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eautySingh\Desktop\Excel Tutorial\Portfolio Projects\Indian Premier League Analysis\"/>
    </mc:Choice>
  </mc:AlternateContent>
  <xr:revisionPtr revIDLastSave="0" documentId="13_ncr:1_{9C156787-55F7-4A9A-8EA2-6E2A69E14015}" xr6:coauthVersionLast="47" xr6:coauthVersionMax="47" xr10:uidLastSave="{00000000-0000-0000-0000-000000000000}"/>
  <bookViews>
    <workbookView xWindow="-108" yWindow="-108" windowWidth="23256" windowHeight="12456" xr2:uid="{6835C5E1-A5AF-46F6-AB34-779C16BF0DB8}"/>
  </bookViews>
  <sheets>
    <sheet name="IPL Matches" sheetId="1" r:id="rId1"/>
    <sheet name="Dashboard (2)" sheetId="14" r:id="rId2"/>
    <sheet name="Dashboard" sheetId="4" r:id="rId3"/>
    <sheet name="KPIs" sheetId="11" r:id="rId4"/>
    <sheet name="Matches win" sheetId="3" r:id="rId5"/>
    <sheet name="Toss Decision" sheetId="5" r:id="rId6"/>
    <sheet name="Top 10 venue" sheetId="7" r:id="rId7"/>
    <sheet name="Top 10 POM" sheetId="8" r:id="rId8"/>
    <sheet name="Top Winner" sheetId="10" r:id="rId9"/>
  </sheets>
  <definedNames>
    <definedName name="_xlnm._FilterDatabase" localSheetId="0" hidden="1">'IPL Matches'!$A$1:$Q$697</definedName>
    <definedName name="_xlchart.v2.0" hidden="1">'Top 10 POM'!$C$4:$C$13</definedName>
    <definedName name="_xlchart.v2.1" hidden="1">'Top 10 POM'!$D$4:$D$13</definedName>
    <definedName name="_xlchart.v2.2" hidden="1">'Top 10 POM'!$C$4:$C$13</definedName>
    <definedName name="_xlchart.v2.3" hidden="1">'Top 10 POM'!$D$4:$D$13</definedName>
    <definedName name="_xlchart.v2.4" hidden="1">'Top 10 POM'!$C$4:$C$13</definedName>
    <definedName name="_xlchart.v2.5" hidden="1">'Top 10 POM'!$D$4:$D$13</definedName>
    <definedName name="_xlchart.v2.6" hidden="1">'Top 10 POM'!$C$4:$C$13</definedName>
    <definedName name="_xlchart.v2.7" hidden="1">'Top 10 POM'!$D$4:$D$13</definedName>
    <definedName name="_xlcn.WorksheetConnection_IPLDataset.xlsxIPLData1" hidden="1">IPLData[]</definedName>
    <definedName name="Slicer_season">#N/A</definedName>
  </definedNames>
  <calcPr calcId="191029"/>
  <pivotCaches>
    <pivotCache cacheId="1" r:id="rId10"/>
    <pivotCache cacheId="2" r:id="rId11"/>
    <pivotCache cacheId="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PLData" name="IPLData" connection="WorksheetConnection_IPL Dataset.xlsx!IPL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1" l="1"/>
  <c r="G4" i="11" s="1"/>
  <c r="C5" i="8"/>
  <c r="C6" i="8"/>
  <c r="C7" i="8"/>
  <c r="C8" i="8"/>
  <c r="C9" i="8"/>
  <c r="C10" i="8"/>
  <c r="C11" i="8"/>
  <c r="C12" i="8"/>
  <c r="C13" i="8"/>
  <c r="C4" i="8"/>
  <c r="C2" i="1"/>
  <c r="C3" i="1"/>
  <c r="C4" i="1"/>
  <c r="C5" i="1"/>
  <c r="C6" i="1"/>
  <c r="C7" i="1"/>
  <c r="D7" i="1" s="1"/>
  <c r="C8" i="1"/>
  <c r="D8" i="1" s="1"/>
  <c r="C9" i="1"/>
  <c r="D9" i="1" s="1"/>
  <c r="C10" i="1"/>
  <c r="C11" i="1"/>
  <c r="C12" i="1"/>
  <c r="C13" i="1"/>
  <c r="C14" i="1"/>
  <c r="C15" i="1"/>
  <c r="D15" i="1" s="1"/>
  <c r="C16" i="1"/>
  <c r="D16" i="1" s="1"/>
  <c r="C17" i="1"/>
  <c r="D17" i="1" s="1"/>
  <c r="C18" i="1"/>
  <c r="C19" i="1"/>
  <c r="C20" i="1"/>
  <c r="C21" i="1"/>
  <c r="C22" i="1"/>
  <c r="C23" i="1"/>
  <c r="D23" i="1" s="1"/>
  <c r="C24" i="1"/>
  <c r="D24" i="1" s="1"/>
  <c r="C25" i="1"/>
  <c r="D25" i="1" s="1"/>
  <c r="C26" i="1"/>
  <c r="C27" i="1"/>
  <c r="C28" i="1"/>
  <c r="C29" i="1"/>
  <c r="C30" i="1"/>
  <c r="C31" i="1"/>
  <c r="D31" i="1" s="1"/>
  <c r="C32" i="1"/>
  <c r="D32" i="1" s="1"/>
  <c r="C33" i="1"/>
  <c r="D33" i="1" s="1"/>
  <c r="C34" i="1"/>
  <c r="C35" i="1"/>
  <c r="C36" i="1"/>
  <c r="C37" i="1"/>
  <c r="C38" i="1"/>
  <c r="C39" i="1"/>
  <c r="D39" i="1" s="1"/>
  <c r="C40" i="1"/>
  <c r="D40" i="1" s="1"/>
  <c r="C41" i="1"/>
  <c r="D41" i="1" s="1"/>
  <c r="C42" i="1"/>
  <c r="C43" i="1"/>
  <c r="C44" i="1"/>
  <c r="C45" i="1"/>
  <c r="C46" i="1"/>
  <c r="C47" i="1"/>
  <c r="D47" i="1" s="1"/>
  <c r="C48" i="1"/>
  <c r="C49" i="1"/>
  <c r="D49" i="1" s="1"/>
  <c r="C50" i="1"/>
  <c r="C51" i="1"/>
  <c r="C52" i="1"/>
  <c r="C53" i="1"/>
  <c r="C54" i="1"/>
  <c r="C55" i="1"/>
  <c r="D55" i="1" s="1"/>
  <c r="C56" i="1"/>
  <c r="C57" i="1"/>
  <c r="C58" i="1"/>
  <c r="C59" i="1"/>
  <c r="C60" i="1"/>
  <c r="C61" i="1"/>
  <c r="C62" i="1"/>
  <c r="C63" i="1"/>
  <c r="D63" i="1" s="1"/>
  <c r="C64" i="1"/>
  <c r="C65" i="1"/>
  <c r="D65" i="1" s="1"/>
  <c r="C66" i="1"/>
  <c r="C67" i="1"/>
  <c r="C68" i="1"/>
  <c r="C69" i="1"/>
  <c r="C70" i="1"/>
  <c r="C71" i="1"/>
  <c r="D71" i="1" s="1"/>
  <c r="C72" i="1"/>
  <c r="D72" i="1" s="1"/>
  <c r="C73" i="1"/>
  <c r="D73" i="1" s="1"/>
  <c r="C74" i="1"/>
  <c r="C75" i="1"/>
  <c r="C76" i="1"/>
  <c r="C77" i="1"/>
  <c r="C78" i="1"/>
  <c r="C79" i="1"/>
  <c r="D79" i="1" s="1"/>
  <c r="C80" i="1"/>
  <c r="D80" i="1" s="1"/>
  <c r="C81" i="1"/>
  <c r="D81" i="1" s="1"/>
  <c r="C82" i="1"/>
  <c r="C83" i="1"/>
  <c r="C84" i="1"/>
  <c r="C85" i="1"/>
  <c r="C86" i="1"/>
  <c r="C87" i="1"/>
  <c r="D87" i="1" s="1"/>
  <c r="C88" i="1"/>
  <c r="D88" i="1" s="1"/>
  <c r="C89" i="1"/>
  <c r="D89" i="1" s="1"/>
  <c r="C90" i="1"/>
  <c r="C91" i="1"/>
  <c r="C92" i="1"/>
  <c r="C93" i="1"/>
  <c r="C94" i="1"/>
  <c r="C95" i="1"/>
  <c r="D95" i="1" s="1"/>
  <c r="C96" i="1"/>
  <c r="D96" i="1" s="1"/>
  <c r="C97" i="1"/>
  <c r="D97" i="1" s="1"/>
  <c r="C98" i="1"/>
  <c r="C99" i="1"/>
  <c r="C100" i="1"/>
  <c r="C101" i="1"/>
  <c r="C102" i="1"/>
  <c r="C103" i="1"/>
  <c r="D103" i="1" s="1"/>
  <c r="C104" i="1"/>
  <c r="D104" i="1" s="1"/>
  <c r="C105" i="1"/>
  <c r="D105" i="1" s="1"/>
  <c r="C106" i="1"/>
  <c r="C107" i="1"/>
  <c r="C108" i="1"/>
  <c r="C109" i="1"/>
  <c r="C110" i="1"/>
  <c r="C111" i="1"/>
  <c r="D111" i="1" s="1"/>
  <c r="C112" i="1"/>
  <c r="C113" i="1"/>
  <c r="D113" i="1" s="1"/>
  <c r="C114" i="1"/>
  <c r="C115" i="1"/>
  <c r="C116" i="1"/>
  <c r="C117" i="1"/>
  <c r="C118" i="1"/>
  <c r="C119" i="1"/>
  <c r="D119" i="1" s="1"/>
  <c r="C120" i="1"/>
  <c r="C121" i="1"/>
  <c r="C122" i="1"/>
  <c r="C123" i="1"/>
  <c r="C124" i="1"/>
  <c r="C125" i="1"/>
  <c r="C126" i="1"/>
  <c r="C127" i="1"/>
  <c r="D127" i="1" s="1"/>
  <c r="C128" i="1"/>
  <c r="C129" i="1"/>
  <c r="D129" i="1" s="1"/>
  <c r="C130" i="1"/>
  <c r="C131" i="1"/>
  <c r="C132" i="1"/>
  <c r="C133" i="1"/>
  <c r="C134" i="1"/>
  <c r="C135" i="1"/>
  <c r="D135" i="1" s="1"/>
  <c r="C136" i="1"/>
  <c r="D136" i="1" s="1"/>
  <c r="C137" i="1"/>
  <c r="D137" i="1" s="1"/>
  <c r="C138" i="1"/>
  <c r="C139" i="1"/>
  <c r="C140" i="1"/>
  <c r="C141" i="1"/>
  <c r="C142" i="1"/>
  <c r="C143" i="1"/>
  <c r="D143" i="1" s="1"/>
  <c r="C144" i="1"/>
  <c r="D144" i="1" s="1"/>
  <c r="C145" i="1"/>
  <c r="D145" i="1" s="1"/>
  <c r="C146" i="1"/>
  <c r="C147" i="1"/>
  <c r="C148" i="1"/>
  <c r="C149" i="1"/>
  <c r="C150" i="1"/>
  <c r="C151" i="1"/>
  <c r="D151" i="1" s="1"/>
  <c r="C152" i="1"/>
  <c r="D152" i="1" s="1"/>
  <c r="C153" i="1"/>
  <c r="D153" i="1" s="1"/>
  <c r="C154" i="1"/>
  <c r="C155" i="1"/>
  <c r="C156" i="1"/>
  <c r="C157" i="1"/>
  <c r="C158" i="1"/>
  <c r="C159" i="1"/>
  <c r="D159" i="1" s="1"/>
  <c r="C160" i="1"/>
  <c r="D160" i="1" s="1"/>
  <c r="C161" i="1"/>
  <c r="D161" i="1" s="1"/>
  <c r="C162" i="1"/>
  <c r="C163" i="1"/>
  <c r="C164" i="1"/>
  <c r="C165" i="1"/>
  <c r="C166" i="1"/>
  <c r="C167" i="1"/>
  <c r="D167" i="1" s="1"/>
  <c r="C168" i="1"/>
  <c r="D168" i="1" s="1"/>
  <c r="C169" i="1"/>
  <c r="D169" i="1" s="1"/>
  <c r="C170" i="1"/>
  <c r="C171" i="1"/>
  <c r="C172" i="1"/>
  <c r="C173" i="1"/>
  <c r="C174" i="1"/>
  <c r="C175" i="1"/>
  <c r="D175" i="1" s="1"/>
  <c r="C176" i="1"/>
  <c r="C177" i="1"/>
  <c r="D177" i="1" s="1"/>
  <c r="C178" i="1"/>
  <c r="C179" i="1"/>
  <c r="C180" i="1"/>
  <c r="C181" i="1"/>
  <c r="C182" i="1"/>
  <c r="C183" i="1"/>
  <c r="D183" i="1" s="1"/>
  <c r="C184" i="1"/>
  <c r="C185" i="1"/>
  <c r="C186" i="1"/>
  <c r="C187" i="1"/>
  <c r="C188" i="1"/>
  <c r="C189" i="1"/>
  <c r="C190" i="1"/>
  <c r="C191" i="1"/>
  <c r="D191" i="1" s="1"/>
  <c r="C192" i="1"/>
  <c r="C193" i="1"/>
  <c r="D193" i="1" s="1"/>
  <c r="C194" i="1"/>
  <c r="C195" i="1"/>
  <c r="C196" i="1"/>
  <c r="C197" i="1"/>
  <c r="C198" i="1"/>
  <c r="C199" i="1"/>
  <c r="D199" i="1" s="1"/>
  <c r="C200" i="1"/>
  <c r="D200" i="1" s="1"/>
  <c r="C201" i="1"/>
  <c r="D201" i="1" s="1"/>
  <c r="C202" i="1"/>
  <c r="C203" i="1"/>
  <c r="C204" i="1"/>
  <c r="C205" i="1"/>
  <c r="C206" i="1"/>
  <c r="C207" i="1"/>
  <c r="D207" i="1" s="1"/>
  <c r="C208" i="1"/>
  <c r="D208" i="1" s="1"/>
  <c r="C209" i="1"/>
  <c r="D209" i="1" s="1"/>
  <c r="C210" i="1"/>
  <c r="C211" i="1"/>
  <c r="C212" i="1"/>
  <c r="C213" i="1"/>
  <c r="C214" i="1"/>
  <c r="C215" i="1"/>
  <c r="D215" i="1" s="1"/>
  <c r="C216" i="1"/>
  <c r="D216" i="1" s="1"/>
  <c r="C217" i="1"/>
  <c r="D217" i="1" s="1"/>
  <c r="C218" i="1"/>
  <c r="C219" i="1"/>
  <c r="C220" i="1"/>
  <c r="C221" i="1"/>
  <c r="C222" i="1"/>
  <c r="C223" i="1"/>
  <c r="D223" i="1" s="1"/>
  <c r="C224" i="1"/>
  <c r="D224" i="1" s="1"/>
  <c r="C225" i="1"/>
  <c r="D225" i="1" s="1"/>
  <c r="C226" i="1"/>
  <c r="C227" i="1"/>
  <c r="C228" i="1"/>
  <c r="C229" i="1"/>
  <c r="C230" i="1"/>
  <c r="C231" i="1"/>
  <c r="D231" i="1" s="1"/>
  <c r="C232" i="1"/>
  <c r="D232" i="1" s="1"/>
  <c r="C233" i="1"/>
  <c r="D233" i="1" s="1"/>
  <c r="C234" i="1"/>
  <c r="C235" i="1"/>
  <c r="C236" i="1"/>
  <c r="C237" i="1"/>
  <c r="C238" i="1"/>
  <c r="C239" i="1"/>
  <c r="D239" i="1" s="1"/>
  <c r="C240" i="1"/>
  <c r="C241" i="1"/>
  <c r="D241" i="1" s="1"/>
  <c r="C242" i="1"/>
  <c r="C243" i="1"/>
  <c r="C244" i="1"/>
  <c r="C245" i="1"/>
  <c r="C246" i="1"/>
  <c r="C247" i="1"/>
  <c r="D247" i="1" s="1"/>
  <c r="C248" i="1"/>
  <c r="C249" i="1"/>
  <c r="C250" i="1"/>
  <c r="C251" i="1"/>
  <c r="C252" i="1"/>
  <c r="C253" i="1"/>
  <c r="C254" i="1"/>
  <c r="C255" i="1"/>
  <c r="D255" i="1" s="1"/>
  <c r="C256" i="1"/>
  <c r="C257" i="1"/>
  <c r="D257" i="1" s="1"/>
  <c r="C258" i="1"/>
  <c r="C259" i="1"/>
  <c r="C260" i="1"/>
  <c r="C261" i="1"/>
  <c r="C262" i="1"/>
  <c r="C263" i="1"/>
  <c r="D263" i="1" s="1"/>
  <c r="C264" i="1"/>
  <c r="D264" i="1" s="1"/>
  <c r="C265" i="1"/>
  <c r="D265" i="1" s="1"/>
  <c r="C266" i="1"/>
  <c r="C267" i="1"/>
  <c r="C268" i="1"/>
  <c r="C269" i="1"/>
  <c r="C270" i="1"/>
  <c r="C271" i="1"/>
  <c r="D271" i="1" s="1"/>
  <c r="C272" i="1"/>
  <c r="D272" i="1" s="1"/>
  <c r="C273" i="1"/>
  <c r="D273" i="1" s="1"/>
  <c r="C274" i="1"/>
  <c r="C275" i="1"/>
  <c r="C276" i="1"/>
  <c r="C277" i="1"/>
  <c r="C278" i="1"/>
  <c r="C279" i="1"/>
  <c r="D279" i="1" s="1"/>
  <c r="C280" i="1"/>
  <c r="D280" i="1" s="1"/>
  <c r="C281" i="1"/>
  <c r="D281" i="1" s="1"/>
  <c r="C282" i="1"/>
  <c r="C283" i="1"/>
  <c r="C284" i="1"/>
  <c r="C285" i="1"/>
  <c r="C286" i="1"/>
  <c r="C287" i="1"/>
  <c r="D287" i="1" s="1"/>
  <c r="C288" i="1"/>
  <c r="D288" i="1" s="1"/>
  <c r="C289" i="1"/>
  <c r="D289" i="1" s="1"/>
  <c r="C290" i="1"/>
  <c r="C291" i="1"/>
  <c r="C292" i="1"/>
  <c r="C293" i="1"/>
  <c r="C294" i="1"/>
  <c r="C295" i="1"/>
  <c r="D295" i="1" s="1"/>
  <c r="C296" i="1"/>
  <c r="D296" i="1" s="1"/>
  <c r="C297" i="1"/>
  <c r="D297" i="1" s="1"/>
  <c r="C298" i="1"/>
  <c r="C299" i="1"/>
  <c r="C300" i="1"/>
  <c r="C301" i="1"/>
  <c r="C302" i="1"/>
  <c r="C303" i="1"/>
  <c r="D303" i="1" s="1"/>
  <c r="C304" i="1"/>
  <c r="C305" i="1"/>
  <c r="D305" i="1" s="1"/>
  <c r="C306" i="1"/>
  <c r="C307" i="1"/>
  <c r="C308" i="1"/>
  <c r="C309" i="1"/>
  <c r="C310" i="1"/>
  <c r="C311" i="1"/>
  <c r="D311" i="1" s="1"/>
  <c r="C312" i="1"/>
  <c r="C313" i="1"/>
  <c r="C314" i="1"/>
  <c r="C315" i="1"/>
  <c r="C316" i="1"/>
  <c r="C317" i="1"/>
  <c r="C318" i="1"/>
  <c r="C319" i="1"/>
  <c r="D319" i="1" s="1"/>
  <c r="C320" i="1"/>
  <c r="C321" i="1"/>
  <c r="D321" i="1" s="1"/>
  <c r="C322" i="1"/>
  <c r="C323" i="1"/>
  <c r="C324" i="1"/>
  <c r="C325" i="1"/>
  <c r="C326" i="1"/>
  <c r="C327" i="1"/>
  <c r="D327" i="1" s="1"/>
  <c r="C328" i="1"/>
  <c r="D328" i="1" s="1"/>
  <c r="C329" i="1"/>
  <c r="D329" i="1" s="1"/>
  <c r="C330" i="1"/>
  <c r="C331" i="1"/>
  <c r="C332" i="1"/>
  <c r="C333" i="1"/>
  <c r="C334" i="1"/>
  <c r="C335" i="1"/>
  <c r="D335" i="1" s="1"/>
  <c r="C336" i="1"/>
  <c r="D336" i="1" s="1"/>
  <c r="C337" i="1"/>
  <c r="D337" i="1" s="1"/>
  <c r="C338" i="1"/>
  <c r="C339" i="1"/>
  <c r="C340" i="1"/>
  <c r="C341" i="1"/>
  <c r="C342" i="1"/>
  <c r="C343" i="1"/>
  <c r="D343" i="1" s="1"/>
  <c r="C344" i="1"/>
  <c r="D344" i="1" s="1"/>
  <c r="C345" i="1"/>
  <c r="D345" i="1" s="1"/>
  <c r="C346" i="1"/>
  <c r="C347" i="1"/>
  <c r="C348" i="1"/>
  <c r="C349" i="1"/>
  <c r="C350" i="1"/>
  <c r="C351" i="1"/>
  <c r="D351" i="1" s="1"/>
  <c r="C352" i="1"/>
  <c r="D352" i="1" s="1"/>
  <c r="C353" i="1"/>
  <c r="D353" i="1" s="1"/>
  <c r="C354" i="1"/>
  <c r="C355" i="1"/>
  <c r="C356" i="1"/>
  <c r="C357" i="1"/>
  <c r="C358" i="1"/>
  <c r="C359" i="1"/>
  <c r="D359" i="1" s="1"/>
  <c r="C360" i="1"/>
  <c r="D360" i="1" s="1"/>
  <c r="C361" i="1"/>
  <c r="D361" i="1" s="1"/>
  <c r="C362" i="1"/>
  <c r="C363" i="1"/>
  <c r="C364" i="1"/>
  <c r="C365" i="1"/>
  <c r="C366" i="1"/>
  <c r="C367" i="1"/>
  <c r="D367" i="1" s="1"/>
  <c r="C368" i="1"/>
  <c r="C369" i="1"/>
  <c r="D369" i="1" s="1"/>
  <c r="C370" i="1"/>
  <c r="C371" i="1"/>
  <c r="C372" i="1"/>
  <c r="C373" i="1"/>
  <c r="C374" i="1"/>
  <c r="C375" i="1"/>
  <c r="D375" i="1" s="1"/>
  <c r="C376" i="1"/>
  <c r="C377" i="1"/>
  <c r="C378" i="1"/>
  <c r="C379" i="1"/>
  <c r="C380" i="1"/>
  <c r="C381" i="1"/>
  <c r="C382" i="1"/>
  <c r="C383" i="1"/>
  <c r="D383" i="1" s="1"/>
  <c r="C384" i="1"/>
  <c r="C385" i="1"/>
  <c r="D385" i="1" s="1"/>
  <c r="C386" i="1"/>
  <c r="C387" i="1"/>
  <c r="C388" i="1"/>
  <c r="C389" i="1"/>
  <c r="C390" i="1"/>
  <c r="C391" i="1"/>
  <c r="D391" i="1" s="1"/>
  <c r="C392" i="1"/>
  <c r="D392" i="1" s="1"/>
  <c r="C393" i="1"/>
  <c r="D393" i="1" s="1"/>
  <c r="C394" i="1"/>
  <c r="C395" i="1"/>
  <c r="C396" i="1"/>
  <c r="C397" i="1"/>
  <c r="C398" i="1"/>
  <c r="C399" i="1"/>
  <c r="D399" i="1" s="1"/>
  <c r="C400" i="1"/>
  <c r="D400" i="1" s="1"/>
  <c r="C401" i="1"/>
  <c r="D401" i="1" s="1"/>
  <c r="C402" i="1"/>
  <c r="C403" i="1"/>
  <c r="C404" i="1"/>
  <c r="C405" i="1"/>
  <c r="C406" i="1"/>
  <c r="C407" i="1"/>
  <c r="D407" i="1" s="1"/>
  <c r="C408" i="1"/>
  <c r="D408" i="1" s="1"/>
  <c r="C409" i="1"/>
  <c r="D409" i="1" s="1"/>
  <c r="C410" i="1"/>
  <c r="C411" i="1"/>
  <c r="C412" i="1"/>
  <c r="C413" i="1"/>
  <c r="C414" i="1"/>
  <c r="C415" i="1"/>
  <c r="D415" i="1" s="1"/>
  <c r="C416" i="1"/>
  <c r="D416" i="1" s="1"/>
  <c r="C417" i="1"/>
  <c r="D417" i="1" s="1"/>
  <c r="C418" i="1"/>
  <c r="C419" i="1"/>
  <c r="C420" i="1"/>
  <c r="C421" i="1"/>
  <c r="C422" i="1"/>
  <c r="C423" i="1"/>
  <c r="D423" i="1" s="1"/>
  <c r="C424" i="1"/>
  <c r="D424" i="1" s="1"/>
  <c r="C425" i="1"/>
  <c r="D425" i="1" s="1"/>
  <c r="C426" i="1"/>
  <c r="C427" i="1"/>
  <c r="C428" i="1"/>
  <c r="C429" i="1"/>
  <c r="C430" i="1"/>
  <c r="C431" i="1"/>
  <c r="D431" i="1" s="1"/>
  <c r="C432" i="1"/>
  <c r="C433" i="1"/>
  <c r="D433" i="1" s="1"/>
  <c r="C434" i="1"/>
  <c r="C435" i="1"/>
  <c r="C436" i="1"/>
  <c r="C437" i="1"/>
  <c r="C438" i="1"/>
  <c r="C439" i="1"/>
  <c r="D439" i="1" s="1"/>
  <c r="C440" i="1"/>
  <c r="C441" i="1"/>
  <c r="C442" i="1"/>
  <c r="C443" i="1"/>
  <c r="C444" i="1"/>
  <c r="C445" i="1"/>
  <c r="C446" i="1"/>
  <c r="C447" i="1"/>
  <c r="D447" i="1" s="1"/>
  <c r="C448" i="1"/>
  <c r="C449" i="1"/>
  <c r="D449" i="1" s="1"/>
  <c r="C450" i="1"/>
  <c r="C451" i="1"/>
  <c r="C452" i="1"/>
  <c r="C453" i="1"/>
  <c r="C454" i="1"/>
  <c r="C455" i="1"/>
  <c r="D455" i="1" s="1"/>
  <c r="C456" i="1"/>
  <c r="D456" i="1" s="1"/>
  <c r="C457" i="1"/>
  <c r="D457" i="1" s="1"/>
  <c r="C458" i="1"/>
  <c r="C459" i="1"/>
  <c r="C460" i="1"/>
  <c r="C461" i="1"/>
  <c r="C462" i="1"/>
  <c r="C463" i="1"/>
  <c r="D463" i="1" s="1"/>
  <c r="C464" i="1"/>
  <c r="D464" i="1" s="1"/>
  <c r="C465" i="1"/>
  <c r="D465" i="1" s="1"/>
  <c r="C466" i="1"/>
  <c r="C467" i="1"/>
  <c r="C468" i="1"/>
  <c r="C469" i="1"/>
  <c r="C470" i="1"/>
  <c r="C471" i="1"/>
  <c r="D471" i="1" s="1"/>
  <c r="C472" i="1"/>
  <c r="D472" i="1" s="1"/>
  <c r="C473" i="1"/>
  <c r="D473" i="1" s="1"/>
  <c r="C474" i="1"/>
  <c r="C475" i="1"/>
  <c r="C476" i="1"/>
  <c r="C477" i="1"/>
  <c r="C478" i="1"/>
  <c r="C479" i="1"/>
  <c r="D479" i="1" s="1"/>
  <c r="C480" i="1"/>
  <c r="D480" i="1" s="1"/>
  <c r="C481" i="1"/>
  <c r="D481" i="1" s="1"/>
  <c r="C482" i="1"/>
  <c r="C483" i="1"/>
  <c r="C484" i="1"/>
  <c r="C485" i="1"/>
  <c r="C486" i="1"/>
  <c r="C487" i="1"/>
  <c r="D487" i="1" s="1"/>
  <c r="C488" i="1"/>
  <c r="D488" i="1" s="1"/>
  <c r="C489" i="1"/>
  <c r="D489" i="1" s="1"/>
  <c r="C490" i="1"/>
  <c r="C491" i="1"/>
  <c r="C492" i="1"/>
  <c r="C493" i="1"/>
  <c r="C494" i="1"/>
  <c r="C495" i="1"/>
  <c r="D495" i="1" s="1"/>
  <c r="C496" i="1"/>
  <c r="C497" i="1"/>
  <c r="D497" i="1" s="1"/>
  <c r="C498" i="1"/>
  <c r="C499" i="1"/>
  <c r="C500" i="1"/>
  <c r="C501" i="1"/>
  <c r="C502" i="1"/>
  <c r="C503" i="1"/>
  <c r="D503" i="1" s="1"/>
  <c r="C504" i="1"/>
  <c r="C505" i="1"/>
  <c r="C506" i="1"/>
  <c r="C507" i="1"/>
  <c r="C508" i="1"/>
  <c r="C509" i="1"/>
  <c r="C510" i="1"/>
  <c r="C511" i="1"/>
  <c r="D511" i="1" s="1"/>
  <c r="C512" i="1"/>
  <c r="C513" i="1"/>
  <c r="D513" i="1" s="1"/>
  <c r="C514" i="1"/>
  <c r="C515" i="1"/>
  <c r="C516" i="1"/>
  <c r="C517" i="1"/>
  <c r="C518" i="1"/>
  <c r="C519" i="1"/>
  <c r="D519" i="1" s="1"/>
  <c r="C520" i="1"/>
  <c r="D520" i="1" s="1"/>
  <c r="C521" i="1"/>
  <c r="D521" i="1" s="1"/>
  <c r="C522" i="1"/>
  <c r="C523" i="1"/>
  <c r="C524" i="1"/>
  <c r="C525" i="1"/>
  <c r="C526" i="1"/>
  <c r="C527" i="1"/>
  <c r="D527" i="1" s="1"/>
  <c r="C528" i="1"/>
  <c r="D528" i="1" s="1"/>
  <c r="C529" i="1"/>
  <c r="D529" i="1" s="1"/>
  <c r="C530" i="1"/>
  <c r="C531" i="1"/>
  <c r="C532" i="1"/>
  <c r="C533" i="1"/>
  <c r="C534" i="1"/>
  <c r="C535" i="1"/>
  <c r="D535" i="1" s="1"/>
  <c r="C536" i="1"/>
  <c r="D536" i="1" s="1"/>
  <c r="C537" i="1"/>
  <c r="D537" i="1" s="1"/>
  <c r="C538" i="1"/>
  <c r="C539" i="1"/>
  <c r="C540" i="1"/>
  <c r="C541" i="1"/>
  <c r="C542" i="1"/>
  <c r="C543" i="1"/>
  <c r="D543" i="1" s="1"/>
  <c r="C544" i="1"/>
  <c r="D544" i="1" s="1"/>
  <c r="C545" i="1"/>
  <c r="D545" i="1" s="1"/>
  <c r="C546" i="1"/>
  <c r="C547" i="1"/>
  <c r="C548" i="1"/>
  <c r="C549" i="1"/>
  <c r="C550" i="1"/>
  <c r="C551" i="1"/>
  <c r="D551" i="1" s="1"/>
  <c r="C552" i="1"/>
  <c r="D552" i="1" s="1"/>
  <c r="C553" i="1"/>
  <c r="D553" i="1" s="1"/>
  <c r="C554" i="1"/>
  <c r="C555" i="1"/>
  <c r="C556" i="1"/>
  <c r="C557" i="1"/>
  <c r="C558" i="1"/>
  <c r="C559" i="1"/>
  <c r="D559" i="1" s="1"/>
  <c r="C560" i="1"/>
  <c r="C561" i="1"/>
  <c r="D561" i="1" s="1"/>
  <c r="C562" i="1"/>
  <c r="C563" i="1"/>
  <c r="C564" i="1"/>
  <c r="C565" i="1"/>
  <c r="C566" i="1"/>
  <c r="C567" i="1"/>
  <c r="D567" i="1" s="1"/>
  <c r="C568" i="1"/>
  <c r="C569" i="1"/>
  <c r="C570" i="1"/>
  <c r="C571" i="1"/>
  <c r="C572" i="1"/>
  <c r="C573" i="1"/>
  <c r="C574" i="1"/>
  <c r="C575" i="1"/>
  <c r="D575" i="1" s="1"/>
  <c r="C576" i="1"/>
  <c r="C577" i="1"/>
  <c r="D577" i="1" s="1"/>
  <c r="C578" i="1"/>
  <c r="C579" i="1"/>
  <c r="C580" i="1"/>
  <c r="C581" i="1"/>
  <c r="C582" i="1"/>
  <c r="C583" i="1"/>
  <c r="D583" i="1" s="1"/>
  <c r="C584" i="1"/>
  <c r="D584" i="1" s="1"/>
  <c r="C585" i="1"/>
  <c r="D585" i="1" s="1"/>
  <c r="C586" i="1"/>
  <c r="C587" i="1"/>
  <c r="C588" i="1"/>
  <c r="C589" i="1"/>
  <c r="C590" i="1"/>
  <c r="C591" i="1"/>
  <c r="D591" i="1" s="1"/>
  <c r="C592" i="1"/>
  <c r="D592" i="1" s="1"/>
  <c r="C593" i="1"/>
  <c r="D593" i="1" s="1"/>
  <c r="C594" i="1"/>
  <c r="C595" i="1"/>
  <c r="C596" i="1"/>
  <c r="C597" i="1"/>
  <c r="C598" i="1"/>
  <c r="C599" i="1"/>
  <c r="D599" i="1" s="1"/>
  <c r="C600" i="1"/>
  <c r="D600" i="1" s="1"/>
  <c r="C601" i="1"/>
  <c r="D601" i="1" s="1"/>
  <c r="C602" i="1"/>
  <c r="C603" i="1"/>
  <c r="C604" i="1"/>
  <c r="C605" i="1"/>
  <c r="C606" i="1"/>
  <c r="C607" i="1"/>
  <c r="D607" i="1" s="1"/>
  <c r="C608" i="1"/>
  <c r="D608" i="1" s="1"/>
  <c r="C609" i="1"/>
  <c r="D609" i="1" s="1"/>
  <c r="C610" i="1"/>
  <c r="C611" i="1"/>
  <c r="C612" i="1"/>
  <c r="C613" i="1"/>
  <c r="C614" i="1"/>
  <c r="C615" i="1"/>
  <c r="D615" i="1" s="1"/>
  <c r="C616" i="1"/>
  <c r="D616" i="1" s="1"/>
  <c r="C617" i="1"/>
  <c r="D617" i="1" s="1"/>
  <c r="C618" i="1"/>
  <c r="C619" i="1"/>
  <c r="C620" i="1"/>
  <c r="C621" i="1"/>
  <c r="C622" i="1"/>
  <c r="C623" i="1"/>
  <c r="D623" i="1" s="1"/>
  <c r="C624" i="1"/>
  <c r="C625" i="1"/>
  <c r="D625" i="1" s="1"/>
  <c r="C626" i="1"/>
  <c r="C627" i="1"/>
  <c r="C628" i="1"/>
  <c r="C629" i="1"/>
  <c r="C630" i="1"/>
  <c r="C631" i="1"/>
  <c r="D631" i="1" s="1"/>
  <c r="C632" i="1"/>
  <c r="C633" i="1"/>
  <c r="C634" i="1"/>
  <c r="C635" i="1"/>
  <c r="C636" i="1"/>
  <c r="C637" i="1"/>
  <c r="C638" i="1"/>
  <c r="C639" i="1"/>
  <c r="D639" i="1" s="1"/>
  <c r="C640" i="1"/>
  <c r="C641" i="1"/>
  <c r="D641" i="1" s="1"/>
  <c r="C642" i="1"/>
  <c r="C643" i="1"/>
  <c r="C644" i="1"/>
  <c r="C645" i="1"/>
  <c r="C646" i="1"/>
  <c r="C647" i="1"/>
  <c r="D647" i="1" s="1"/>
  <c r="C648" i="1"/>
  <c r="D648" i="1" s="1"/>
  <c r="C649" i="1"/>
  <c r="D649" i="1" s="1"/>
  <c r="C650" i="1"/>
  <c r="C651" i="1"/>
  <c r="C652" i="1"/>
  <c r="C653" i="1"/>
  <c r="C654" i="1"/>
  <c r="C655" i="1"/>
  <c r="D655" i="1" s="1"/>
  <c r="C656" i="1"/>
  <c r="D656" i="1" s="1"/>
  <c r="C657" i="1"/>
  <c r="D657" i="1" s="1"/>
  <c r="C658" i="1"/>
  <c r="C659" i="1"/>
  <c r="C660" i="1"/>
  <c r="C661" i="1"/>
  <c r="C662" i="1"/>
  <c r="C663" i="1"/>
  <c r="D663" i="1" s="1"/>
  <c r="C664" i="1"/>
  <c r="D664" i="1" s="1"/>
  <c r="C665" i="1"/>
  <c r="D665" i="1" s="1"/>
  <c r="C666" i="1"/>
  <c r="C667" i="1"/>
  <c r="C668" i="1"/>
  <c r="C669" i="1"/>
  <c r="C670" i="1"/>
  <c r="C671" i="1"/>
  <c r="D671" i="1" s="1"/>
  <c r="C672" i="1"/>
  <c r="D672" i="1" s="1"/>
  <c r="C673" i="1"/>
  <c r="D673" i="1" s="1"/>
  <c r="C674" i="1"/>
  <c r="C675" i="1"/>
  <c r="C676" i="1"/>
  <c r="C677" i="1"/>
  <c r="C678" i="1"/>
  <c r="C679" i="1"/>
  <c r="D679" i="1" s="1"/>
  <c r="C680" i="1"/>
  <c r="D680" i="1" s="1"/>
  <c r="C681" i="1"/>
  <c r="D681" i="1" s="1"/>
  <c r="C682" i="1"/>
  <c r="C683" i="1"/>
  <c r="C684" i="1"/>
  <c r="C685" i="1"/>
  <c r="C686" i="1"/>
  <c r="C687" i="1"/>
  <c r="C688" i="1"/>
  <c r="D688" i="1" s="1"/>
  <c r="C689" i="1"/>
  <c r="D689" i="1" s="1"/>
  <c r="C690" i="1"/>
  <c r="C691" i="1"/>
  <c r="C692" i="1"/>
  <c r="C693" i="1"/>
  <c r="C694" i="1"/>
  <c r="C695" i="1"/>
  <c r="C696" i="1"/>
  <c r="D696" i="1" s="1"/>
  <c r="C697" i="1"/>
  <c r="D697" i="1" s="1"/>
  <c r="D3" i="1"/>
  <c r="D4" i="1"/>
  <c r="D5" i="1"/>
  <c r="D6" i="1"/>
  <c r="D10" i="1"/>
  <c r="D11" i="1"/>
  <c r="D12" i="1"/>
  <c r="D13" i="1"/>
  <c r="D14" i="1"/>
  <c r="D18" i="1"/>
  <c r="D19" i="1"/>
  <c r="D20" i="1"/>
  <c r="D21" i="1"/>
  <c r="D22" i="1"/>
  <c r="D26" i="1"/>
  <c r="D27" i="1"/>
  <c r="D28" i="1"/>
  <c r="D29" i="1"/>
  <c r="D30" i="1"/>
  <c r="D34" i="1"/>
  <c r="D35" i="1"/>
  <c r="D36" i="1"/>
  <c r="D37" i="1"/>
  <c r="D38" i="1"/>
  <c r="D42" i="1"/>
  <c r="D43" i="1"/>
  <c r="D44" i="1"/>
  <c r="D45" i="1"/>
  <c r="D46" i="1"/>
  <c r="D48" i="1"/>
  <c r="D50" i="1"/>
  <c r="D51" i="1"/>
  <c r="D52" i="1"/>
  <c r="D53" i="1"/>
  <c r="D54" i="1"/>
  <c r="D56" i="1"/>
  <c r="D57" i="1"/>
  <c r="D58" i="1"/>
  <c r="D59" i="1"/>
  <c r="D60" i="1"/>
  <c r="D61" i="1"/>
  <c r="D62" i="1"/>
  <c r="D64" i="1"/>
  <c r="D66" i="1"/>
  <c r="D67" i="1"/>
  <c r="D68" i="1"/>
  <c r="D69" i="1"/>
  <c r="D70" i="1"/>
  <c r="D74" i="1"/>
  <c r="D75" i="1"/>
  <c r="D76" i="1"/>
  <c r="D77" i="1"/>
  <c r="D78" i="1"/>
  <c r="D82" i="1"/>
  <c r="D83" i="1"/>
  <c r="D84" i="1"/>
  <c r="D85" i="1"/>
  <c r="D86" i="1"/>
  <c r="D90" i="1"/>
  <c r="D91" i="1"/>
  <c r="D92" i="1"/>
  <c r="D93" i="1"/>
  <c r="D94" i="1"/>
  <c r="D98" i="1"/>
  <c r="D99" i="1"/>
  <c r="D100" i="1"/>
  <c r="D101" i="1"/>
  <c r="D102" i="1"/>
  <c r="D106" i="1"/>
  <c r="D107" i="1"/>
  <c r="D108" i="1"/>
  <c r="D109" i="1"/>
  <c r="D110" i="1"/>
  <c r="D112" i="1"/>
  <c r="D114" i="1"/>
  <c r="D115" i="1"/>
  <c r="D116" i="1"/>
  <c r="D117" i="1"/>
  <c r="D118" i="1"/>
  <c r="D120" i="1"/>
  <c r="D121" i="1"/>
  <c r="D122" i="1"/>
  <c r="D123" i="1"/>
  <c r="D124" i="1"/>
  <c r="D125" i="1"/>
  <c r="D126" i="1"/>
  <c r="D128" i="1"/>
  <c r="D130" i="1"/>
  <c r="D131" i="1"/>
  <c r="D132" i="1"/>
  <c r="D133" i="1"/>
  <c r="D134" i="1"/>
  <c r="D138" i="1"/>
  <c r="D139" i="1"/>
  <c r="D140" i="1"/>
  <c r="D141" i="1"/>
  <c r="D142" i="1"/>
  <c r="D146" i="1"/>
  <c r="D147" i="1"/>
  <c r="D148" i="1"/>
  <c r="D149" i="1"/>
  <c r="D150" i="1"/>
  <c r="D154" i="1"/>
  <c r="D155" i="1"/>
  <c r="D156" i="1"/>
  <c r="D157" i="1"/>
  <c r="D158" i="1"/>
  <c r="D162" i="1"/>
  <c r="D163" i="1"/>
  <c r="D164" i="1"/>
  <c r="D165" i="1"/>
  <c r="D166" i="1"/>
  <c r="D170" i="1"/>
  <c r="D171" i="1"/>
  <c r="D172" i="1"/>
  <c r="D173" i="1"/>
  <c r="D174" i="1"/>
  <c r="D176" i="1"/>
  <c r="D178" i="1"/>
  <c r="D179" i="1"/>
  <c r="D180" i="1"/>
  <c r="D181" i="1"/>
  <c r="D182" i="1"/>
  <c r="D184" i="1"/>
  <c r="D185" i="1"/>
  <c r="D186" i="1"/>
  <c r="D187" i="1"/>
  <c r="D188" i="1"/>
  <c r="D189" i="1"/>
  <c r="D190" i="1"/>
  <c r="D192" i="1"/>
  <c r="D194" i="1"/>
  <c r="D195" i="1"/>
  <c r="D196" i="1"/>
  <c r="D197" i="1"/>
  <c r="D198" i="1"/>
  <c r="D202" i="1"/>
  <c r="D203" i="1"/>
  <c r="D204" i="1"/>
  <c r="D205" i="1"/>
  <c r="D206" i="1"/>
  <c r="D210" i="1"/>
  <c r="D211" i="1"/>
  <c r="D212" i="1"/>
  <c r="D213" i="1"/>
  <c r="D214" i="1"/>
  <c r="D218" i="1"/>
  <c r="D219" i="1"/>
  <c r="D220" i="1"/>
  <c r="D221" i="1"/>
  <c r="D222" i="1"/>
  <c r="D226" i="1"/>
  <c r="D227" i="1"/>
  <c r="D228" i="1"/>
  <c r="D229" i="1"/>
  <c r="D230" i="1"/>
  <c r="D234" i="1"/>
  <c r="D235" i="1"/>
  <c r="D236" i="1"/>
  <c r="D237" i="1"/>
  <c r="D238" i="1"/>
  <c r="D240" i="1"/>
  <c r="D242" i="1"/>
  <c r="D243" i="1"/>
  <c r="D244" i="1"/>
  <c r="D245" i="1"/>
  <c r="D246" i="1"/>
  <c r="D248" i="1"/>
  <c r="D249" i="1"/>
  <c r="D250" i="1"/>
  <c r="D251" i="1"/>
  <c r="D252" i="1"/>
  <c r="D253" i="1"/>
  <c r="D254" i="1"/>
  <c r="D256" i="1"/>
  <c r="D258" i="1"/>
  <c r="D259" i="1"/>
  <c r="D260" i="1"/>
  <c r="D261" i="1"/>
  <c r="D262" i="1"/>
  <c r="D266" i="1"/>
  <c r="D267" i="1"/>
  <c r="D268" i="1"/>
  <c r="D269" i="1"/>
  <c r="D270" i="1"/>
  <c r="D274" i="1"/>
  <c r="D275" i="1"/>
  <c r="D276" i="1"/>
  <c r="D277" i="1"/>
  <c r="D278" i="1"/>
  <c r="D282" i="1"/>
  <c r="D283" i="1"/>
  <c r="D284" i="1"/>
  <c r="D285" i="1"/>
  <c r="D286" i="1"/>
  <c r="D290" i="1"/>
  <c r="D291" i="1"/>
  <c r="D292" i="1"/>
  <c r="D293" i="1"/>
  <c r="D294" i="1"/>
  <c r="D298" i="1"/>
  <c r="D299" i="1"/>
  <c r="D300" i="1"/>
  <c r="D301" i="1"/>
  <c r="D302" i="1"/>
  <c r="D304" i="1"/>
  <c r="D306" i="1"/>
  <c r="D307" i="1"/>
  <c r="D308" i="1"/>
  <c r="D309" i="1"/>
  <c r="D310" i="1"/>
  <c r="D312" i="1"/>
  <c r="D313" i="1"/>
  <c r="D314" i="1"/>
  <c r="D315" i="1"/>
  <c r="D316" i="1"/>
  <c r="D317" i="1"/>
  <c r="D318" i="1"/>
  <c r="D320" i="1"/>
  <c r="D322" i="1"/>
  <c r="D323" i="1"/>
  <c r="D324" i="1"/>
  <c r="D325" i="1"/>
  <c r="D326" i="1"/>
  <c r="D330" i="1"/>
  <c r="D331" i="1"/>
  <c r="D332" i="1"/>
  <c r="D333" i="1"/>
  <c r="D334" i="1"/>
  <c r="D338" i="1"/>
  <c r="D339" i="1"/>
  <c r="D340" i="1"/>
  <c r="D341" i="1"/>
  <c r="D342" i="1"/>
  <c r="D346" i="1"/>
  <c r="D347" i="1"/>
  <c r="D348" i="1"/>
  <c r="D349" i="1"/>
  <c r="D350" i="1"/>
  <c r="D354" i="1"/>
  <c r="D355" i="1"/>
  <c r="D356" i="1"/>
  <c r="D357" i="1"/>
  <c r="D358" i="1"/>
  <c r="D362" i="1"/>
  <c r="D363" i="1"/>
  <c r="D364" i="1"/>
  <c r="D365" i="1"/>
  <c r="D366" i="1"/>
  <c r="D368" i="1"/>
  <c r="D370" i="1"/>
  <c r="D371" i="1"/>
  <c r="D372" i="1"/>
  <c r="D373" i="1"/>
  <c r="D374" i="1"/>
  <c r="D376" i="1"/>
  <c r="D377" i="1"/>
  <c r="D378" i="1"/>
  <c r="D379" i="1"/>
  <c r="D380" i="1"/>
  <c r="D381" i="1"/>
  <c r="D382" i="1"/>
  <c r="D384" i="1"/>
  <c r="D386" i="1"/>
  <c r="D387" i="1"/>
  <c r="D388" i="1"/>
  <c r="D389" i="1"/>
  <c r="D390" i="1"/>
  <c r="D394" i="1"/>
  <c r="D395" i="1"/>
  <c r="D396" i="1"/>
  <c r="D397" i="1"/>
  <c r="D398" i="1"/>
  <c r="D402" i="1"/>
  <c r="D403" i="1"/>
  <c r="D404" i="1"/>
  <c r="D405" i="1"/>
  <c r="D406" i="1"/>
  <c r="D410" i="1"/>
  <c r="D411" i="1"/>
  <c r="D412" i="1"/>
  <c r="D413" i="1"/>
  <c r="D414" i="1"/>
  <c r="D418" i="1"/>
  <c r="D419" i="1"/>
  <c r="D420" i="1"/>
  <c r="D421" i="1"/>
  <c r="D422" i="1"/>
  <c r="D426" i="1"/>
  <c r="D427" i="1"/>
  <c r="D428" i="1"/>
  <c r="D429" i="1"/>
  <c r="D430" i="1"/>
  <c r="D432" i="1"/>
  <c r="D434" i="1"/>
  <c r="D435" i="1"/>
  <c r="D436" i="1"/>
  <c r="D437" i="1"/>
  <c r="D438" i="1"/>
  <c r="D440" i="1"/>
  <c r="D441" i="1"/>
  <c r="D442" i="1"/>
  <c r="D443" i="1"/>
  <c r="D444" i="1"/>
  <c r="D445" i="1"/>
  <c r="D446" i="1"/>
  <c r="D448" i="1"/>
  <c r="D450" i="1"/>
  <c r="D451" i="1"/>
  <c r="D452" i="1"/>
  <c r="D453" i="1"/>
  <c r="D454" i="1"/>
  <c r="D458" i="1"/>
  <c r="D459" i="1"/>
  <c r="D460" i="1"/>
  <c r="D461" i="1"/>
  <c r="D462" i="1"/>
  <c r="D466" i="1"/>
  <c r="D467" i="1"/>
  <c r="D468" i="1"/>
  <c r="D469" i="1"/>
  <c r="D470" i="1"/>
  <c r="D474" i="1"/>
  <c r="D475" i="1"/>
  <c r="D476" i="1"/>
  <c r="D477" i="1"/>
  <c r="D478" i="1"/>
  <c r="D482" i="1"/>
  <c r="D483" i="1"/>
  <c r="D484" i="1"/>
  <c r="D485" i="1"/>
  <c r="D486" i="1"/>
  <c r="D490" i="1"/>
  <c r="D491" i="1"/>
  <c r="D492" i="1"/>
  <c r="D493" i="1"/>
  <c r="D494" i="1"/>
  <c r="D496" i="1"/>
  <c r="D498" i="1"/>
  <c r="D499" i="1"/>
  <c r="D500" i="1"/>
  <c r="D501" i="1"/>
  <c r="D502" i="1"/>
  <c r="D504" i="1"/>
  <c r="D505" i="1"/>
  <c r="D506" i="1"/>
  <c r="D507" i="1"/>
  <c r="D508" i="1"/>
  <c r="D509" i="1"/>
  <c r="D510" i="1"/>
  <c r="D512" i="1"/>
  <c r="D514" i="1"/>
  <c r="D515" i="1"/>
  <c r="D516" i="1"/>
  <c r="D517" i="1"/>
  <c r="D518" i="1"/>
  <c r="D522" i="1"/>
  <c r="D523" i="1"/>
  <c r="D524" i="1"/>
  <c r="D525" i="1"/>
  <c r="D526" i="1"/>
  <c r="D530" i="1"/>
  <c r="D531" i="1"/>
  <c r="D532" i="1"/>
  <c r="D533" i="1"/>
  <c r="D534" i="1"/>
  <c r="D538" i="1"/>
  <c r="D539" i="1"/>
  <c r="D540" i="1"/>
  <c r="D541" i="1"/>
  <c r="D542" i="1"/>
  <c r="D546" i="1"/>
  <c r="D547" i="1"/>
  <c r="D548" i="1"/>
  <c r="D549" i="1"/>
  <c r="D550" i="1"/>
  <c r="D554" i="1"/>
  <c r="D555" i="1"/>
  <c r="D556" i="1"/>
  <c r="D557" i="1"/>
  <c r="D558" i="1"/>
  <c r="D560" i="1"/>
  <c r="D562" i="1"/>
  <c r="D563" i="1"/>
  <c r="D564" i="1"/>
  <c r="D565" i="1"/>
  <c r="D566" i="1"/>
  <c r="D568" i="1"/>
  <c r="D569" i="1"/>
  <c r="D570" i="1"/>
  <c r="D571" i="1"/>
  <c r="D572" i="1"/>
  <c r="D573" i="1"/>
  <c r="D574" i="1"/>
  <c r="D576" i="1"/>
  <c r="D578" i="1"/>
  <c r="D579" i="1"/>
  <c r="D580" i="1"/>
  <c r="D581" i="1"/>
  <c r="D582" i="1"/>
  <c r="D586" i="1"/>
  <c r="D587" i="1"/>
  <c r="D588" i="1"/>
  <c r="D589" i="1"/>
  <c r="D590" i="1"/>
  <c r="D594" i="1"/>
  <c r="D595" i="1"/>
  <c r="D596" i="1"/>
  <c r="D597" i="1"/>
  <c r="D598" i="1"/>
  <c r="D602" i="1"/>
  <c r="D603" i="1"/>
  <c r="D604" i="1"/>
  <c r="D605" i="1"/>
  <c r="D606" i="1"/>
  <c r="D610" i="1"/>
  <c r="D611" i="1"/>
  <c r="D612" i="1"/>
  <c r="D613" i="1"/>
  <c r="D614" i="1"/>
  <c r="D618" i="1"/>
  <c r="D619" i="1"/>
  <c r="D620" i="1"/>
  <c r="D621" i="1"/>
  <c r="D622" i="1"/>
  <c r="D624" i="1"/>
  <c r="D626" i="1"/>
  <c r="D627" i="1"/>
  <c r="D628" i="1"/>
  <c r="D629" i="1"/>
  <c r="D630" i="1"/>
  <c r="D632" i="1"/>
  <c r="D633" i="1"/>
  <c r="D634" i="1"/>
  <c r="D635" i="1"/>
  <c r="D636" i="1"/>
  <c r="D637" i="1"/>
  <c r="D638" i="1"/>
  <c r="D640" i="1"/>
  <c r="D642" i="1"/>
  <c r="D643" i="1"/>
  <c r="D644" i="1"/>
  <c r="D645" i="1"/>
  <c r="D646" i="1"/>
  <c r="D650" i="1"/>
  <c r="D651" i="1"/>
  <c r="D652" i="1"/>
  <c r="D653" i="1"/>
  <c r="D654" i="1"/>
  <c r="D658" i="1"/>
  <c r="D659" i="1"/>
  <c r="D660" i="1"/>
  <c r="D661" i="1"/>
  <c r="D662" i="1"/>
  <c r="D666" i="1"/>
  <c r="D667" i="1"/>
  <c r="D668" i="1"/>
  <c r="D669" i="1"/>
  <c r="D670" i="1"/>
  <c r="D674" i="1"/>
  <c r="D675" i="1"/>
  <c r="D676" i="1"/>
  <c r="D677" i="1"/>
  <c r="D678" i="1"/>
  <c r="D682" i="1"/>
  <c r="D683" i="1"/>
  <c r="D684" i="1"/>
  <c r="D685" i="1"/>
  <c r="D686" i="1"/>
  <c r="D687" i="1"/>
  <c r="D690" i="1"/>
  <c r="D691" i="1"/>
  <c r="D692" i="1"/>
  <c r="D693" i="1"/>
  <c r="D694" i="1"/>
  <c r="D695" i="1"/>
  <c r="D2" i="1"/>
  <c r="D13" i="8"/>
  <c r="D4" i="8"/>
  <c r="D6" i="8"/>
  <c r="D5" i="8"/>
  <c r="D7" i="8"/>
  <c r="D12" i="8"/>
  <c r="D8" i="8"/>
  <c r="D9" i="8"/>
  <c r="D10" i="8"/>
  <c r="D11" i="8"/>
  <c r="E4" i="11" l="1"/>
  <c r="F4" i="11"/>
  <c r="D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CCE031-CEEA-4651-8B12-66AB6030BA9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AD7654-37CB-4099-8C01-54CA189A4638}" name="WorksheetConnection_IPL Dataset.xlsx!IPLData" type="102" refreshedVersion="7" minRefreshableVersion="5">
    <extLst>
      <ext xmlns:x15="http://schemas.microsoft.com/office/spreadsheetml/2010/11/main" uri="{DE250136-89BD-433C-8126-D09CA5730AF9}">
        <x15:connection id="IPLData" autoDelete="1">
          <x15:rangePr sourceName="_xlcn.WorksheetConnection_IPLDataset.xlsxIPLData1"/>
        </x15:connection>
      </ext>
    </extLst>
  </connection>
</connections>
</file>

<file path=xl/sharedStrings.xml><?xml version="1.0" encoding="utf-8"?>
<sst xmlns="http://schemas.openxmlformats.org/spreadsheetml/2006/main" count="8260" uniqueCount="433">
  <si>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</si>
  <si>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</si>
  <si>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</si>
  <si>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</si>
  <si>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</si>
  <si>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</si>
  <si>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</si>
  <si>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</si>
  <si>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</si>
  <si>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</si>
  <si>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</si>
  <si>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</si>
  <si>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</si>
  <si>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</si>
  <si>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</si>
  <si>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</si>
  <si>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</si>
  <si>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</si>
  <si>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</si>
  <si>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</si>
  <si>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</si>
  <si>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</si>
  <si>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</si>
  <si>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</si>
  <si>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</si>
  <si>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</si>
  <si>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</si>
  <si>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</si>
  <si>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</si>
  <si>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</si>
  <si>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</si>
  <si>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</si>
  <si>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</si>
  <si>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</si>
  <si>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</si>
  <si>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</si>
  <si>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</si>
  <si>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</si>
  <si>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</si>
  <si>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</si>
  <si>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</si>
  <si>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</si>
  <si>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</si>
  <si>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</si>
  <si>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</si>
  <si>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</si>
  <si>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</si>
  <si>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</si>
  <si>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</si>
  <si>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</si>
  <si>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</si>
  <si>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</si>
  <si>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</si>
  <si>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</si>
  <si>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</si>
  <si>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</si>
  <si>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</si>
  <si>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</si>
  <si>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</si>
  <si>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</si>
  <si>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</si>
  <si>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</si>
  <si>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</si>
  <si>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</si>
  <si>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</si>
  <si>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</si>
  <si>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</si>
  <si>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</si>
  <si>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</si>
  <si>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</si>
  <si>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</si>
  <si>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</si>
  <si>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</si>
  <si>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</si>
  <si>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</si>
  <si>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</si>
  <si>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</si>
  <si>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</si>
  <si>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</si>
  <si>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</si>
  <si>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</si>
  <si>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</si>
  <si>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</si>
  <si>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</si>
  <si>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</si>
  <si>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</si>
  <si>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</si>
  <si>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</si>
  <si>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</si>
  <si>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</si>
  <si>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</si>
  <si>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</si>
  <si>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</si>
  <si>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</si>
  <si>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</si>
  <si>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</si>
  <si>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</si>
  <si>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</si>
  <si>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</si>
  <si>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</si>
  <si>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</si>
  <si>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</si>
  <si>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</si>
  <si>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</si>
  <si>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</si>
  <si>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</si>
  <si>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</si>
  <si>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</si>
  <si>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</si>
  <si>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</si>
  <si>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</si>
  <si>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</si>
  <si>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</si>
  <si>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</si>
  <si>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</si>
  <si>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</si>
  <si>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</si>
  <si>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</si>
  <si>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</si>
  <si>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</si>
  <si>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</si>
  <si>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</si>
  <si>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</si>
  <si>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</si>
  <si>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</si>
  <si>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</si>
  <si>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</si>
  <si>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</si>
  <si>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</si>
  <si>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</si>
  <si>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</si>
  <si>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</si>
  <si>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</si>
  <si>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</si>
  <si>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</si>
  <si>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</si>
  <si>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</si>
  <si>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</si>
  <si>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</si>
  <si>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</si>
  <si>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</si>
  <si>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</si>
  <si>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</si>
  <si>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</si>
  <si>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</si>
  <si>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</si>
  <si>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</si>
  <si>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</si>
  <si>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</si>
  <si>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</si>
  <si>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</si>
  <si>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</si>
  <si>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</si>
  <si>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</si>
  <si>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</si>
  <si>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</si>
  <si>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</si>
  <si>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</si>
  <si>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</si>
  <si>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</si>
  <si>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</si>
  <si>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</si>
  <si>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</si>
  <si>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</si>
  <si>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</si>
  <si>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</si>
  <si>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</si>
  <si>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</si>
  <si>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</si>
  <si>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</si>
  <si>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</si>
  <si>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</si>
  <si>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</si>
  <si>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</si>
  <si>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</si>
  <si>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</si>
  <si>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</si>
  <si>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</si>
  <si>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</si>
  <si>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</si>
  <si>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</si>
  <si>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</si>
  <si>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</si>
  <si>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</si>
  <si>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</si>
  <si>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</si>
  <si>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</si>
  <si>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</si>
  <si>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</si>
  <si>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</si>
  <si>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</si>
  <si>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</si>
  <si>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</si>
  <si>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</si>
  <si>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</si>
  <si>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</si>
  <si>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</si>
  <si>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</si>
  <si>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</si>
  <si>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</si>
  <si>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</si>
  <si>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</si>
  <si>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</si>
  <si>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</si>
  <si>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</si>
  <si>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</si>
  <si>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</si>
  <si>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</si>
  <si>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</si>
  <si>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</si>
  <si>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</si>
  <si>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</si>
  <si>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</si>
  <si>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</si>
  <si>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</si>
  <si>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</si>
  <si>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</si>
  <si>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</si>
  <si>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</si>
  <si>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</si>
  <si>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</si>
  <si>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</si>
  <si>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</si>
  <si>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</si>
  <si>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</si>
  <si>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</si>
  <si>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</si>
  <si>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</si>
  <si>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</si>
  <si>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</si>
  <si>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</si>
  <si>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</si>
  <si>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</si>
  <si>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</si>
  <si>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</si>
  <si>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</si>
  <si>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</si>
  <si>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</si>
  <si>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</si>
  <si>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</si>
  <si>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</si>
  <si>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</si>
  <si>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</si>
  <si>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</si>
  <si>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</si>
  <si>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</si>
  <si>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</si>
  <si>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</si>
  <si>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</si>
  <si>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</si>
  <si>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</si>
  <si>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</si>
  <si>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</si>
  <si>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</si>
  <si>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</si>
  <si>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</si>
  <si>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</si>
  <si>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</si>
  <si>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</si>
  <si>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</si>
  <si>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</si>
  <si>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</si>
  <si>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</si>
  <si>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</si>
  <si>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</si>
  <si>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</si>
  <si>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</si>
  <si>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</si>
  <si>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</si>
  <si>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</si>
  <si>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</si>
  <si>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</si>
  <si>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</si>
  <si>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</si>
  <si>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</si>
  <si>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</si>
  <si>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</si>
  <si>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</si>
  <si>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</si>
  <si>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</si>
  <si>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</si>
  <si>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</si>
  <si>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</si>
  <si>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</si>
  <si>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</si>
  <si>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</si>
  <si>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</si>
  <si>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</si>
  <si>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</si>
  <si>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</si>
  <si>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</si>
  <si>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</si>
  <si>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</si>
  <si>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</si>
  <si>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</si>
  <si>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</si>
  <si>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</si>
  <si>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</si>
  <si>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</si>
  <si>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</si>
  <si>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</si>
  <si>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</si>
  <si>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</si>
  <si>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</si>
  <si>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</si>
  <si>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</si>
  <si>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</si>
  <si>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</si>
  <si>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</si>
  <si>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</si>
  <si>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</si>
  <si>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</si>
  <si>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</si>
  <si>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</si>
  <si>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</si>
  <si>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</si>
  <si>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</si>
  <si>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</si>
  <si>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</si>
  <si>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</si>
  <si>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</si>
  <si>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</si>
  <si>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</si>
  <si>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</si>
  <si>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</si>
  <si>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</si>
  <si>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</si>
  <si>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</si>
  <si>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</si>
  <si>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</si>
  <si>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</si>
  <si>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</si>
  <si>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</si>
  <si>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</si>
  <si>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</si>
  <si>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</si>
  <si>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</si>
  <si>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</si>
  <si>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</si>
  <si>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</si>
  <si>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</si>
  <si>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</si>
  <si>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</si>
  <si>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</si>
  <si>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</si>
  <si>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</si>
  <si>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</si>
  <si>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</si>
  <si>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</si>
  <si>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</si>
  <si>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</si>
  <si>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</si>
  <si>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</si>
  <si>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</si>
  <si>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</si>
  <si>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</si>
  <si>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</si>
  <si>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</si>
  <si>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</si>
  <si>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</si>
  <si>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</si>
  <si>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</si>
  <si>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</si>
  <si>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</si>
  <si>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</si>
  <si>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</si>
  <si>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</si>
  <si>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</si>
  <si>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</si>
  <si>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</si>
  <si>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</si>
  <si>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</si>
  <si>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</si>
  <si>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</si>
  <si>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</si>
  <si>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</si>
  <si>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</si>
  <si>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</si>
  <si>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</si>
  <si>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</si>
  <si>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</si>
  <si>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</si>
  <si>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</si>
  <si>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</si>
  <si>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</si>
  <si>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</si>
  <si>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</si>
  <si>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</si>
  <si>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</si>
  <si>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</si>
  <si>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</si>
  <si>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</si>
  <si>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</si>
  <si>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</si>
  <si>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</si>
  <si>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</si>
  <si>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</si>
  <si>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</si>
  <si>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</si>
  <si>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</si>
  <si>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</si>
  <si>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</si>
  <si>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</si>
  <si>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</si>
  <si>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</si>
  <si>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</si>
  <si>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</si>
  <si>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</si>
  <si>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</si>
  <si>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</si>
  <si>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</si>
  <si>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</si>
  <si>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</si>
  <si>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</si>
  <si>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</si>
  <si>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</si>
  <si>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</si>
  <si>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</si>
  <si>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</si>
  <si>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</si>
  <si>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</si>
  <si>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t>
  </si>
  <si>
    <t>Row Labels</t>
  </si>
  <si>
    <t>Grand Total</t>
  </si>
  <si>
    <t>Count of toss_winner</t>
  </si>
  <si>
    <t>Column Labels</t>
  </si>
  <si>
    <t>Winners</t>
  </si>
  <si>
    <t>Count of winner</t>
  </si>
  <si>
    <t>Toss decision</t>
  </si>
  <si>
    <t>(blank)</t>
  </si>
  <si>
    <t>Venue</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</si>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</sst>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12"/>
      <color theme="0"/>
      <name val="Calibri"/>
      <family val="2"/>
      <scheme val="minor"/>
    </font>
    <font>
      <sz val="12"/>
      <color theme="2" tint="-0.249977111117893"/>
      <name val="Calibri"/>
      <family val="2"/>
      <scheme val="minor"/>
    </font>
  </fonts>
  <fills count="9">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6" borderId="0" xfId="0" applyFill="1"/>
    <xf numFmtId="0" fontId="4" fillId="4" borderId="0" xfId="0" applyFont="1" applyFill="1"/>
    <xf numFmtId="0" fontId="5" fillId="6" borderId="0" xfId="0" applyFont="1" applyFill="1"/>
    <xf numFmtId="0" fontId="0" fillId="7" borderId="0" xfId="0" applyFill="1"/>
    <xf numFmtId="0" fontId="5" fillId="8" borderId="0" xfId="0" applyFont="1" applyFill="1"/>
    <xf numFmtId="0" fontId="0" fillId="8" borderId="0" xfId="0" applyFill="1"/>
  </cellXfs>
  <cellStyles count="1">
    <cellStyle name="Normal" xfId="0" builtinId="0"/>
  </cellStyles>
  <dxfs count="34">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color theme="1"/>
      </font>
      <border>
        <bottom style="thin">
          <color theme="7"/>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fill>
        <patternFill patternType="solid">
          <bgColor theme="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patternType="solid">
          <bgColor theme="0"/>
        </patternFill>
      </fill>
      <border>
        <left style="thin">
          <color theme="4"/>
        </left>
        <right style="thin">
          <color theme="4"/>
        </right>
        <top style="thin">
          <color theme="4"/>
        </top>
        <bottom style="thin">
          <color theme="4"/>
        </bottom>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6" defaultTableStyle="TableStyleMedium2" defaultPivotStyle="PivotStyleLight16">
    <tableStyle name="SlicerStyleDark5 2" pivot="0" table="0" count="10" xr9:uid="{7FE7F1AF-D1BA-4603-AAB9-AD341E491292}">
      <tableStyleElement type="wholeTable" dxfId="33"/>
      <tableStyleElement type="headerRow" dxfId="32"/>
    </tableStyle>
    <tableStyle name="SlicerStyleDark5 3" pivot="0" table="0" count="10" xr9:uid="{1A4AC65C-301B-42AA-A52D-AFABE1BFBF5D}">
      <tableStyleElement type="wholeTable" dxfId="31"/>
      <tableStyleElement type="headerRow" dxfId="30"/>
    </tableStyle>
    <tableStyle name="SlicerStyleLight1 2" pivot="0" table="0" count="10" xr9:uid="{8B19B74C-2183-430C-A7DF-D542165F6B40}">
      <tableStyleElement type="wholeTable" dxfId="29"/>
      <tableStyleElement type="headerRow" dxfId="28"/>
    </tableStyle>
    <tableStyle name="SlicerStyleLight1 3" pivot="0" table="0" count="10" xr9:uid="{007B99C6-BF2F-47EC-B479-D21618EE9BEB}">
      <tableStyleElement type="wholeTable" dxfId="27"/>
      <tableStyleElement type="headerRow" dxfId="26"/>
    </tableStyle>
    <tableStyle name="SlicerStyleLight1 4" pivot="0" table="0" count="10" xr9:uid="{4FD5CCB4-D3BE-40B3-AE71-1FA100F52CB9}">
      <tableStyleElement type="wholeTable" dxfId="25"/>
      <tableStyleElement type="headerRow" dxfId="24"/>
    </tableStyle>
    <tableStyle name="SlicerStyleLight4 2" pivot="0" table="0" count="10" xr9:uid="{FCF07EE2-4082-43DB-B6B8-0AC872A5DB1A}">
      <tableStyleElement type="wholeTable" dxfId="23"/>
      <tableStyleElement type="headerRow" dxfId="22"/>
    </tableStyle>
  </tableStyles>
  <colors>
    <mruColors>
      <color rgb="FFF5B88F"/>
      <color rgb="FF2A411B"/>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none">
              <fgColor indexed="64"/>
              <bgColor auto="1"/>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4" tint="0.79998168889431442"/>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5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Based Decision</c:name>
    <c:fmtId val="9"/>
  </c:pivotSource>
  <c:chart>
    <c:title>
      <c:tx>
        <c:rich>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r>
              <a:rPr lang="en-US" sz="1400" b="1"/>
              <a:t>Winning% By Toss Decision</a:t>
            </a:r>
          </a:p>
        </c:rich>
      </c:tx>
      <c:layout>
        <c:manualLayout>
          <c:xMode val="edge"/>
          <c:yMode val="edge"/>
          <c:x val="0.12751130067074948"/>
          <c:y val="3.680336487907465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w="12700" cap="flat" cmpd="sng" algn="ctr">
              <a:solidFill>
                <a:srgbClr val="FFC000"/>
              </a:solidFill>
              <a:prstDash val="solid"/>
              <a:miter lim="800000"/>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4">
              <a:lumMod val="60000"/>
              <a:lumOff val="40000"/>
            </a:schemeClr>
          </a:solidFill>
          <a:ln>
            <a:solidFill>
              <a:schemeClr val="accent4">
                <a:lumMod val="60000"/>
                <a:lumOff val="40000"/>
              </a:schemeClr>
            </a:solidFill>
          </a:ln>
          <a:effectLst>
            <a:outerShdw blurRad="254000" sx="102000" sy="102000" algn="ctr" rotWithShape="0">
              <a:prstClr val="black">
                <a:alpha val="20000"/>
              </a:prstClr>
            </a:outerShdw>
          </a:effectLst>
        </c:spPr>
        <c:dLbl>
          <c:idx val="0"/>
          <c:layout>
            <c:manualLayout>
              <c:x val="3.8831406177382212E-2"/>
              <c:y val="1.3354700854700854E-2"/>
            </c:manualLayout>
          </c:layout>
          <c:spPr>
            <a:solidFill>
              <a:sysClr val="window" lastClr="FFFFFF"/>
            </a:solidFill>
            <a:ln w="12700" cap="flat" cmpd="sng" algn="ctr">
              <a:solidFill>
                <a:srgbClr val="FFC000"/>
              </a:solidFill>
              <a:prstDash val="solid"/>
              <a:miter lim="800000"/>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989913443965714"/>
                  <c:h val="0.10807885793122014"/>
                </c:manualLayout>
              </c15:layout>
            </c:ext>
          </c:extLst>
        </c:dLbl>
      </c:pivotFmt>
      <c:pivotFmt>
        <c:idx val="12"/>
        <c:spPr>
          <a:solidFill>
            <a:schemeClr val="accent1">
              <a:lumMod val="5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195611575298261"/>
          <c:y val="0.27139524226138401"/>
          <c:w val="0.58913542867008661"/>
          <c:h val="0.55869099695871349"/>
        </c:manualLayout>
      </c:layout>
      <c:doughnutChart>
        <c:varyColors val="1"/>
        <c:ser>
          <c:idx val="0"/>
          <c:order val="0"/>
          <c:tx>
            <c:strRef>
              <c:f>'Toss Decision'!$B$3</c:f>
              <c:strCache>
                <c:ptCount val="1"/>
                <c:pt idx="0">
                  <c:v>Total</c:v>
                </c:pt>
              </c:strCache>
            </c:strRef>
          </c:tx>
          <c:dPt>
            <c:idx val="0"/>
            <c:bubble3D val="0"/>
            <c:spPr>
              <a:solidFill>
                <a:schemeClr val="accent4">
                  <a:lumMod val="60000"/>
                  <a:lumOff val="40000"/>
                </a:schemeClr>
              </a:solidFill>
              <a:ln>
                <a:solidFill>
                  <a:schemeClr val="accent4">
                    <a:lumMod val="60000"/>
                    <a:lumOff val="4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92-4CC6-86A7-B251DA005AB8}"/>
              </c:ext>
            </c:extLst>
          </c:dPt>
          <c:dPt>
            <c:idx val="1"/>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92-4CC6-86A7-B251DA005AB8}"/>
              </c:ext>
            </c:extLst>
          </c:dPt>
          <c:dLbls>
            <c:dLbl>
              <c:idx val="0"/>
              <c:layout>
                <c:manualLayout>
                  <c:x val="3.8831406177382212E-2"/>
                  <c:y val="1.3354700854700854E-2"/>
                </c:manualLayout>
              </c:layout>
              <c:showLegendKey val="0"/>
              <c:showVal val="0"/>
              <c:showCatName val="0"/>
              <c:showSerName val="0"/>
              <c:showPercent val="1"/>
              <c:showBubbleSize val="0"/>
              <c:extLst>
                <c:ext xmlns:c15="http://schemas.microsoft.com/office/drawing/2012/chart" uri="{CE6537A1-D6FC-4f65-9D91-7224C49458BB}">
                  <c15:layout>
                    <c:manualLayout>
                      <c:w val="0.12989913443965714"/>
                      <c:h val="0.10807885793122014"/>
                    </c:manualLayout>
                  </c15:layout>
                </c:ext>
                <c:ext xmlns:c16="http://schemas.microsoft.com/office/drawing/2014/chart" uri="{C3380CC4-5D6E-409C-BE32-E72D297353CC}">
                  <c16:uniqueId val="{00000001-3C92-4CC6-86A7-B251DA005AB8}"/>
                </c:ext>
              </c:extLst>
            </c:dLbl>
            <c:spPr>
              <a:solidFill>
                <a:sysClr val="window" lastClr="FFFFFF"/>
              </a:solidFill>
              <a:ln w="12700" cap="flat" cmpd="sng" algn="ctr">
                <a:solidFill>
                  <a:srgbClr val="FFC000"/>
                </a:solidFill>
                <a:prstDash val="solid"/>
                <a:miter lim="800000"/>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Decision'!$A$4:$A$6</c:f>
              <c:strCache>
                <c:ptCount val="2"/>
                <c:pt idx="0">
                  <c:v>bat</c:v>
                </c:pt>
                <c:pt idx="1">
                  <c:v>field</c:v>
                </c:pt>
              </c:strCache>
            </c:strRef>
          </c:cat>
          <c:val>
            <c:numRef>
              <c:f>'Toss Decision'!$B$4:$B$6</c:f>
              <c:numCache>
                <c:formatCode>General</c:formatCode>
                <c:ptCount val="2"/>
                <c:pt idx="0">
                  <c:v>283</c:v>
                </c:pt>
                <c:pt idx="1">
                  <c:v>413</c:v>
                </c:pt>
              </c:numCache>
            </c:numRef>
          </c:val>
          <c:extLst>
            <c:ext xmlns:c16="http://schemas.microsoft.com/office/drawing/2014/chart" uri="{C3380CC4-5D6E-409C-BE32-E72D297353CC}">
              <c16:uniqueId val="{00000004-3C92-4CC6-86A7-B251DA005AB8}"/>
            </c:ext>
          </c:extLst>
        </c:ser>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635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Based Decision</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1E-4AA3-80F7-A8FFC256099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1E-4AA3-80F7-A8FFC25609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Decision'!$A$4:$A$6</c:f>
              <c:strCache>
                <c:ptCount val="2"/>
                <c:pt idx="0">
                  <c:v>bat</c:v>
                </c:pt>
                <c:pt idx="1">
                  <c:v>field</c:v>
                </c:pt>
              </c:strCache>
            </c:strRef>
          </c:cat>
          <c:val>
            <c:numRef>
              <c:f>'Toss Decision'!$B$4:$B$6</c:f>
              <c:numCache>
                <c:formatCode>General</c:formatCode>
                <c:ptCount val="2"/>
                <c:pt idx="0">
                  <c:v>283</c:v>
                </c:pt>
                <c:pt idx="1">
                  <c:v>413</c:v>
                </c:pt>
              </c:numCache>
            </c:numRef>
          </c:val>
          <c:extLst>
            <c:ext xmlns:c16="http://schemas.microsoft.com/office/drawing/2014/chart" uri="{C3380CC4-5D6E-409C-BE32-E72D297353CC}">
              <c16:uniqueId val="{00000004-201E-4AA3-80F7-A8FFC256099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C811-4FB0-AC8D-2701E4A6F750}"/>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C811-4FB0-AC8D-2701E4A6F750}"/>
            </c:ext>
          </c:extLst>
        </c:ser>
        <c:dLbls>
          <c:showLegendKey val="0"/>
          <c:showVal val="1"/>
          <c:showCatName val="0"/>
          <c:showSerName val="0"/>
          <c:showPercent val="0"/>
          <c:showBubbleSize val="0"/>
        </c:dLbls>
        <c:gapWidth val="182"/>
        <c:overlap val="100"/>
        <c:axId val="1798601264"/>
        <c:axId val="1798604176"/>
      </c:barChart>
      <c:catAx>
        <c:axId val="17986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4176"/>
        <c:crosses val="autoZero"/>
        <c:auto val="1"/>
        <c:lblAlgn val="ctr"/>
        <c:lblOffset val="100"/>
        <c:noMultiLvlLbl val="0"/>
      </c:catAx>
      <c:valAx>
        <c:axId val="179860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Dataset.xlsx]Top Winner!Top winner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Winner'!$B$3</c:f>
              <c:strCache>
                <c:ptCount val="1"/>
                <c:pt idx="0">
                  <c:v>Total</c:v>
                </c:pt>
              </c:strCache>
            </c:strRef>
          </c:tx>
          <c:spPr>
            <a:solidFill>
              <a:schemeClr val="accent1"/>
            </a:solidFill>
            <a:ln>
              <a:noFill/>
            </a:ln>
            <a:effectLst/>
          </c:spPr>
          <c:invertIfNegative val="0"/>
          <c:cat>
            <c:strRef>
              <c:f>'Top Winner'!$A$4:$A$10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'Top Winner'!$B$4:$B$10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0-0147-4FCC-98FA-E3035CA81F30}"/>
            </c:ext>
          </c:extLst>
        </c:ser>
        <c:dLbls>
          <c:showLegendKey val="0"/>
          <c:showVal val="0"/>
          <c:showCatName val="0"/>
          <c:showSerName val="0"/>
          <c:showPercent val="0"/>
          <c:showBubbleSize val="0"/>
        </c:dLbls>
        <c:gapWidth val="219"/>
        <c:overlap val="-27"/>
        <c:axId val="1830247456"/>
        <c:axId val="1830247040"/>
      </c:barChart>
      <c:catAx>
        <c:axId val="18302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7040"/>
        <c:crosses val="autoZero"/>
        <c:auto val="1"/>
        <c:lblAlgn val="ctr"/>
        <c:lblOffset val="100"/>
        <c:noMultiLvlLbl val="0"/>
      </c:catAx>
      <c:valAx>
        <c:axId val="18302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Based Decision</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89D-4478-A4A8-B8A96E5349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89D-4478-A4A8-B8A96E5349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Decision'!$A$4:$A$6</c:f>
              <c:strCache>
                <c:ptCount val="2"/>
                <c:pt idx="0">
                  <c:v>bat</c:v>
                </c:pt>
                <c:pt idx="1">
                  <c:v>field</c:v>
                </c:pt>
              </c:strCache>
            </c:strRef>
          </c:cat>
          <c:val>
            <c:numRef>
              <c:f>'Toss Decision'!$B$4:$B$6</c:f>
              <c:numCache>
                <c:formatCode>General</c:formatCode>
                <c:ptCount val="2"/>
                <c:pt idx="0">
                  <c:v>283</c:v>
                </c:pt>
                <c:pt idx="1">
                  <c:v>413</c:v>
                </c:pt>
              </c:numCache>
            </c:numRef>
          </c:val>
          <c:extLst>
            <c:ext xmlns:c16="http://schemas.microsoft.com/office/drawing/2014/chart" uri="{C3380CC4-5D6E-409C-BE32-E72D297353CC}">
              <c16:uniqueId val="{00000000-C4EC-49A5-A223-16ADDAA9E23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7B72-4731-BA79-8B2CB01F01B8}"/>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7B72-4731-BA79-8B2CB01F01B8}"/>
            </c:ext>
          </c:extLst>
        </c:ser>
        <c:dLbls>
          <c:showLegendKey val="0"/>
          <c:showVal val="1"/>
          <c:showCatName val="0"/>
          <c:showSerName val="0"/>
          <c:showPercent val="0"/>
          <c:showBubbleSize val="0"/>
        </c:dLbls>
        <c:gapWidth val="182"/>
        <c:overlap val="100"/>
        <c:axId val="1798601264"/>
        <c:axId val="1798604176"/>
      </c:barChart>
      <c:catAx>
        <c:axId val="17986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4176"/>
        <c:crosses val="autoZero"/>
        <c:auto val="1"/>
        <c:lblAlgn val="ctr"/>
        <c:lblOffset val="100"/>
        <c:noMultiLvlLbl val="0"/>
      </c:catAx>
      <c:valAx>
        <c:axId val="179860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Dataset.xlsx]Top Winner!Top winner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Winner'!$B$3</c:f>
              <c:strCache>
                <c:ptCount val="1"/>
                <c:pt idx="0">
                  <c:v>Total</c:v>
                </c:pt>
              </c:strCache>
            </c:strRef>
          </c:tx>
          <c:spPr>
            <a:solidFill>
              <a:schemeClr val="accent1"/>
            </a:solidFill>
            <a:ln>
              <a:noFill/>
            </a:ln>
            <a:effectLst/>
          </c:spPr>
          <c:invertIfNegative val="0"/>
          <c:cat>
            <c:strRef>
              <c:f>'Top Winner'!$A$4:$A$10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'Top Winner'!$B$4:$B$10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0-4646-49C4-BCF6-77CFE97ECE79}"/>
            </c:ext>
          </c:extLst>
        </c:ser>
        <c:dLbls>
          <c:showLegendKey val="0"/>
          <c:showVal val="0"/>
          <c:showCatName val="0"/>
          <c:showSerName val="0"/>
          <c:showPercent val="0"/>
          <c:showBubbleSize val="0"/>
        </c:dLbls>
        <c:gapWidth val="219"/>
        <c:overlap val="-27"/>
        <c:axId val="1830247456"/>
        <c:axId val="1830247040"/>
      </c:barChart>
      <c:catAx>
        <c:axId val="18302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7040"/>
        <c:crosses val="autoZero"/>
        <c:auto val="1"/>
        <c:lblAlgn val="ctr"/>
        <c:lblOffset val="100"/>
        <c:noMultiLvlLbl val="0"/>
      </c:catAx>
      <c:valAx>
        <c:axId val="18302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win!MatchesWin By TossDecision</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Winners By Toss Decision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pivotFmt>
    </c:pivotFmts>
    <c:plotArea>
      <c:layout>
        <c:manualLayout>
          <c:layoutTarget val="inner"/>
          <c:xMode val="edge"/>
          <c:yMode val="edge"/>
          <c:x val="6.463566408537777E-2"/>
          <c:y val="8.2960698465870203E-2"/>
          <c:w val="0.90609436346283156"/>
          <c:h val="0.69017571956047863"/>
        </c:manualLayout>
      </c:layout>
      <c:barChart>
        <c:barDir val="col"/>
        <c:grouping val="stacked"/>
        <c:varyColors val="0"/>
        <c:ser>
          <c:idx val="0"/>
          <c:order val="0"/>
          <c:tx>
            <c:strRef>
              <c:f>'Matches win'!$B$3:$B$4</c:f>
              <c:strCache>
                <c:ptCount val="1"/>
                <c:pt idx="0">
                  <c:v>bat</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D66-4284-AE95-7FD9FCBC0D59}"/>
            </c:ext>
          </c:extLst>
        </c:ser>
        <c:ser>
          <c:idx val="1"/>
          <c:order val="1"/>
          <c:tx>
            <c:strRef>
              <c:f>'Matches win'!$C$3:$C$4</c:f>
              <c:strCache>
                <c:ptCount val="1"/>
                <c:pt idx="0">
                  <c:v>field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D66-4284-AE95-7FD9FCBC0D59}"/>
            </c:ext>
          </c:extLst>
        </c:ser>
        <c:dLbls>
          <c:dLblPos val="ctr"/>
          <c:showLegendKey val="0"/>
          <c:showVal val="1"/>
          <c:showCatName val="0"/>
          <c:showSerName val="0"/>
          <c:showPercent val="0"/>
          <c:showBubbleSize val="0"/>
        </c:dLbls>
        <c:gapWidth val="120"/>
        <c:overlap val="100"/>
        <c:axId val="1838898576"/>
        <c:axId val="1838895248"/>
      </c:barChart>
      <c:catAx>
        <c:axId val="18388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38895248"/>
        <c:crosses val="autoZero"/>
        <c:auto val="1"/>
        <c:lblAlgn val="ctr"/>
        <c:lblOffset val="100"/>
        <c:noMultiLvlLbl val="0"/>
      </c:catAx>
      <c:valAx>
        <c:axId val="183889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388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10 venue</a:t>
            </a:r>
          </a:p>
        </c:rich>
      </c:tx>
      <c:layout>
        <c:manualLayout>
          <c:xMode val="edge"/>
          <c:yMode val="edge"/>
          <c:x val="0.30647894178790563"/>
          <c:y val="3.0143859790701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5237-443B-BB4A-AFFFE50336C8}"/>
            </c:ext>
          </c:extLst>
        </c:ser>
        <c:ser>
          <c:idx val="1"/>
          <c:order val="1"/>
          <c:tx>
            <c:strRef>
              <c:f>'Top 10 venue'!$C$3:$C$4</c:f>
              <c:strCache>
                <c:ptCount val="1"/>
                <c:pt idx="0">
                  <c:v>field</c:v>
                </c:pt>
              </c:strCache>
            </c:strRef>
          </c:tx>
          <c:spPr>
            <a:solidFill>
              <a:schemeClr val="accent4">
                <a:lumMod val="60000"/>
                <a:lumOff val="40000"/>
              </a:schemeClr>
            </a:solidFill>
            <a:ln>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5237-443B-BB4A-AFFFE50336C8}"/>
            </c:ext>
          </c:extLst>
        </c:ser>
        <c:dLbls>
          <c:showLegendKey val="0"/>
          <c:showVal val="1"/>
          <c:showCatName val="0"/>
          <c:showSerName val="0"/>
          <c:showPercent val="0"/>
          <c:showBubbleSize val="0"/>
        </c:dLbls>
        <c:gapWidth val="120"/>
        <c:overlap val="100"/>
        <c:axId val="1798601264"/>
        <c:axId val="1798604176"/>
      </c:barChart>
      <c:catAx>
        <c:axId val="17986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798604176"/>
        <c:crosses val="autoZero"/>
        <c:auto val="1"/>
        <c:lblAlgn val="ctr"/>
        <c:lblOffset val="100"/>
        <c:noMultiLvlLbl val="0"/>
      </c:catAx>
      <c:valAx>
        <c:axId val="179860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86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Winner!Top winner</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Winner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Winner'!$B$3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Winner'!$A$4:$A$10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'Top Winner'!$B$4:$B$10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0-63FC-4DB7-97B9-A55F3B9815FA}"/>
            </c:ext>
          </c:extLst>
        </c:ser>
        <c:dLbls>
          <c:dLblPos val="inEnd"/>
          <c:showLegendKey val="0"/>
          <c:showVal val="1"/>
          <c:showCatName val="0"/>
          <c:showSerName val="0"/>
          <c:showPercent val="0"/>
          <c:showBubbleSize val="0"/>
        </c:dLbls>
        <c:gapWidth val="120"/>
        <c:overlap val="-27"/>
        <c:axId val="1830247456"/>
        <c:axId val="1830247040"/>
      </c:barChart>
      <c:catAx>
        <c:axId val="18302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0247040"/>
        <c:crosses val="autoZero"/>
        <c:auto val="1"/>
        <c:lblAlgn val="ctr"/>
        <c:lblOffset val="100"/>
        <c:noMultiLvlLbl val="0"/>
      </c:catAx>
      <c:valAx>
        <c:axId val="18302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024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Based Decision</c:name>
    <c:fmtId val="5"/>
  </c:pivotSource>
  <c:chart>
    <c:title>
      <c:tx>
        <c:rich>
          <a:bodyPr rot="0" spcFirstLastPara="1" vertOverflow="ellipsis" vert="horz" wrap="square" anchor="ctr" anchorCtr="1"/>
          <a:lstStyle/>
          <a:p>
            <a:pPr>
              <a:defRPr sz="1400" b="1" i="0" u="none" strike="noStrike" kern="1200" baseline="0">
                <a:solidFill>
                  <a:schemeClr val="bg2">
                    <a:lumMod val="50000"/>
                  </a:schemeClr>
                </a:solidFill>
                <a:latin typeface="+mn-lt"/>
                <a:ea typeface="+mn-ea"/>
                <a:cs typeface="+mn-cs"/>
              </a:defRPr>
            </a:pPr>
            <a:r>
              <a:rPr lang="en-US" sz="1400" b="0">
                <a:solidFill>
                  <a:schemeClr val="bg2">
                    <a:lumMod val="50000"/>
                  </a:schemeClr>
                </a:solidFill>
              </a:rPr>
              <a:t>Winning% By Toss Decision</a:t>
            </a:r>
          </a:p>
        </c:rich>
      </c:tx>
      <c:layout>
        <c:manualLayout>
          <c:xMode val="edge"/>
          <c:yMode val="edge"/>
          <c:x val="0.12751130067074948"/>
          <c:y val="3.680336487907465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35-4E92-8ED2-C19C915045D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35-4E92-8ED2-C19C915045D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Decision'!$A$4:$A$6</c:f>
              <c:strCache>
                <c:ptCount val="2"/>
                <c:pt idx="0">
                  <c:v>bat</c:v>
                </c:pt>
                <c:pt idx="1">
                  <c:v>field</c:v>
                </c:pt>
              </c:strCache>
            </c:strRef>
          </c:cat>
          <c:val>
            <c:numRef>
              <c:f>'Toss Decision'!$B$4:$B$6</c:f>
              <c:numCache>
                <c:formatCode>General</c:formatCode>
                <c:ptCount val="2"/>
                <c:pt idx="0">
                  <c:v>283</c:v>
                </c:pt>
                <c:pt idx="1">
                  <c:v>413</c:v>
                </c:pt>
              </c:numCache>
            </c:numRef>
          </c:val>
          <c:extLst>
            <c:ext xmlns:c16="http://schemas.microsoft.com/office/drawing/2014/chart" uri="{C3380CC4-5D6E-409C-BE32-E72D297353CC}">
              <c16:uniqueId val="{00000004-AA35-4E92-8ED2-C19C915045D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6350" cap="flat" cmpd="sng" algn="ctr">
      <a:solidFill>
        <a:schemeClr val="accent1">
          <a:lumMod val="60000"/>
          <a:lumOff val="40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win!MatchesWin By TossDecision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Winners By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6102961109046E-2"/>
          <c:y val="8.296085630805583E-2"/>
          <c:w val="0.9396132999415403"/>
          <c:h val="0.69017571956047863"/>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9E0-4474-8747-CB49E843879C}"/>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9E0-4474-8747-CB49E843879C}"/>
            </c:ext>
          </c:extLst>
        </c:ser>
        <c:dLbls>
          <c:dLblPos val="ctr"/>
          <c:showLegendKey val="0"/>
          <c:showVal val="1"/>
          <c:showCatName val="0"/>
          <c:showSerName val="0"/>
          <c:showPercent val="0"/>
          <c:showBubbleSize val="0"/>
        </c:dLbls>
        <c:gapWidth val="150"/>
        <c:overlap val="100"/>
        <c:axId val="1838898576"/>
        <c:axId val="1838895248"/>
      </c:barChart>
      <c:catAx>
        <c:axId val="18388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38895248"/>
        <c:crosses val="autoZero"/>
        <c:auto val="1"/>
        <c:lblAlgn val="ctr"/>
        <c:lblOffset val="100"/>
        <c:noMultiLvlLbl val="0"/>
      </c:catAx>
      <c:valAx>
        <c:axId val="183889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8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Winner!Top winner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Winner'!$B$3</c:f>
              <c:strCache>
                <c:ptCount val="1"/>
                <c:pt idx="0">
                  <c:v>Total</c:v>
                </c:pt>
              </c:strCache>
            </c:strRef>
          </c:tx>
          <c:spPr>
            <a:solidFill>
              <a:schemeClr val="accent1"/>
            </a:solidFill>
            <a:ln>
              <a:noFill/>
            </a:ln>
            <a:effectLst/>
          </c:spPr>
          <c:invertIfNegative val="0"/>
          <c:cat>
            <c:strRef>
              <c:f>'Top Winner'!$A$4:$A$10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'Top Winner'!$B$4:$B$10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0-E612-487B-9B1F-8E8A4334578C}"/>
            </c:ext>
          </c:extLst>
        </c:ser>
        <c:dLbls>
          <c:showLegendKey val="0"/>
          <c:showVal val="0"/>
          <c:showCatName val="0"/>
          <c:showSerName val="0"/>
          <c:showPercent val="0"/>
          <c:showBubbleSize val="0"/>
        </c:dLbls>
        <c:gapWidth val="219"/>
        <c:overlap val="-27"/>
        <c:axId val="1830247456"/>
        <c:axId val="1830247040"/>
      </c:barChart>
      <c:catAx>
        <c:axId val="18302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7040"/>
        <c:crosses val="autoZero"/>
        <c:auto val="1"/>
        <c:lblAlgn val="ctr"/>
        <c:lblOffset val="100"/>
        <c:noMultiLvlLbl val="0"/>
      </c:catAx>
      <c:valAx>
        <c:axId val="18302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AD93-4835-8E3B-5C0A79BC23B7}"/>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AD93-4835-8E3B-5C0A79BC23B7}"/>
            </c:ext>
          </c:extLst>
        </c:ser>
        <c:dLbls>
          <c:showLegendKey val="0"/>
          <c:showVal val="1"/>
          <c:showCatName val="0"/>
          <c:showSerName val="0"/>
          <c:showPercent val="0"/>
          <c:showBubbleSize val="0"/>
        </c:dLbls>
        <c:gapWidth val="182"/>
        <c:overlap val="100"/>
        <c:axId val="1798601264"/>
        <c:axId val="1798604176"/>
      </c:barChart>
      <c:catAx>
        <c:axId val="17986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4176"/>
        <c:crosses val="autoZero"/>
        <c:auto val="1"/>
        <c:lblAlgn val="ctr"/>
        <c:lblOffset val="100"/>
        <c:noMultiLvlLbl val="0"/>
      </c:catAx>
      <c:valAx>
        <c:axId val="179860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win!MatchesWin By TossDecision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Winners By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26622497119118E-2"/>
          <c:y val="0.15099811676082864"/>
          <c:w val="0.9396132999415403"/>
          <c:h val="0.69017571956047863"/>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D23-4AD4-9C4F-5478234C38EB}"/>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D23-4AD4-9C4F-5478234C38EB}"/>
            </c:ext>
          </c:extLst>
        </c:ser>
        <c:dLbls>
          <c:dLblPos val="ctr"/>
          <c:showLegendKey val="0"/>
          <c:showVal val="1"/>
          <c:showCatName val="0"/>
          <c:showSerName val="0"/>
          <c:showPercent val="0"/>
          <c:showBubbleSize val="0"/>
        </c:dLbls>
        <c:gapWidth val="150"/>
        <c:overlap val="100"/>
        <c:axId val="1838898576"/>
        <c:axId val="1838895248"/>
      </c:barChart>
      <c:catAx>
        <c:axId val="18388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895248"/>
        <c:crosses val="autoZero"/>
        <c:auto val="1"/>
        <c:lblAlgn val="ctr"/>
        <c:lblOffset val="100"/>
        <c:noMultiLvlLbl val="0"/>
      </c:catAx>
      <c:valAx>
        <c:axId val="183889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8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Top 10 Player of Match</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Top 10 Player of Match</a:t>
          </a:r>
        </a:p>
      </cx:txPr>
    </cx:title>
    <cx:plotArea>
      <cx:plotAreaRegion>
        <cx:series layoutId="funnel" uniqueId="{EA66752B-29CF-4875-B65F-6EB6BA51C947}">
          <cx:spPr>
            <a:solidFill>
              <a:schemeClr val="accent1">
                <a:lumMod val="50000"/>
              </a:schemeClr>
            </a:solidFill>
          </cx:spPr>
          <cx:dataLabels>
            <cx:visibility seriesName="0" categoryName="0" value="1"/>
            <cx:separator>, </cx:separator>
          </cx:dataLabels>
          <cx:dataId val="0"/>
        </cx:series>
      </cx:plotAreaRegion>
      <cx:axis id="0">
        <cx:catScaling gapWidth="0.050000000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ln w="6350">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Top 10 Player of Match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Player of Match</a:t>
          </a:r>
        </a:p>
      </cx:txPr>
    </cx:title>
    <cx:plotArea>
      <cx:plotAreaRegion>
        <cx:series layoutId="funnel" uniqueId="{EA66752B-29CF-4875-B65F-6EB6BA51C947}">
          <cx:dataLabels>
            <cx:visibility seriesName="0" categoryName="0" value="1"/>
          </cx:dataLabels>
          <cx:dataId val="0"/>
        </cx:series>
      </cx:plotAreaRegion>
      <cx:axis id="0">
        <cx:catScaling gapWidth="0.0599999987"/>
        <cx:tickLabels/>
      </cx:axis>
    </cx:plotArea>
  </cx:chart>
  <cx:spPr>
    <a:ln w="6350">
      <a:solidFill>
        <a:schemeClr val="accent1">
          <a:lumMod val="60000"/>
          <a:lumOff val="40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Top 10 Player of Match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Player of Match</a:t>
          </a:r>
        </a:p>
      </cx:txPr>
    </cx:title>
    <cx:plotArea>
      <cx:plotAreaRegion>
        <cx:series layoutId="funnel" uniqueId="{EA66752B-29CF-4875-B65F-6EB6BA51C947}">
          <cx:dataLabels>
            <cx:visibility seriesName="0" categoryName="0" value="1"/>
          </cx:dataLabels>
          <cx:dataId val="0"/>
        </cx:series>
      </cx:plotAreaRegion>
      <cx:axis id="0">
        <cx:catScaling gapWidth="0.0599999987"/>
        <cx:tickLabels/>
      </cx:axis>
    </cx:plotArea>
  </cx:chart>
  <cx:spPr>
    <a:ln>
      <a:solidFill>
        <a:schemeClr val="bg1">
          <a:lumMod val="95000"/>
        </a:schemeClr>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Top 10 Player of Match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Player of Match</a:t>
          </a:r>
        </a:p>
      </cx:txPr>
    </cx:title>
    <cx:plotArea>
      <cx:plotAreaRegion>
        <cx:series layoutId="funnel" uniqueId="{EA66752B-29CF-4875-B65F-6EB6BA51C947}">
          <cx:dataLabels>
            <cx:visibility seriesName="0" categoryName="0" value="1"/>
          </cx:dataLabels>
          <cx:dataId val="0"/>
        </cx:series>
      </cx:plotAreaRegion>
      <cx:axis id="0">
        <cx:catScaling gapWidth="0.0599999987"/>
        <cx:tickLabels/>
      </cx:axis>
    </cx:plotArea>
  </cx:chart>
  <cx:spPr>
    <a:ln>
      <a:solidFill>
        <a:schemeClr val="bg1">
          <a:lumMod val="9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8.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2.xml"/><Relationship Id="rId4"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13</xdr:col>
      <xdr:colOff>72816</xdr:colOff>
      <xdr:row>11</xdr:row>
      <xdr:rowOff>0</xdr:rowOff>
    </xdr:from>
    <xdr:to>
      <xdr:col>16</xdr:col>
      <xdr:colOff>350520</xdr:colOff>
      <xdr:row>23</xdr:row>
      <xdr:rowOff>0</xdr:rowOff>
    </xdr:to>
    <xdr:graphicFrame macro="">
      <xdr:nvGraphicFramePr>
        <xdr:cNvPr id="2" name="Chart 1">
          <a:extLst>
            <a:ext uri="{FF2B5EF4-FFF2-40B4-BE49-F238E27FC236}">
              <a16:creationId xmlns:a16="http://schemas.microsoft.com/office/drawing/2014/main" id="{4056EAF4-FBA7-4D92-A1DA-B53BDE2AD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11</xdr:row>
      <xdr:rowOff>1</xdr:rowOff>
    </xdr:from>
    <xdr:to>
      <xdr:col>13</xdr:col>
      <xdr:colOff>0</xdr:colOff>
      <xdr:row>23</xdr:row>
      <xdr:rowOff>0</xdr:rowOff>
    </xdr:to>
    <xdr:graphicFrame macro="">
      <xdr:nvGraphicFramePr>
        <xdr:cNvPr id="3" name="Chart 2">
          <a:extLst>
            <a:ext uri="{FF2B5EF4-FFF2-40B4-BE49-F238E27FC236}">
              <a16:creationId xmlns:a16="http://schemas.microsoft.com/office/drawing/2014/main" id="{1054F6E2-604E-4A77-8DEA-7DA07C505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23</xdr:row>
      <xdr:rowOff>99060</xdr:rowOff>
    </xdr:from>
    <xdr:to>
      <xdr:col>8</xdr:col>
      <xdr:colOff>624840</xdr:colOff>
      <xdr:row>33</xdr:row>
      <xdr:rowOff>121920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BB95A8F-B4CF-446A-9BE7-4D658B1F4F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41120" y="4655820"/>
              <a:ext cx="4648200" cy="2004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609600</xdr:colOff>
      <xdr:row>0</xdr:row>
      <xdr:rowOff>53340</xdr:rowOff>
    </xdr:from>
    <xdr:to>
      <xdr:col>21</xdr:col>
      <xdr:colOff>0</xdr:colOff>
      <xdr:row>6</xdr:row>
      <xdr:rowOff>104140</xdr:rowOff>
    </xdr:to>
    <xdr:sp macro="" textlink="">
      <xdr:nvSpPr>
        <xdr:cNvPr id="6" name="Rectangle: Rounded Corners 5">
          <a:extLst>
            <a:ext uri="{FF2B5EF4-FFF2-40B4-BE49-F238E27FC236}">
              <a16:creationId xmlns:a16="http://schemas.microsoft.com/office/drawing/2014/main" id="{56CA6824-73BE-45AD-BF5A-39A4C9AE9473}"/>
            </a:ext>
          </a:extLst>
        </xdr:cNvPr>
        <xdr:cNvSpPr/>
      </xdr:nvSpPr>
      <xdr:spPr>
        <a:xfrm>
          <a:off x="1280160" y="53340"/>
          <a:ext cx="12801600" cy="1239520"/>
        </a:xfrm>
        <a:prstGeom prst="roundRect">
          <a:avLst/>
        </a:prstGeom>
        <a:solidFill>
          <a:schemeClr val="accent1">
            <a:lumMod val="50000"/>
          </a:schemeClr>
        </a:solidFill>
        <a:ln>
          <a:solidFill>
            <a:schemeClr val="tx1">
              <a:lumMod val="65000"/>
              <a:lumOff val="35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400" b="1"/>
            <a:t>INDIAN PREMIER LEAGUE ANALYSIS</a:t>
          </a:r>
        </a:p>
      </xdr:txBody>
    </xdr:sp>
    <xdr:clientData/>
  </xdr:twoCellAnchor>
  <xdr:twoCellAnchor>
    <xdr:from>
      <xdr:col>13</xdr:col>
      <xdr:colOff>205739</xdr:colOff>
      <xdr:row>4</xdr:row>
      <xdr:rowOff>0</xdr:rowOff>
    </xdr:from>
    <xdr:to>
      <xdr:col>16</xdr:col>
      <xdr:colOff>205739</xdr:colOff>
      <xdr:row>7</xdr:row>
      <xdr:rowOff>141393</xdr:rowOff>
    </xdr:to>
    <xdr:grpSp>
      <xdr:nvGrpSpPr>
        <xdr:cNvPr id="7" name="Group 6">
          <a:extLst>
            <a:ext uri="{FF2B5EF4-FFF2-40B4-BE49-F238E27FC236}">
              <a16:creationId xmlns:a16="http://schemas.microsoft.com/office/drawing/2014/main" id="{EF36D7C5-7BB1-4E33-914F-0A058D10D82B}"/>
            </a:ext>
          </a:extLst>
        </xdr:cNvPr>
        <xdr:cNvGrpSpPr/>
      </xdr:nvGrpSpPr>
      <xdr:grpSpPr>
        <a:xfrm>
          <a:off x="8901006" y="778933"/>
          <a:ext cx="2006600" cy="725593"/>
          <a:chOff x="4122420" y="114300"/>
          <a:chExt cx="2011680" cy="739140"/>
        </a:xfrm>
      </xdr:grpSpPr>
      <xdr:sp macro="" textlink="KPIs!F3">
        <xdr:nvSpPr>
          <xdr:cNvPr id="8" name="Arrow: Chevron 7">
            <a:extLst>
              <a:ext uri="{FF2B5EF4-FFF2-40B4-BE49-F238E27FC236}">
                <a16:creationId xmlns:a16="http://schemas.microsoft.com/office/drawing/2014/main" id="{86C689DE-B04D-4B2A-A9DF-49B6C886680D}"/>
              </a:ext>
            </a:extLst>
          </xdr:cNvPr>
          <xdr:cNvSpPr/>
        </xdr:nvSpPr>
        <xdr:spPr>
          <a:xfrm>
            <a:off x="4122420" y="114300"/>
            <a:ext cx="1984248" cy="541020"/>
          </a:xfrm>
          <a:prstGeom prst="chevron">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fld id="{5C2EEAE6-F7B6-47B1-B315-11FB0C725EF1}" type="TxLink">
              <a:rPr lang="en-US" sz="1100" b="1" i="0" u="none" strike="noStrike">
                <a:solidFill>
                  <a:schemeClr val="tx1"/>
                </a:solidFill>
                <a:latin typeface="Calibri"/>
                <a:ea typeface="Calibri"/>
                <a:cs typeface="Calibri"/>
              </a:rPr>
              <a:pPr algn="ctr"/>
              <a:t>Player of the Match</a:t>
            </a:fld>
            <a:endParaRPr lang="en-IN" sz="1050">
              <a:solidFill>
                <a:schemeClr val="tx1"/>
              </a:solidFill>
            </a:endParaRPr>
          </a:p>
        </xdr:txBody>
      </xdr:sp>
      <xdr:sp macro="" textlink="KPIs!F4">
        <xdr:nvSpPr>
          <xdr:cNvPr id="9" name="Rectangle: Rounded Corners 8">
            <a:extLst>
              <a:ext uri="{FF2B5EF4-FFF2-40B4-BE49-F238E27FC236}">
                <a16:creationId xmlns:a16="http://schemas.microsoft.com/office/drawing/2014/main" id="{B72A3F19-9355-44F8-BCBA-7309584735F1}"/>
              </a:ext>
            </a:extLst>
          </xdr:cNvPr>
          <xdr:cNvSpPr/>
        </xdr:nvSpPr>
        <xdr:spPr>
          <a:xfrm>
            <a:off x="4488180" y="434340"/>
            <a:ext cx="1645920" cy="419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432ACC8-9A87-4701-B0A3-231E7D7B96E3}" type="TxLink">
              <a:rPr lang="en-US" sz="1200" b="1" i="0" u="none" strike="noStrike">
                <a:solidFill>
                  <a:srgbClr val="000000"/>
                </a:solidFill>
                <a:latin typeface="Calibri"/>
                <a:ea typeface="Calibri"/>
                <a:cs typeface="Calibri"/>
              </a:rPr>
              <a:pPr algn="ctr"/>
              <a:t>Yusuf Pathan</a:t>
            </a:fld>
            <a:endParaRPr lang="en-IN" sz="1100" b="1"/>
          </a:p>
        </xdr:txBody>
      </xdr:sp>
    </xdr:grpSp>
    <xdr:clientData/>
  </xdr:twoCellAnchor>
  <xdr:twoCellAnchor>
    <xdr:from>
      <xdr:col>3</xdr:col>
      <xdr:colOff>304800</xdr:colOff>
      <xdr:row>4</xdr:row>
      <xdr:rowOff>0</xdr:rowOff>
    </xdr:from>
    <xdr:to>
      <xdr:col>6</xdr:col>
      <xdr:colOff>304800</xdr:colOff>
      <xdr:row>7</xdr:row>
      <xdr:rowOff>141393</xdr:rowOff>
    </xdr:to>
    <xdr:grpSp>
      <xdr:nvGrpSpPr>
        <xdr:cNvPr id="11" name="Group 10">
          <a:extLst>
            <a:ext uri="{FF2B5EF4-FFF2-40B4-BE49-F238E27FC236}">
              <a16:creationId xmlns:a16="http://schemas.microsoft.com/office/drawing/2014/main" id="{A44D851F-B90A-49BF-AA9A-AF39AE685978}"/>
            </a:ext>
          </a:extLst>
        </xdr:cNvPr>
        <xdr:cNvGrpSpPr/>
      </xdr:nvGrpSpPr>
      <xdr:grpSpPr>
        <a:xfrm>
          <a:off x="2311400" y="778933"/>
          <a:ext cx="2006600" cy="725593"/>
          <a:chOff x="4122420" y="114300"/>
          <a:chExt cx="2011680" cy="739140"/>
        </a:xfrm>
      </xdr:grpSpPr>
      <xdr:sp macro="" textlink="KPIs!C3">
        <xdr:nvSpPr>
          <xdr:cNvPr id="12" name="Arrow: Chevron 11">
            <a:extLst>
              <a:ext uri="{FF2B5EF4-FFF2-40B4-BE49-F238E27FC236}">
                <a16:creationId xmlns:a16="http://schemas.microsoft.com/office/drawing/2014/main" id="{0680B89E-AF95-49DD-9F05-796614446710}"/>
              </a:ext>
            </a:extLst>
          </xdr:cNvPr>
          <xdr:cNvSpPr/>
        </xdr:nvSpPr>
        <xdr:spPr>
          <a:xfrm>
            <a:off x="4122420" y="114300"/>
            <a:ext cx="1984248" cy="541020"/>
          </a:xfrm>
          <a:prstGeom prst="chevron">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ctr"/>
            <a:fld id="{EE9DC2EA-5B06-4DA6-ADB5-03650B3E6F63}" type="TxLink">
              <a:rPr lang="en-US" sz="1200" b="1" i="0" u="none" strike="noStrike">
                <a:solidFill>
                  <a:srgbClr val="000000"/>
                </a:solidFill>
                <a:latin typeface="Calibri"/>
                <a:ea typeface="Calibri"/>
                <a:cs typeface="Calibri"/>
              </a:rPr>
              <a:pPr marL="0" indent="0" algn="ctr"/>
              <a:t>Season</a:t>
            </a:fld>
            <a:endParaRPr lang="en-IN" sz="1200" b="1" i="0" u="none" strike="noStrike">
              <a:solidFill>
                <a:srgbClr val="000000"/>
              </a:solidFill>
              <a:latin typeface="Calibri"/>
              <a:ea typeface="Calibri"/>
              <a:cs typeface="Calibri"/>
            </a:endParaRPr>
          </a:p>
        </xdr:txBody>
      </xdr:sp>
      <xdr:sp macro="" textlink="KPIs!C4">
        <xdr:nvSpPr>
          <xdr:cNvPr id="13" name="Rectangle: Rounded Corners 12">
            <a:extLst>
              <a:ext uri="{FF2B5EF4-FFF2-40B4-BE49-F238E27FC236}">
                <a16:creationId xmlns:a16="http://schemas.microsoft.com/office/drawing/2014/main" id="{6210F78B-15A1-4615-837C-82171EEBA198}"/>
              </a:ext>
            </a:extLst>
          </xdr:cNvPr>
          <xdr:cNvSpPr/>
        </xdr:nvSpPr>
        <xdr:spPr>
          <a:xfrm>
            <a:off x="4488180" y="434340"/>
            <a:ext cx="1645920" cy="419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AAFD5F1-CEA3-44BA-815A-9D29C299BBBC}" type="TxLink">
              <a:rPr lang="en-US" sz="1200" b="1" i="0" u="none" strike="noStrike">
                <a:solidFill>
                  <a:srgbClr val="000000"/>
                </a:solidFill>
                <a:latin typeface="Calibri"/>
                <a:ea typeface="Calibri"/>
                <a:cs typeface="Calibri"/>
              </a:rPr>
              <a:pPr marL="0" indent="0" algn="ctr"/>
              <a:t>IPL-2008</a:t>
            </a:fld>
            <a:endParaRPr lang="en-IN" sz="1200" b="1" i="0" u="none" strike="noStrike">
              <a:solidFill>
                <a:srgbClr val="000000"/>
              </a:solidFill>
              <a:latin typeface="Calibri"/>
              <a:ea typeface="Calibri"/>
              <a:cs typeface="Calibri"/>
            </a:endParaRPr>
          </a:p>
        </xdr:txBody>
      </xdr:sp>
    </xdr:grpSp>
    <xdr:clientData/>
  </xdr:twoCellAnchor>
  <xdr:twoCellAnchor>
    <xdr:from>
      <xdr:col>6</xdr:col>
      <xdr:colOff>493606</xdr:colOff>
      <xdr:row>4</xdr:row>
      <xdr:rowOff>7620</xdr:rowOff>
    </xdr:from>
    <xdr:to>
      <xdr:col>9</xdr:col>
      <xdr:colOff>493606</xdr:colOff>
      <xdr:row>7</xdr:row>
      <xdr:rowOff>149013</xdr:rowOff>
    </xdr:to>
    <xdr:grpSp>
      <xdr:nvGrpSpPr>
        <xdr:cNvPr id="14" name="Group 13">
          <a:extLst>
            <a:ext uri="{FF2B5EF4-FFF2-40B4-BE49-F238E27FC236}">
              <a16:creationId xmlns:a16="http://schemas.microsoft.com/office/drawing/2014/main" id="{5E33CA0A-7F4A-4CD1-8D5A-1061508243FE}"/>
            </a:ext>
          </a:extLst>
        </xdr:cNvPr>
        <xdr:cNvGrpSpPr/>
      </xdr:nvGrpSpPr>
      <xdr:grpSpPr>
        <a:xfrm>
          <a:off x="4506806" y="786553"/>
          <a:ext cx="2006600" cy="725593"/>
          <a:chOff x="4122420" y="114300"/>
          <a:chExt cx="2011680" cy="739140"/>
        </a:xfrm>
      </xdr:grpSpPr>
      <xdr:sp macro="" textlink="KPIs!D3">
        <xdr:nvSpPr>
          <xdr:cNvPr id="15" name="Arrow: Chevron 14">
            <a:extLst>
              <a:ext uri="{FF2B5EF4-FFF2-40B4-BE49-F238E27FC236}">
                <a16:creationId xmlns:a16="http://schemas.microsoft.com/office/drawing/2014/main" id="{925CEAE2-B7F3-405C-8E48-B937B07C99A5}"/>
              </a:ext>
            </a:extLst>
          </xdr:cNvPr>
          <xdr:cNvSpPr/>
        </xdr:nvSpPr>
        <xdr:spPr>
          <a:xfrm>
            <a:off x="4122420" y="114300"/>
            <a:ext cx="1984248" cy="541020"/>
          </a:xfrm>
          <a:prstGeom prst="chevron">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fld id="{4C65CA2B-CDFC-4144-87F3-DB0158813B97}" type="TxLink">
              <a:rPr lang="en-US" sz="1100" b="1" i="0" u="none" strike="noStrike">
                <a:solidFill>
                  <a:schemeClr val="tx1"/>
                </a:solidFill>
                <a:latin typeface="Calibri"/>
                <a:ea typeface="Calibri"/>
                <a:cs typeface="Calibri"/>
              </a:rPr>
              <a:pPr algn="ctr"/>
              <a:t>Winner</a:t>
            </a:fld>
            <a:endParaRPr lang="en-IN" sz="1050">
              <a:solidFill>
                <a:schemeClr val="tx1"/>
              </a:solidFill>
            </a:endParaRPr>
          </a:p>
        </xdr:txBody>
      </xdr:sp>
      <xdr:sp macro="" textlink="KPIs!D4">
        <xdr:nvSpPr>
          <xdr:cNvPr id="16" name="Rectangle: Rounded Corners 15">
            <a:extLst>
              <a:ext uri="{FF2B5EF4-FFF2-40B4-BE49-F238E27FC236}">
                <a16:creationId xmlns:a16="http://schemas.microsoft.com/office/drawing/2014/main" id="{839C5C1C-4BFB-4F6F-A0C7-7AA9A8BE82F1}"/>
              </a:ext>
            </a:extLst>
          </xdr:cNvPr>
          <xdr:cNvSpPr/>
        </xdr:nvSpPr>
        <xdr:spPr>
          <a:xfrm>
            <a:off x="4488180" y="434340"/>
            <a:ext cx="1645920" cy="419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6E1E6E0-0564-49A1-8571-38CBC56B6B39}" type="TxLink">
              <a:rPr lang="en-US" sz="1200" b="1" i="0" u="none" strike="noStrike">
                <a:solidFill>
                  <a:srgbClr val="000000"/>
                </a:solidFill>
                <a:latin typeface="Calibri"/>
                <a:ea typeface="Calibri"/>
                <a:cs typeface="Calibri"/>
              </a:rPr>
              <a:pPr algn="ctr"/>
              <a:t>Rajasthan Royals</a:t>
            </a:fld>
            <a:endParaRPr lang="en-IN" sz="1100" b="1"/>
          </a:p>
        </xdr:txBody>
      </xdr:sp>
    </xdr:grpSp>
    <xdr:clientData/>
  </xdr:twoCellAnchor>
  <xdr:twoCellAnchor>
    <xdr:from>
      <xdr:col>10</xdr:col>
      <xdr:colOff>15239</xdr:colOff>
      <xdr:row>4</xdr:row>
      <xdr:rowOff>7620</xdr:rowOff>
    </xdr:from>
    <xdr:to>
      <xdr:col>13</xdr:col>
      <xdr:colOff>15239</xdr:colOff>
      <xdr:row>7</xdr:row>
      <xdr:rowOff>149013</xdr:rowOff>
    </xdr:to>
    <xdr:grpSp>
      <xdr:nvGrpSpPr>
        <xdr:cNvPr id="17" name="Group 16">
          <a:extLst>
            <a:ext uri="{FF2B5EF4-FFF2-40B4-BE49-F238E27FC236}">
              <a16:creationId xmlns:a16="http://schemas.microsoft.com/office/drawing/2014/main" id="{FFBA65A0-AB23-48C5-922D-7D842E3E1816}"/>
            </a:ext>
          </a:extLst>
        </xdr:cNvPr>
        <xdr:cNvGrpSpPr/>
      </xdr:nvGrpSpPr>
      <xdr:grpSpPr>
        <a:xfrm>
          <a:off x="6703906" y="786553"/>
          <a:ext cx="2006600" cy="725593"/>
          <a:chOff x="4122420" y="114300"/>
          <a:chExt cx="2011680" cy="739140"/>
        </a:xfrm>
      </xdr:grpSpPr>
      <xdr:sp macro="" textlink="KPIs!E3">
        <xdr:nvSpPr>
          <xdr:cNvPr id="18" name="Arrow: Chevron 17">
            <a:extLst>
              <a:ext uri="{FF2B5EF4-FFF2-40B4-BE49-F238E27FC236}">
                <a16:creationId xmlns:a16="http://schemas.microsoft.com/office/drawing/2014/main" id="{4F0C7D26-AE98-45ED-A394-37B2791DBD21}"/>
              </a:ext>
            </a:extLst>
          </xdr:cNvPr>
          <xdr:cNvSpPr/>
        </xdr:nvSpPr>
        <xdr:spPr>
          <a:xfrm>
            <a:off x="4122420" y="114300"/>
            <a:ext cx="1984248" cy="541020"/>
          </a:xfrm>
          <a:prstGeom prst="chevron">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fld id="{DFEADBE4-18BA-43DE-80BE-DBFDFDABB28B}" type="TxLink">
              <a:rPr lang="en-US" sz="1100" b="1" i="0" u="none" strike="noStrike">
                <a:solidFill>
                  <a:schemeClr val="tx1"/>
                </a:solidFill>
                <a:latin typeface="Calibri"/>
                <a:ea typeface="Calibri"/>
                <a:cs typeface="Calibri"/>
              </a:rPr>
              <a:pPr algn="ctr"/>
              <a:t>Runner Up</a:t>
            </a:fld>
            <a:endParaRPr lang="en-IN" sz="1050">
              <a:solidFill>
                <a:schemeClr val="tx1"/>
              </a:solidFill>
            </a:endParaRPr>
          </a:p>
        </xdr:txBody>
      </xdr:sp>
      <xdr:sp macro="" textlink="KPIs!E4">
        <xdr:nvSpPr>
          <xdr:cNvPr id="19" name="Rectangle: Rounded Corners 18">
            <a:extLst>
              <a:ext uri="{FF2B5EF4-FFF2-40B4-BE49-F238E27FC236}">
                <a16:creationId xmlns:a16="http://schemas.microsoft.com/office/drawing/2014/main" id="{A929F442-6F45-4CBB-9D85-DE8376F46F14}"/>
              </a:ext>
            </a:extLst>
          </xdr:cNvPr>
          <xdr:cNvSpPr/>
        </xdr:nvSpPr>
        <xdr:spPr>
          <a:xfrm>
            <a:off x="4488180" y="434340"/>
            <a:ext cx="1645920" cy="419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93DB2F6-57BB-4F8C-AD40-565E50ABB588}" type="TxLink">
              <a:rPr lang="en-US" sz="1200" b="1" i="0" u="none" strike="noStrike">
                <a:solidFill>
                  <a:srgbClr val="000000"/>
                </a:solidFill>
                <a:latin typeface="Calibri"/>
                <a:ea typeface="Calibri"/>
                <a:cs typeface="Calibri"/>
              </a:rPr>
              <a:pPr algn="ctr"/>
              <a:t>Chennai Super Kings</a:t>
            </a:fld>
            <a:endParaRPr lang="en-IN" sz="1100" b="1"/>
          </a:p>
        </xdr:txBody>
      </xdr:sp>
    </xdr:grpSp>
    <xdr:clientData/>
  </xdr:twoCellAnchor>
  <xdr:twoCellAnchor>
    <xdr:from>
      <xdr:col>16</xdr:col>
      <xdr:colOff>380999</xdr:colOff>
      <xdr:row>4</xdr:row>
      <xdr:rowOff>7620</xdr:rowOff>
    </xdr:from>
    <xdr:to>
      <xdr:col>19</xdr:col>
      <xdr:colOff>380999</xdr:colOff>
      <xdr:row>7</xdr:row>
      <xdr:rowOff>149013</xdr:rowOff>
    </xdr:to>
    <xdr:grpSp>
      <xdr:nvGrpSpPr>
        <xdr:cNvPr id="20" name="Group 19">
          <a:extLst>
            <a:ext uri="{FF2B5EF4-FFF2-40B4-BE49-F238E27FC236}">
              <a16:creationId xmlns:a16="http://schemas.microsoft.com/office/drawing/2014/main" id="{0855BBCA-9D56-468A-8E8F-E93FAAFE077F}"/>
            </a:ext>
          </a:extLst>
        </xdr:cNvPr>
        <xdr:cNvGrpSpPr/>
      </xdr:nvGrpSpPr>
      <xdr:grpSpPr>
        <a:xfrm>
          <a:off x="11082866" y="786553"/>
          <a:ext cx="2006600" cy="725593"/>
          <a:chOff x="4122420" y="114300"/>
          <a:chExt cx="2011680" cy="739140"/>
        </a:xfrm>
      </xdr:grpSpPr>
      <xdr:sp macro="" textlink="KPIs!G3">
        <xdr:nvSpPr>
          <xdr:cNvPr id="21" name="Arrow: Chevron 20">
            <a:extLst>
              <a:ext uri="{FF2B5EF4-FFF2-40B4-BE49-F238E27FC236}">
                <a16:creationId xmlns:a16="http://schemas.microsoft.com/office/drawing/2014/main" id="{175F007B-9955-4E8E-803A-A8225077A61F}"/>
              </a:ext>
            </a:extLst>
          </xdr:cNvPr>
          <xdr:cNvSpPr/>
        </xdr:nvSpPr>
        <xdr:spPr>
          <a:xfrm>
            <a:off x="4122420" y="114300"/>
            <a:ext cx="1984248" cy="541020"/>
          </a:xfrm>
          <a:prstGeom prst="chevron">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fld id="{1ECC805A-E3DB-4C20-96EB-D72317358757}" type="TxLink">
              <a:rPr lang="en-US" sz="1100" b="1" i="0" u="none" strike="noStrike">
                <a:solidFill>
                  <a:schemeClr val="tx1"/>
                </a:solidFill>
                <a:latin typeface="Calibri"/>
                <a:ea typeface="Calibri"/>
                <a:cs typeface="Calibri"/>
              </a:rPr>
              <a:pPr algn="ctr"/>
              <a:t>Player of the Series</a:t>
            </a:fld>
            <a:endParaRPr lang="en-IN" sz="1050">
              <a:solidFill>
                <a:schemeClr val="tx1"/>
              </a:solidFill>
            </a:endParaRPr>
          </a:p>
        </xdr:txBody>
      </xdr:sp>
      <xdr:sp macro="" textlink="KPIs!G4">
        <xdr:nvSpPr>
          <xdr:cNvPr id="22" name="Rectangle: Rounded Corners 21">
            <a:extLst>
              <a:ext uri="{FF2B5EF4-FFF2-40B4-BE49-F238E27FC236}">
                <a16:creationId xmlns:a16="http://schemas.microsoft.com/office/drawing/2014/main" id="{9A15322B-4E3E-4632-B1A8-01AA434CD3A2}"/>
              </a:ext>
            </a:extLst>
          </xdr:cNvPr>
          <xdr:cNvSpPr/>
        </xdr:nvSpPr>
        <xdr:spPr>
          <a:xfrm>
            <a:off x="4488180" y="434340"/>
            <a:ext cx="1645920" cy="419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7796D12-1460-4824-A94F-D706553B4B97}" type="TxLink">
              <a:rPr lang="en-US" sz="1200" b="1" i="0" u="none" strike="noStrike">
                <a:solidFill>
                  <a:srgbClr val="000000"/>
                </a:solidFill>
                <a:latin typeface="Calibri"/>
                <a:ea typeface="Calibri"/>
                <a:cs typeface="Calibri"/>
              </a:rPr>
              <a:pPr algn="ctr"/>
              <a:t>Shane Watson</a:t>
            </a:fld>
            <a:endParaRPr lang="en-IN" sz="1100" b="1"/>
          </a:p>
        </xdr:txBody>
      </xdr:sp>
    </xdr:grpSp>
    <xdr:clientData/>
  </xdr:twoCellAnchor>
  <xdr:twoCellAnchor>
    <xdr:from>
      <xdr:col>16</xdr:col>
      <xdr:colOff>411480</xdr:colOff>
      <xdr:row>11</xdr:row>
      <xdr:rowOff>0</xdr:rowOff>
    </xdr:from>
    <xdr:to>
      <xdr:col>21</xdr:col>
      <xdr:colOff>7620</xdr:colOff>
      <xdr:row>33</xdr:row>
      <xdr:rowOff>182880</xdr:rowOff>
    </xdr:to>
    <xdr:graphicFrame macro="">
      <xdr:nvGraphicFramePr>
        <xdr:cNvPr id="23" name="Chart 22">
          <a:extLst>
            <a:ext uri="{FF2B5EF4-FFF2-40B4-BE49-F238E27FC236}">
              <a16:creationId xmlns:a16="http://schemas.microsoft.com/office/drawing/2014/main" id="{BFCE5D6B-6A44-4C0A-99CD-A975AA66F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8</xdr:row>
      <xdr:rowOff>45720</xdr:rowOff>
    </xdr:from>
    <xdr:to>
      <xdr:col>21</xdr:col>
      <xdr:colOff>0</xdr:colOff>
      <xdr:row>10</xdr:row>
      <xdr:rowOff>106680</xdr:rowOff>
    </xdr:to>
    <mc:AlternateContent xmlns:mc="http://schemas.openxmlformats.org/markup-compatibility/2006" xmlns:a14="http://schemas.microsoft.com/office/drawing/2010/main">
      <mc:Choice Requires="a14">
        <xdr:graphicFrame macro="">
          <xdr:nvGraphicFramePr>
            <xdr:cNvPr id="24" name="season 2">
              <a:extLst>
                <a:ext uri="{FF2B5EF4-FFF2-40B4-BE49-F238E27FC236}">
                  <a16:creationId xmlns:a16="http://schemas.microsoft.com/office/drawing/2014/main" id="{97D5AC86-3860-468B-8395-540E69EF4BB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337733" y="1603587"/>
              <a:ext cx="12708467" cy="450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xdr:colOff>
      <xdr:row>23</xdr:row>
      <xdr:rowOff>106681</xdr:rowOff>
    </xdr:from>
    <xdr:to>
      <xdr:col>16</xdr:col>
      <xdr:colOff>311573</xdr:colOff>
      <xdr:row>33</xdr:row>
      <xdr:rowOff>152401</xdr:rowOff>
    </xdr:to>
    <xdr:graphicFrame macro="">
      <xdr:nvGraphicFramePr>
        <xdr:cNvPr id="28" name="Chart 27">
          <a:extLst>
            <a:ext uri="{FF2B5EF4-FFF2-40B4-BE49-F238E27FC236}">
              <a16:creationId xmlns:a16="http://schemas.microsoft.com/office/drawing/2014/main" id="{2DDD5020-E4D8-4E61-B236-7F2E1F5A4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186268</xdr:rowOff>
    </xdr:from>
    <xdr:to>
      <xdr:col>3</xdr:col>
      <xdr:colOff>228600</xdr:colOff>
      <xdr:row>5</xdr:row>
      <xdr:rowOff>84666</xdr:rowOff>
    </xdr:to>
    <xdr:sp macro="" textlink="">
      <xdr:nvSpPr>
        <xdr:cNvPr id="26" name="Oval 25">
          <a:extLst>
            <a:ext uri="{FF2B5EF4-FFF2-40B4-BE49-F238E27FC236}">
              <a16:creationId xmlns:a16="http://schemas.microsoft.com/office/drawing/2014/main" id="{84E63083-359D-4D1C-8882-6AF5148AA042}"/>
            </a:ext>
          </a:extLst>
        </xdr:cNvPr>
        <xdr:cNvSpPr/>
      </xdr:nvSpPr>
      <xdr:spPr>
        <a:xfrm>
          <a:off x="1337733" y="186268"/>
          <a:ext cx="897467" cy="87206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152401</xdr:colOff>
      <xdr:row>1</xdr:row>
      <xdr:rowOff>118534</xdr:rowOff>
    </xdr:from>
    <xdr:to>
      <xdr:col>3</xdr:col>
      <xdr:colOff>67733</xdr:colOff>
      <xdr:row>4</xdr:row>
      <xdr:rowOff>118533</xdr:rowOff>
    </xdr:to>
    <xdr:pic>
      <xdr:nvPicPr>
        <xdr:cNvPr id="10" name="Picture 9">
          <a:extLst>
            <a:ext uri="{FF2B5EF4-FFF2-40B4-BE49-F238E27FC236}">
              <a16:creationId xmlns:a16="http://schemas.microsoft.com/office/drawing/2014/main" id="{907D41BF-2304-4CCC-BB6B-D8D8E22AAB6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90134" y="313267"/>
          <a:ext cx="584199" cy="584199"/>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67733</xdr:colOff>
      <xdr:row>7</xdr:row>
      <xdr:rowOff>161714</xdr:rowOff>
    </xdr:from>
    <xdr:to>
      <xdr:col>16</xdr:col>
      <xdr:colOff>8464</xdr:colOff>
      <xdr:row>19</xdr:row>
      <xdr:rowOff>160868</xdr:rowOff>
    </xdr:to>
    <xdr:graphicFrame macro="">
      <xdr:nvGraphicFramePr>
        <xdr:cNvPr id="3" name="Chart 2">
          <a:extLst>
            <a:ext uri="{FF2B5EF4-FFF2-40B4-BE49-F238E27FC236}">
              <a16:creationId xmlns:a16="http://schemas.microsoft.com/office/drawing/2014/main" id="{0E4784C1-C2A3-4572-8EA1-8F9F050F4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76201</xdr:colOff>
      <xdr:row>7</xdr:row>
      <xdr:rowOff>160866</xdr:rowOff>
    </xdr:from>
    <xdr:to>
      <xdr:col>11</xdr:col>
      <xdr:colOff>618068</xdr:colOff>
      <xdr:row>19</xdr:row>
      <xdr:rowOff>167639</xdr:rowOff>
    </xdr:to>
    <xdr:graphicFrame macro="">
      <xdr:nvGraphicFramePr>
        <xdr:cNvPr id="4" name="Chart 3">
          <a:extLst>
            <a:ext uri="{FF2B5EF4-FFF2-40B4-BE49-F238E27FC236}">
              <a16:creationId xmlns:a16="http://schemas.microsoft.com/office/drawing/2014/main" id="{91F5A5DD-5914-4659-A657-7730DBBBF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20</xdr:row>
      <xdr:rowOff>76200</xdr:rowOff>
    </xdr:from>
    <xdr:to>
      <xdr:col>8</xdr:col>
      <xdr:colOff>169334</xdr:colOff>
      <xdr:row>31</xdr:row>
      <xdr:rowOff>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E2CE815C-3267-4FB2-91F3-418AA73327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200" y="4038600"/>
              <a:ext cx="5457614" cy="21031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296334</xdr:colOff>
      <xdr:row>20</xdr:row>
      <xdr:rowOff>76200</xdr:rowOff>
    </xdr:from>
    <xdr:to>
      <xdr:col>16</xdr:col>
      <xdr:colOff>11853</xdr:colOff>
      <xdr:row>31</xdr:row>
      <xdr:rowOff>1</xdr:rowOff>
    </xdr:to>
    <xdr:graphicFrame macro="">
      <xdr:nvGraphicFramePr>
        <xdr:cNvPr id="8" name="Chart 7">
          <a:extLst>
            <a:ext uri="{FF2B5EF4-FFF2-40B4-BE49-F238E27FC236}">
              <a16:creationId xmlns:a16="http://schemas.microsoft.com/office/drawing/2014/main" id="{E55F5B5A-D80F-4513-AA55-BD7D9F4F8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0</xdr:row>
      <xdr:rowOff>61646</xdr:rowOff>
    </xdr:from>
    <xdr:to>
      <xdr:col>4</xdr:col>
      <xdr:colOff>365760</xdr:colOff>
      <xdr:row>3</xdr:row>
      <xdr:rowOff>137846</xdr:rowOff>
    </xdr:to>
    <xdr:sp macro="" textlink="">
      <xdr:nvSpPr>
        <xdr:cNvPr id="10" name="Rectangle: Rounded Corners 9">
          <a:extLst>
            <a:ext uri="{FF2B5EF4-FFF2-40B4-BE49-F238E27FC236}">
              <a16:creationId xmlns:a16="http://schemas.microsoft.com/office/drawing/2014/main" id="{0143E744-3AE8-4846-8DEC-DBCBA554A6B4}"/>
            </a:ext>
          </a:extLst>
        </xdr:cNvPr>
        <xdr:cNvSpPr/>
      </xdr:nvSpPr>
      <xdr:spPr>
        <a:xfrm>
          <a:off x="60960" y="61646"/>
          <a:ext cx="2987040" cy="670560"/>
        </a:xfrm>
        <a:prstGeom prst="roundRect">
          <a:avLst/>
        </a:prstGeom>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600" b="1"/>
            <a:t>INDIAN PREMIER LEAGUE ANALYSIS</a:t>
          </a:r>
        </a:p>
      </xdr:txBody>
    </xdr:sp>
    <xdr:clientData/>
  </xdr:twoCellAnchor>
  <xdr:twoCellAnchor>
    <xdr:from>
      <xdr:col>14</xdr:col>
      <xdr:colOff>454152</xdr:colOff>
      <xdr:row>0</xdr:row>
      <xdr:rowOff>108281</xdr:rowOff>
    </xdr:from>
    <xdr:to>
      <xdr:col>17</xdr:col>
      <xdr:colOff>454152</xdr:colOff>
      <xdr:row>4</xdr:row>
      <xdr:rowOff>54941</xdr:rowOff>
    </xdr:to>
    <xdr:grpSp>
      <xdr:nvGrpSpPr>
        <xdr:cNvPr id="24" name="Group 23">
          <a:extLst>
            <a:ext uri="{FF2B5EF4-FFF2-40B4-BE49-F238E27FC236}">
              <a16:creationId xmlns:a16="http://schemas.microsoft.com/office/drawing/2014/main" id="{1F1ECFF6-0F4F-4FF8-BBF0-8947AF2C9E2E}"/>
            </a:ext>
          </a:extLst>
        </xdr:cNvPr>
        <xdr:cNvGrpSpPr/>
      </xdr:nvGrpSpPr>
      <xdr:grpSpPr>
        <a:xfrm>
          <a:off x="9818285" y="108281"/>
          <a:ext cx="2006600" cy="725593"/>
          <a:chOff x="4122420" y="114300"/>
          <a:chExt cx="2011680" cy="739140"/>
        </a:xfrm>
      </xdr:grpSpPr>
      <xdr:sp macro="" textlink="KPIs!F3">
        <xdr:nvSpPr>
          <xdr:cNvPr id="25" name="Arrow: Chevron 24">
            <a:extLst>
              <a:ext uri="{FF2B5EF4-FFF2-40B4-BE49-F238E27FC236}">
                <a16:creationId xmlns:a16="http://schemas.microsoft.com/office/drawing/2014/main" id="{EC5FDE0D-6570-4603-82FF-8B1A3A002C47}"/>
              </a:ext>
            </a:extLst>
          </xdr:cNvPr>
          <xdr:cNvSpPr/>
        </xdr:nvSpPr>
        <xdr:spPr>
          <a:xfrm>
            <a:off x="4122420" y="114300"/>
            <a:ext cx="1984248" cy="541020"/>
          </a:xfrm>
          <a:prstGeom prst="chevron">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C2EEAE6-F7B6-47B1-B315-11FB0C725EF1}" type="TxLink">
              <a:rPr lang="en-US" sz="1100" b="1" i="0" u="none" strike="noStrike">
                <a:solidFill>
                  <a:schemeClr val="bg1"/>
                </a:solidFill>
                <a:latin typeface="Calibri"/>
                <a:ea typeface="Calibri"/>
                <a:cs typeface="Calibri"/>
              </a:rPr>
              <a:pPr algn="ctr"/>
              <a:t>Player of the Match</a:t>
            </a:fld>
            <a:endParaRPr lang="en-IN" sz="1050">
              <a:solidFill>
                <a:schemeClr val="bg1"/>
              </a:solidFill>
            </a:endParaRPr>
          </a:p>
        </xdr:txBody>
      </xdr:sp>
      <xdr:sp macro="" textlink="KPIs!F4">
        <xdr:nvSpPr>
          <xdr:cNvPr id="26" name="Rectangle: Rounded Corners 25">
            <a:extLst>
              <a:ext uri="{FF2B5EF4-FFF2-40B4-BE49-F238E27FC236}">
                <a16:creationId xmlns:a16="http://schemas.microsoft.com/office/drawing/2014/main" id="{B45A1715-FF8F-4279-8D26-54B7E8665277}"/>
              </a:ext>
            </a:extLst>
          </xdr:cNvPr>
          <xdr:cNvSpPr/>
        </xdr:nvSpPr>
        <xdr:spPr>
          <a:xfrm>
            <a:off x="4488180" y="434340"/>
            <a:ext cx="1645920" cy="419100"/>
          </a:xfrm>
          <a:prstGeom prst="round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432ACC8-9A87-4701-B0A3-231E7D7B96E3}" type="TxLink">
              <a:rPr lang="en-US" sz="1200" b="1" i="0" u="none" strike="noStrike">
                <a:solidFill>
                  <a:srgbClr val="000000"/>
                </a:solidFill>
                <a:latin typeface="Calibri"/>
                <a:ea typeface="Calibri"/>
                <a:cs typeface="Calibri"/>
              </a:rPr>
              <a:pPr algn="ctr"/>
              <a:t>Yusuf Pathan</a:t>
            </a:fld>
            <a:endParaRPr lang="en-IN" sz="1100" b="1"/>
          </a:p>
        </xdr:txBody>
      </xdr:sp>
    </xdr:grpSp>
    <xdr:clientData/>
  </xdr:twoCellAnchor>
  <xdr:twoCellAnchor editAs="oneCell">
    <xdr:from>
      <xdr:col>0</xdr:col>
      <xdr:colOff>30479</xdr:colOff>
      <xdr:row>0</xdr:row>
      <xdr:rowOff>92126</xdr:rowOff>
    </xdr:from>
    <xdr:to>
      <xdr:col>0</xdr:col>
      <xdr:colOff>652296</xdr:colOff>
      <xdr:row>3</xdr:row>
      <xdr:rowOff>76200</xdr:rowOff>
    </xdr:to>
    <xdr:pic>
      <xdr:nvPicPr>
        <xdr:cNvPr id="31" name="Picture 30" descr="Ipl Logo Photos and Images &amp; Pictures | Shutterstock">
          <a:extLst>
            <a:ext uri="{FF2B5EF4-FFF2-40B4-BE49-F238E27FC236}">
              <a16:creationId xmlns:a16="http://schemas.microsoft.com/office/drawing/2014/main" id="{77DA2248-1650-43CF-8D57-2A7537CC5883}"/>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8793" b="79133" l="16266" r="85067"/>
                  </a14:imgEffect>
                </a14:imgLayer>
              </a14:imgProps>
            </a:ext>
            <a:ext uri="{28A0092B-C50C-407E-A947-70E740481C1C}">
              <a14:useLocalDpi xmlns:a14="http://schemas.microsoft.com/office/drawing/2010/main" val="0"/>
            </a:ext>
          </a:extLst>
        </a:blip>
        <a:srcRect l="7666" t="-2643" r="6333" b="12075"/>
        <a:stretch/>
      </xdr:blipFill>
      <xdr:spPr bwMode="auto">
        <a:xfrm>
          <a:off x="30479" y="92126"/>
          <a:ext cx="621817" cy="578434"/>
        </a:xfrm>
        <a:prstGeom prst="ellipse">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553212</xdr:colOff>
      <xdr:row>0</xdr:row>
      <xdr:rowOff>108281</xdr:rowOff>
    </xdr:from>
    <xdr:to>
      <xdr:col>7</xdr:col>
      <xdr:colOff>553212</xdr:colOff>
      <xdr:row>4</xdr:row>
      <xdr:rowOff>54941</xdr:rowOff>
    </xdr:to>
    <xdr:grpSp>
      <xdr:nvGrpSpPr>
        <xdr:cNvPr id="32" name="Group 31">
          <a:extLst>
            <a:ext uri="{FF2B5EF4-FFF2-40B4-BE49-F238E27FC236}">
              <a16:creationId xmlns:a16="http://schemas.microsoft.com/office/drawing/2014/main" id="{D2779832-774D-4715-AE2D-8947F57D25B3}"/>
            </a:ext>
          </a:extLst>
        </xdr:cNvPr>
        <xdr:cNvGrpSpPr/>
      </xdr:nvGrpSpPr>
      <xdr:grpSpPr>
        <a:xfrm>
          <a:off x="3228679" y="108281"/>
          <a:ext cx="2006600" cy="725593"/>
          <a:chOff x="4122420" y="114300"/>
          <a:chExt cx="2011680" cy="739140"/>
        </a:xfrm>
      </xdr:grpSpPr>
      <xdr:sp macro="" textlink="KPIs!C3">
        <xdr:nvSpPr>
          <xdr:cNvPr id="33" name="Arrow: Chevron 32">
            <a:extLst>
              <a:ext uri="{FF2B5EF4-FFF2-40B4-BE49-F238E27FC236}">
                <a16:creationId xmlns:a16="http://schemas.microsoft.com/office/drawing/2014/main" id="{01172FD9-4B05-48B3-9230-D6B99F63A189}"/>
              </a:ext>
            </a:extLst>
          </xdr:cNvPr>
          <xdr:cNvSpPr/>
        </xdr:nvSpPr>
        <xdr:spPr>
          <a:xfrm>
            <a:off x="4122420" y="114300"/>
            <a:ext cx="1984248" cy="541020"/>
          </a:xfrm>
          <a:prstGeom prst="chevron">
            <a:avLst/>
          </a:prstGeom>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E9DC2EA-5B06-4DA6-ADB5-03650B3E6F63}" type="TxLink">
              <a:rPr lang="en-US" sz="1100" b="1" i="0" u="none" strike="noStrike">
                <a:solidFill>
                  <a:schemeClr val="bg1"/>
                </a:solidFill>
                <a:latin typeface="Calibri"/>
                <a:ea typeface="Calibri"/>
                <a:cs typeface="Calibri"/>
              </a:rPr>
              <a:pPr algn="ctr"/>
              <a:t>Season</a:t>
            </a:fld>
            <a:endParaRPr lang="en-IN" sz="1050">
              <a:solidFill>
                <a:schemeClr val="bg1"/>
              </a:solidFill>
            </a:endParaRPr>
          </a:p>
        </xdr:txBody>
      </xdr:sp>
      <xdr:sp macro="" textlink="KPIs!C4">
        <xdr:nvSpPr>
          <xdr:cNvPr id="34" name="Rectangle: Rounded Corners 33">
            <a:extLst>
              <a:ext uri="{FF2B5EF4-FFF2-40B4-BE49-F238E27FC236}">
                <a16:creationId xmlns:a16="http://schemas.microsoft.com/office/drawing/2014/main" id="{A9337046-26CC-48C1-9C27-ACE51ECEAE14}"/>
              </a:ext>
            </a:extLst>
          </xdr:cNvPr>
          <xdr:cNvSpPr/>
        </xdr:nvSpPr>
        <xdr:spPr>
          <a:xfrm>
            <a:off x="4488180" y="434340"/>
            <a:ext cx="1645920" cy="419100"/>
          </a:xfrm>
          <a:prstGeom prst="round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AAFD5F1-CEA3-44BA-815A-9D29C299BBBC}" type="TxLink">
              <a:rPr lang="en-US" sz="1200" b="1" i="0" u="none" strike="noStrike">
                <a:solidFill>
                  <a:srgbClr val="000000"/>
                </a:solidFill>
                <a:latin typeface="Calibri"/>
                <a:ea typeface="Calibri"/>
                <a:cs typeface="Calibri"/>
              </a:rPr>
              <a:pPr algn="ctr"/>
              <a:t>IPL-2008</a:t>
            </a:fld>
            <a:endParaRPr lang="en-IN" sz="1100" b="1"/>
          </a:p>
        </xdr:txBody>
      </xdr:sp>
    </xdr:grpSp>
    <xdr:clientData/>
  </xdr:twoCellAnchor>
  <xdr:twoCellAnchor>
    <xdr:from>
      <xdr:col>8</xdr:col>
      <xdr:colOff>73152</xdr:colOff>
      <xdr:row>0</xdr:row>
      <xdr:rowOff>115901</xdr:rowOff>
    </xdr:from>
    <xdr:to>
      <xdr:col>11</xdr:col>
      <xdr:colOff>73152</xdr:colOff>
      <xdr:row>4</xdr:row>
      <xdr:rowOff>62561</xdr:rowOff>
    </xdr:to>
    <xdr:grpSp>
      <xdr:nvGrpSpPr>
        <xdr:cNvPr id="35" name="Group 34">
          <a:extLst>
            <a:ext uri="{FF2B5EF4-FFF2-40B4-BE49-F238E27FC236}">
              <a16:creationId xmlns:a16="http://schemas.microsoft.com/office/drawing/2014/main" id="{F85C860C-B939-4664-9777-CF113ABA87F2}"/>
            </a:ext>
          </a:extLst>
        </xdr:cNvPr>
        <xdr:cNvGrpSpPr/>
      </xdr:nvGrpSpPr>
      <xdr:grpSpPr>
        <a:xfrm>
          <a:off x="5424085" y="115901"/>
          <a:ext cx="2006600" cy="725593"/>
          <a:chOff x="4122420" y="114300"/>
          <a:chExt cx="2011680" cy="739140"/>
        </a:xfrm>
      </xdr:grpSpPr>
      <xdr:sp macro="" textlink="KPIs!D3">
        <xdr:nvSpPr>
          <xdr:cNvPr id="36" name="Arrow: Chevron 35">
            <a:extLst>
              <a:ext uri="{FF2B5EF4-FFF2-40B4-BE49-F238E27FC236}">
                <a16:creationId xmlns:a16="http://schemas.microsoft.com/office/drawing/2014/main" id="{965B0FF1-D601-449F-A633-FCC469024140}"/>
              </a:ext>
            </a:extLst>
          </xdr:cNvPr>
          <xdr:cNvSpPr/>
        </xdr:nvSpPr>
        <xdr:spPr>
          <a:xfrm>
            <a:off x="4122420" y="114300"/>
            <a:ext cx="1984248" cy="541020"/>
          </a:xfrm>
          <a:prstGeom prst="chevron">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C65CA2B-CDFC-4144-87F3-DB0158813B97}" type="TxLink">
              <a:rPr lang="en-US" sz="1100" b="1" i="0" u="none" strike="noStrike">
                <a:solidFill>
                  <a:schemeClr val="bg1"/>
                </a:solidFill>
                <a:latin typeface="Calibri"/>
                <a:ea typeface="Calibri"/>
                <a:cs typeface="Calibri"/>
              </a:rPr>
              <a:pPr algn="ctr"/>
              <a:t>Winner</a:t>
            </a:fld>
            <a:endParaRPr lang="en-IN" sz="1050">
              <a:solidFill>
                <a:schemeClr val="bg1"/>
              </a:solidFill>
            </a:endParaRPr>
          </a:p>
        </xdr:txBody>
      </xdr:sp>
      <xdr:sp macro="" textlink="KPIs!D4">
        <xdr:nvSpPr>
          <xdr:cNvPr id="37" name="Rectangle: Rounded Corners 36">
            <a:extLst>
              <a:ext uri="{FF2B5EF4-FFF2-40B4-BE49-F238E27FC236}">
                <a16:creationId xmlns:a16="http://schemas.microsoft.com/office/drawing/2014/main" id="{1BE02EC3-50A3-4330-B13B-0349E1EE0774}"/>
              </a:ext>
            </a:extLst>
          </xdr:cNvPr>
          <xdr:cNvSpPr/>
        </xdr:nvSpPr>
        <xdr:spPr>
          <a:xfrm>
            <a:off x="4488180" y="434340"/>
            <a:ext cx="1645920" cy="419100"/>
          </a:xfrm>
          <a:prstGeom prst="round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6E1E6E0-0564-49A1-8571-38CBC56B6B39}" type="TxLink">
              <a:rPr lang="en-US" sz="1200" b="1" i="0" u="none" strike="noStrike">
                <a:solidFill>
                  <a:srgbClr val="000000"/>
                </a:solidFill>
                <a:latin typeface="Calibri"/>
                <a:ea typeface="Calibri"/>
                <a:cs typeface="Calibri"/>
              </a:rPr>
              <a:pPr algn="ctr"/>
              <a:t>Rajasthan Royals</a:t>
            </a:fld>
            <a:endParaRPr lang="en-IN" sz="1100" b="1"/>
          </a:p>
        </xdr:txBody>
      </xdr:sp>
    </xdr:grpSp>
    <xdr:clientData/>
  </xdr:twoCellAnchor>
  <xdr:twoCellAnchor>
    <xdr:from>
      <xdr:col>11</xdr:col>
      <xdr:colOff>263652</xdr:colOff>
      <xdr:row>0</xdr:row>
      <xdr:rowOff>115901</xdr:rowOff>
    </xdr:from>
    <xdr:to>
      <xdr:col>14</xdr:col>
      <xdr:colOff>263652</xdr:colOff>
      <xdr:row>4</xdr:row>
      <xdr:rowOff>62561</xdr:rowOff>
    </xdr:to>
    <xdr:grpSp>
      <xdr:nvGrpSpPr>
        <xdr:cNvPr id="38" name="Group 37">
          <a:extLst>
            <a:ext uri="{FF2B5EF4-FFF2-40B4-BE49-F238E27FC236}">
              <a16:creationId xmlns:a16="http://schemas.microsoft.com/office/drawing/2014/main" id="{850E4F9D-9767-4D7E-814E-2FAF415DDEBC}"/>
            </a:ext>
          </a:extLst>
        </xdr:cNvPr>
        <xdr:cNvGrpSpPr/>
      </xdr:nvGrpSpPr>
      <xdr:grpSpPr>
        <a:xfrm>
          <a:off x="7621185" y="115901"/>
          <a:ext cx="2006600" cy="725593"/>
          <a:chOff x="4122420" y="114300"/>
          <a:chExt cx="2011680" cy="739140"/>
        </a:xfrm>
      </xdr:grpSpPr>
      <xdr:sp macro="" textlink="KPIs!E3">
        <xdr:nvSpPr>
          <xdr:cNvPr id="39" name="Arrow: Chevron 38">
            <a:extLst>
              <a:ext uri="{FF2B5EF4-FFF2-40B4-BE49-F238E27FC236}">
                <a16:creationId xmlns:a16="http://schemas.microsoft.com/office/drawing/2014/main" id="{A8C2EA53-D299-464E-8A4E-D585E7BB38C8}"/>
              </a:ext>
            </a:extLst>
          </xdr:cNvPr>
          <xdr:cNvSpPr/>
        </xdr:nvSpPr>
        <xdr:spPr>
          <a:xfrm>
            <a:off x="4122420" y="114300"/>
            <a:ext cx="1984248" cy="541020"/>
          </a:xfrm>
          <a:prstGeom prst="chevron">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FEADBE4-18BA-43DE-80BE-DBFDFDABB28B}" type="TxLink">
              <a:rPr lang="en-US" sz="1100" b="1" i="0" u="none" strike="noStrike">
                <a:solidFill>
                  <a:schemeClr val="bg1"/>
                </a:solidFill>
                <a:latin typeface="Calibri"/>
                <a:ea typeface="Calibri"/>
                <a:cs typeface="Calibri"/>
              </a:rPr>
              <a:pPr algn="ctr"/>
              <a:t>Runner Up</a:t>
            </a:fld>
            <a:endParaRPr lang="en-IN" sz="1050">
              <a:solidFill>
                <a:schemeClr val="bg1"/>
              </a:solidFill>
            </a:endParaRPr>
          </a:p>
        </xdr:txBody>
      </xdr:sp>
      <xdr:sp macro="" textlink="KPIs!E4">
        <xdr:nvSpPr>
          <xdr:cNvPr id="40" name="Rectangle: Rounded Corners 39">
            <a:extLst>
              <a:ext uri="{FF2B5EF4-FFF2-40B4-BE49-F238E27FC236}">
                <a16:creationId xmlns:a16="http://schemas.microsoft.com/office/drawing/2014/main" id="{67B85EDA-CD57-41C8-B767-436D1D6775E0}"/>
              </a:ext>
            </a:extLst>
          </xdr:cNvPr>
          <xdr:cNvSpPr/>
        </xdr:nvSpPr>
        <xdr:spPr>
          <a:xfrm>
            <a:off x="4488180" y="434340"/>
            <a:ext cx="1645920" cy="419100"/>
          </a:xfrm>
          <a:prstGeom prst="round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93DB2F6-57BB-4F8C-AD40-565E50ABB588}" type="TxLink">
              <a:rPr lang="en-US" sz="1200" b="1" i="0" u="none" strike="noStrike">
                <a:solidFill>
                  <a:srgbClr val="000000"/>
                </a:solidFill>
                <a:latin typeface="Calibri"/>
                <a:ea typeface="Calibri"/>
                <a:cs typeface="Calibri"/>
              </a:rPr>
              <a:pPr algn="ctr"/>
              <a:t>Chennai Super Kings</a:t>
            </a:fld>
            <a:endParaRPr lang="en-IN" sz="1100" b="1"/>
          </a:p>
        </xdr:txBody>
      </xdr:sp>
    </xdr:grpSp>
    <xdr:clientData/>
  </xdr:twoCellAnchor>
  <xdr:twoCellAnchor>
    <xdr:from>
      <xdr:col>17</xdr:col>
      <xdr:colOff>629412</xdr:colOff>
      <xdr:row>0</xdr:row>
      <xdr:rowOff>115901</xdr:rowOff>
    </xdr:from>
    <xdr:to>
      <xdr:col>20</xdr:col>
      <xdr:colOff>629412</xdr:colOff>
      <xdr:row>4</xdr:row>
      <xdr:rowOff>62561</xdr:rowOff>
    </xdr:to>
    <xdr:grpSp>
      <xdr:nvGrpSpPr>
        <xdr:cNvPr id="41" name="Group 40">
          <a:extLst>
            <a:ext uri="{FF2B5EF4-FFF2-40B4-BE49-F238E27FC236}">
              <a16:creationId xmlns:a16="http://schemas.microsoft.com/office/drawing/2014/main" id="{ADF20C52-A1C6-419C-BF0D-0A880176DCF7}"/>
            </a:ext>
          </a:extLst>
        </xdr:cNvPr>
        <xdr:cNvGrpSpPr/>
      </xdr:nvGrpSpPr>
      <xdr:grpSpPr>
        <a:xfrm>
          <a:off x="12000145" y="115901"/>
          <a:ext cx="2006600" cy="725593"/>
          <a:chOff x="4122420" y="114300"/>
          <a:chExt cx="2011680" cy="739140"/>
        </a:xfrm>
      </xdr:grpSpPr>
      <xdr:sp macro="" textlink="KPIs!G3">
        <xdr:nvSpPr>
          <xdr:cNvPr id="42" name="Arrow: Chevron 41">
            <a:extLst>
              <a:ext uri="{FF2B5EF4-FFF2-40B4-BE49-F238E27FC236}">
                <a16:creationId xmlns:a16="http://schemas.microsoft.com/office/drawing/2014/main" id="{8AF177B1-3449-477E-BDA2-ADFD37E10981}"/>
              </a:ext>
            </a:extLst>
          </xdr:cNvPr>
          <xdr:cNvSpPr/>
        </xdr:nvSpPr>
        <xdr:spPr>
          <a:xfrm>
            <a:off x="4122420" y="114300"/>
            <a:ext cx="1984248" cy="541020"/>
          </a:xfrm>
          <a:prstGeom prst="chevron">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ECC805A-E3DB-4C20-96EB-D72317358757}" type="TxLink">
              <a:rPr lang="en-US" sz="1100" b="1" i="0" u="none" strike="noStrike">
                <a:solidFill>
                  <a:schemeClr val="bg1"/>
                </a:solidFill>
                <a:latin typeface="Calibri"/>
                <a:ea typeface="Calibri"/>
                <a:cs typeface="Calibri"/>
              </a:rPr>
              <a:pPr algn="ctr"/>
              <a:t>Player of the Series</a:t>
            </a:fld>
            <a:endParaRPr lang="en-IN" sz="1050">
              <a:solidFill>
                <a:schemeClr val="bg1"/>
              </a:solidFill>
            </a:endParaRPr>
          </a:p>
        </xdr:txBody>
      </xdr:sp>
      <xdr:sp macro="" textlink="KPIs!G4">
        <xdr:nvSpPr>
          <xdr:cNvPr id="43" name="Rectangle: Rounded Corners 42">
            <a:extLst>
              <a:ext uri="{FF2B5EF4-FFF2-40B4-BE49-F238E27FC236}">
                <a16:creationId xmlns:a16="http://schemas.microsoft.com/office/drawing/2014/main" id="{5137BC71-9C95-4645-8B50-788361B1D403}"/>
              </a:ext>
            </a:extLst>
          </xdr:cNvPr>
          <xdr:cNvSpPr/>
        </xdr:nvSpPr>
        <xdr:spPr>
          <a:xfrm>
            <a:off x="4488180" y="434340"/>
            <a:ext cx="1645920" cy="419100"/>
          </a:xfrm>
          <a:prstGeom prst="round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7796D12-1460-4824-A94F-D706553B4B97}" type="TxLink">
              <a:rPr lang="en-US" sz="1200" b="1" i="0" u="none" strike="noStrike">
                <a:solidFill>
                  <a:srgbClr val="000000"/>
                </a:solidFill>
                <a:latin typeface="Calibri"/>
                <a:ea typeface="Calibri"/>
                <a:cs typeface="Calibri"/>
              </a:rPr>
              <a:pPr algn="ctr"/>
              <a:t>Shane Watson</a:t>
            </a:fld>
            <a:endParaRPr lang="en-IN" sz="1100" b="1"/>
          </a:p>
        </xdr:txBody>
      </xdr:sp>
    </xdr:grpSp>
    <xdr:clientData/>
  </xdr:twoCellAnchor>
  <xdr:twoCellAnchor>
    <xdr:from>
      <xdr:col>16</xdr:col>
      <xdr:colOff>115146</xdr:colOff>
      <xdr:row>7</xdr:row>
      <xdr:rowOff>152399</xdr:rowOff>
    </xdr:from>
    <xdr:to>
      <xdr:col>20</xdr:col>
      <xdr:colOff>601134</xdr:colOff>
      <xdr:row>31</xdr:row>
      <xdr:rowOff>33866</xdr:rowOff>
    </xdr:to>
    <xdr:graphicFrame macro="">
      <xdr:nvGraphicFramePr>
        <xdr:cNvPr id="44" name="Chart 43">
          <a:extLst>
            <a:ext uri="{FF2B5EF4-FFF2-40B4-BE49-F238E27FC236}">
              <a16:creationId xmlns:a16="http://schemas.microsoft.com/office/drawing/2014/main" id="{C896E055-3C0B-46AE-BB03-D064B031E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93133</xdr:colOff>
      <xdr:row>4</xdr:row>
      <xdr:rowOff>160866</xdr:rowOff>
    </xdr:from>
    <xdr:to>
      <xdr:col>20</xdr:col>
      <xdr:colOff>609600</xdr:colOff>
      <xdr:row>7</xdr:row>
      <xdr:rowOff>33867</xdr:rowOff>
    </xdr:to>
    <mc:AlternateContent xmlns:mc="http://schemas.openxmlformats.org/markup-compatibility/2006" xmlns:a14="http://schemas.microsoft.com/office/drawing/2010/main">
      <mc:Choice Requires="a14">
        <xdr:graphicFrame macro="">
          <xdr:nvGraphicFramePr>
            <xdr:cNvPr id="46" name="season">
              <a:extLst>
                <a:ext uri="{FF2B5EF4-FFF2-40B4-BE49-F238E27FC236}">
                  <a16:creationId xmlns:a16="http://schemas.microsoft.com/office/drawing/2014/main" id="{DADE3260-44CF-41F1-BF45-E97BCB11E8A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3133" y="939799"/>
              <a:ext cx="13893800" cy="457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647700</xdr:colOff>
      <xdr:row>1</xdr:row>
      <xdr:rowOff>144780</xdr:rowOff>
    </xdr:from>
    <xdr:to>
      <xdr:col>10</xdr:col>
      <xdr:colOff>472440</xdr:colOff>
      <xdr:row>18</xdr:row>
      <xdr:rowOff>213360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24C4C0D0-0BC0-476D-97C9-AAA46C804E3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144000" y="342900"/>
              <a:ext cx="1836420" cy="377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236220</xdr:colOff>
      <xdr:row>1</xdr:row>
      <xdr:rowOff>125730</xdr:rowOff>
    </xdr:from>
    <xdr:to>
      <xdr:col>16</xdr:col>
      <xdr:colOff>502920</xdr:colOff>
      <xdr:row>18</xdr:row>
      <xdr:rowOff>129540</xdr:rowOff>
    </xdr:to>
    <xdr:graphicFrame macro="">
      <xdr:nvGraphicFramePr>
        <xdr:cNvPr id="3" name="Chart 2">
          <a:extLst>
            <a:ext uri="{FF2B5EF4-FFF2-40B4-BE49-F238E27FC236}">
              <a16:creationId xmlns:a16="http://schemas.microsoft.com/office/drawing/2014/main" id="{AF6FA5CE-D22D-4247-A9CF-75F70F0E1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19</xdr:row>
      <xdr:rowOff>7620</xdr:rowOff>
    </xdr:from>
    <xdr:to>
      <xdr:col>12</xdr:col>
      <xdr:colOff>563880</xdr:colOff>
      <xdr:row>32</xdr:row>
      <xdr:rowOff>156210</xdr:rowOff>
    </xdr:to>
    <xdr:graphicFrame macro="">
      <xdr:nvGraphicFramePr>
        <xdr:cNvPr id="4" name="Chart 3">
          <a:extLst>
            <a:ext uri="{FF2B5EF4-FFF2-40B4-BE49-F238E27FC236}">
              <a16:creationId xmlns:a16="http://schemas.microsoft.com/office/drawing/2014/main" id="{8E7EE71F-5742-4BF6-914B-2F9AC130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525780</xdr:colOff>
      <xdr:row>7</xdr:row>
      <xdr:rowOff>190500</xdr:rowOff>
    </xdr:from>
    <xdr:to>
      <xdr:col>18</xdr:col>
      <xdr:colOff>502920</xdr:colOff>
      <xdr:row>29</xdr:row>
      <xdr:rowOff>41910</xdr:rowOff>
    </xdr:to>
    <xdr:graphicFrame macro="">
      <xdr:nvGraphicFramePr>
        <xdr:cNvPr id="5" name="Chart 4">
          <a:extLst>
            <a:ext uri="{FF2B5EF4-FFF2-40B4-BE49-F238E27FC236}">
              <a16:creationId xmlns:a16="http://schemas.microsoft.com/office/drawing/2014/main" id="{FF804231-3773-46D9-8D93-C374E4893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34</xdr:row>
      <xdr:rowOff>22860</xdr:rowOff>
    </xdr:from>
    <xdr:to>
      <xdr:col>11</xdr:col>
      <xdr:colOff>182880</xdr:colOff>
      <xdr:row>55</xdr:row>
      <xdr:rowOff>171450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47291F0A-053D-4B21-A319-6AA1F22331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63540" y="6758940"/>
              <a:ext cx="4648200" cy="4309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586740</xdr:colOff>
      <xdr:row>33</xdr:row>
      <xdr:rowOff>53340</xdr:rowOff>
    </xdr:from>
    <xdr:to>
      <xdr:col>18</xdr:col>
      <xdr:colOff>464820</xdr:colOff>
      <xdr:row>47</xdr:row>
      <xdr:rowOff>22860</xdr:rowOff>
    </xdr:to>
    <xdr:graphicFrame macro="">
      <xdr:nvGraphicFramePr>
        <xdr:cNvPr id="7" name="Chart 6">
          <a:extLst>
            <a:ext uri="{FF2B5EF4-FFF2-40B4-BE49-F238E27FC236}">
              <a16:creationId xmlns:a16="http://schemas.microsoft.com/office/drawing/2014/main" id="{0F3394B8-39C1-46E8-9422-9ED4CBE99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186690</xdr:rowOff>
    </xdr:from>
    <xdr:to>
      <xdr:col>10</xdr:col>
      <xdr:colOff>7620</xdr:colOff>
      <xdr:row>15</xdr:row>
      <xdr:rowOff>137160</xdr:rowOff>
    </xdr:to>
    <xdr:graphicFrame macro="">
      <xdr:nvGraphicFramePr>
        <xdr:cNvPr id="2" name="Chart 1">
          <a:extLst>
            <a:ext uri="{FF2B5EF4-FFF2-40B4-BE49-F238E27FC236}">
              <a16:creationId xmlns:a16="http://schemas.microsoft.com/office/drawing/2014/main" id="{1E3ABCF3-DAB2-487A-9A3C-0D40C9F54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285750</xdr:colOff>
      <xdr:row>1</xdr:row>
      <xdr:rowOff>163830</xdr:rowOff>
    </xdr:from>
    <xdr:to>
      <xdr:col>12</xdr:col>
      <xdr:colOff>441960</xdr:colOff>
      <xdr:row>23</xdr:row>
      <xdr:rowOff>15240</xdr:rowOff>
    </xdr:to>
    <xdr:graphicFrame macro="">
      <xdr:nvGraphicFramePr>
        <xdr:cNvPr id="2" name="Chart 1">
          <a:extLst>
            <a:ext uri="{FF2B5EF4-FFF2-40B4-BE49-F238E27FC236}">
              <a16:creationId xmlns:a16="http://schemas.microsoft.com/office/drawing/2014/main" id="{3FCD8A73-9862-4492-8D66-BA12A464D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38100</xdr:colOff>
      <xdr:row>2</xdr:row>
      <xdr:rowOff>34290</xdr:rowOff>
    </xdr:from>
    <xdr:to>
      <xdr:col>11</xdr:col>
      <xdr:colOff>662940</xdr:colOff>
      <xdr:row>23</xdr:row>
      <xdr:rowOff>182880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E2E63F8-DF76-4B0E-8E2E-8789FF858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0780" y="430530"/>
              <a:ext cx="4648200" cy="4309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590550</xdr:colOff>
      <xdr:row>2</xdr:row>
      <xdr:rowOff>64770</xdr:rowOff>
    </xdr:from>
    <xdr:to>
      <xdr:col>9</xdr:col>
      <xdr:colOff>468630</xdr:colOff>
      <xdr:row>16</xdr:row>
      <xdr:rowOff>34290</xdr:rowOff>
    </xdr:to>
    <xdr:graphicFrame macro="">
      <xdr:nvGraphicFramePr>
        <xdr:cNvPr id="2" name="Chart 1">
          <a:extLst>
            <a:ext uri="{FF2B5EF4-FFF2-40B4-BE49-F238E27FC236}">
              <a16:creationId xmlns:a16="http://schemas.microsoft.com/office/drawing/2014/main" id="{FDD32E54-0187-4F63-82BF-C04650CD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k" refreshedDate="45593.766945254632" createdVersion="7" refreshedVersion="7" minRefreshableVersion="3" recordCount="696" xr:uid="{328E848F-A872-4EDA-865E-514CE891113A}">
  <cacheSource type="worksheet">
    <worksheetSource name="IPLData"/>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0612710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k" refreshedDate="45593.823567939813" createdVersion="7" refreshedVersion="7" minRefreshableVersion="3" recordCount="11" xr:uid="{D1791CA3-6CBE-4F97-84BB-6D6FDC03D968}">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k" refreshedDate="45594.010093518518" backgroundQuery="1" createdVersion="7" refreshedVersion="7" minRefreshableVersion="3" recordCount="0" supportSubquery="1" supportAdvancedDrill="1" xr:uid="{80E200AA-04F6-4734-8A69-F26DAECFB38A}">
  <cacheSource type="external" connectionId="1"/>
  <cacheFields count="3">
    <cacheField name="[IPLData].[winner].[winner]" caption="winner" numFmtId="0" hierarchy="12" level="1">
      <sharedItems count="14">
        <s v="Chennai Super Kings"/>
        <s v="Deccan Chargers"/>
        <s v="Delhi Daredevils"/>
        <s v="Gujarat Lions"/>
        <s v="Kings XI Punjab"/>
        <s v="Kochi Tuskers Kerala"/>
        <s v="Kolkata Knight Riders"/>
        <s v="Mumbai Indians"/>
        <s v="No Result"/>
        <s v="Pune Warriors"/>
        <s v="Rajasthan Royals"/>
        <s v="Rising Pune Supergiant"/>
        <s v="Royal Challengers Bangalore"/>
        <s v="Sunrisers Hyderabad"/>
      </sharedItems>
    </cacheField>
    <cacheField name="[Measures].[Count of toss_winner]" caption="Count of toss_winner" numFmtId="0" hierarchy="19" level="32767"/>
    <cacheField name="[IPLData].[toss_decision].[toss_decision]" caption="toss_decision" numFmtId="0" hierarchy="10" level="1">
      <sharedItems count="2">
        <s v="bat"/>
        <s v="field"/>
      </sharedItems>
    </cacheField>
  </cacheFields>
  <cacheHierarchies count="20">
    <cacheHierarchy uniqueName="[IPLData].[id]" caption="id" attribute="1" defaultMemberUniqueName="[IPLData].[id].[All]" allUniqueName="[IPLData].[id].[All]" dimensionUniqueName="[IPLData]" displayFolder="" count="2" memberValueDatatype="20" unbalanced="0"/>
    <cacheHierarchy uniqueName="[IPLData].[city]" caption="city" attribute="1" defaultMemberUniqueName="[IPLData].[city].[All]" allUniqueName="[IPLData].[city].[All]" dimensionUniqueName="[IPLData]" displayFolder="" count="2" memberValueDatatype="130" unbalanced="0"/>
    <cacheHierarchy uniqueName="[IPLData].[year]" caption="year" attribute="1" defaultMemberUniqueName="[IPLData].[year].[All]" allUniqueName="[IPLData].[year].[All]" dimensionUniqueName="[IPLData]" displayFolder="" count="2" memberValueDatatype="20" unbalanced="0"/>
    <cacheHierarchy uniqueName="[IPLData].[season]" caption="season" attribute="1" defaultMemberUniqueName="[IPLData].[season].[All]" allUniqueName="[IPLData].[season].[All]" dimensionUniqueName="[IPLData]" displayFolder="" count="2" memberValueDatatype="130" unbalanced="0"/>
    <cacheHierarchy uniqueName="[IPLData].[date]" caption="date" attribute="1" time="1" defaultMemberUniqueName="[IPLData].[date].[All]" allUniqueName="[IPLData].[date].[All]" dimensionUniqueName="[IPLData]" displayFolder="" count="2" memberValueDatatype="7" unbalanced="0"/>
    <cacheHierarchy uniqueName="[IPLData].[player_of_match]" caption="player_of_match" attribute="1" defaultMemberUniqueName="[IPLData].[player_of_match].[All]" allUniqueName="[IPLData].[player_of_match].[All]" dimensionUniqueName="[IPLData]" displayFolder="" count="2" memberValueDatatype="130" unbalanced="0"/>
    <cacheHierarchy uniqueName="[IPLData].[venue]" caption="venue" attribute="1" defaultMemberUniqueName="[IPLData].[venue].[All]" allUniqueName="[IPLData].[venue].[All]" dimensionUniqueName="[IPLData]" displayFolder="" count="2" memberValueDatatype="130" unbalanced="0"/>
    <cacheHierarchy uniqueName="[IPLData].[team1]" caption="team1" attribute="1" defaultMemberUniqueName="[IPLData].[team1].[All]" allUniqueName="[IPLData].[team1].[All]" dimensionUniqueName="[IPLData]" displayFolder="" count="2" memberValueDatatype="130" unbalanced="0"/>
    <cacheHierarchy uniqueName="[IPLData].[team2]" caption="team2" attribute="1" defaultMemberUniqueName="[IPLData].[team2].[All]" allUniqueName="[IPLData].[team2].[All]" dimensionUniqueName="[IPLData]" displayFolder="" count="2" memberValueDatatype="130" unbalanced="0"/>
    <cacheHierarchy uniqueName="[IPLData].[toss_winner]" caption="toss_winner" attribute="1" defaultMemberUniqueName="[IPLData].[toss_winner].[All]" allUniqueName="[IPLData].[toss_winner].[All]" dimensionUniqueName="[IPLData]" displayFolder="" count="2" memberValueDatatype="130" unbalanced="0"/>
    <cacheHierarchy uniqueName="[IPLData].[toss_decision]" caption="toss_decision" attribute="1" defaultMemberUniqueName="[IPLData].[toss_decision].[All]" allUniqueName="[IPLData].[toss_decision].[All]" dimensionUniqueName="[IPLData]" displayFolder="" count="2" memberValueDatatype="130" unbalanced="0">
      <fieldsUsage count="2">
        <fieldUsage x="-1"/>
        <fieldUsage x="2"/>
      </fieldsUsage>
    </cacheHierarchy>
    <cacheHierarchy uniqueName="[IPLData].[result]" caption="result" attribute="1" defaultMemberUniqueName="[IPLData].[result].[All]" allUniqueName="[IPLData].[result].[All]" dimensionUniqueName="[IPLData]" displayFolder="" count="2" memberValueDatatype="130" unbalanced="0"/>
    <cacheHierarchy uniqueName="[IPLData].[winner]" caption="winner" attribute="1" defaultMemberUniqueName="[IPLData].[winner].[All]" allUniqueName="[IPLData].[winner].[All]" dimensionUniqueName="[IPLData]" displayFolder="" count="2" memberValueDatatype="130" unbalanced="0">
      <fieldsUsage count="2">
        <fieldUsage x="-1"/>
        <fieldUsage x="0"/>
      </fieldsUsage>
    </cacheHierarchy>
    <cacheHierarchy uniqueName="[IPLData].[win_by_runs]" caption="win_by_runs" attribute="1" defaultMemberUniqueName="[IPLData].[win_by_runs].[All]" allUniqueName="[IPLData].[win_by_runs].[All]" dimensionUniqueName="[IPLData]" displayFolder="" count="2" memberValueDatatype="20" unbalanced="0"/>
    <cacheHierarchy uniqueName="[IPLData].[win_by_wickets]" caption="win_by_wickets" attribute="1" defaultMemberUniqueName="[IPLData].[win_by_wickets].[All]" allUniqueName="[IPLData].[win_by_wickets].[All]" dimensionUniqueName="[IPLData]" displayFolder="" count="2" memberValueDatatype="20" unbalanced="0"/>
    <cacheHierarchy uniqueName="[IPLData].[umpire1]" caption="umpire1" attribute="1" defaultMemberUniqueName="[IPLData].[umpire1].[All]" allUniqueName="[IPLData].[umpire1].[All]" dimensionUniqueName="[IPLData]" displayFolder="" count="2" memberValueDatatype="130" unbalanced="0"/>
    <cacheHierarchy uniqueName="[IPLData].[umpire2]" caption="umpire2" attribute="1" defaultMemberUniqueName="[IPLData].[umpire2].[All]" allUniqueName="[IPLData].[umpire2].[All]" dimensionUniqueName="[IPLData]" displayFolder="" count="2" memberValueDatatype="130" unbalanced="0"/>
    <cacheHierarchy uniqueName="[Measures].[__XL_Count IPLData]" caption="__XL_Count IPLData" measure="1" displayFolder="" measureGroup="IPLData" count="0" hidden="1"/>
    <cacheHierarchy uniqueName="[Measures].[__No measures defined]" caption="__No measures defined" measure="1" displayFolder="" count="0" hidden="1"/>
    <cacheHierarchy uniqueName="[Measures].[Count of toss_winner]" caption="Count of toss_winner" measure="1" displayFolder="" measureGroup="IPL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IPLData" uniqueName="[IPLData]" caption="IPLData"/>
    <dimension measure="1" name="Measures" uniqueName="[Measures]" caption="Measures"/>
  </dimensions>
  <measureGroups count="1">
    <measureGroup name="IPLData" caption="IP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26AB5-B73F-4010-ADAE-FABA1AAC978B}"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ason">
  <location ref="A3:A15"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CB967B-962A-47C4-A39C-40A70AD0BDEB}" name="Top winner"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Winner">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59591-CC4A-4EB8-A47F-DB60261A4B4E}" name="MatchesWin By TossDecision"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Winners">
  <location ref="A3:D19" firstHeaderRow="1" firstDataRow="2" firstDataCol="1"/>
  <pivotFields count="3">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5">
    <i>
      <x v="7"/>
    </i>
    <i>
      <x/>
    </i>
    <i>
      <x v="6"/>
    </i>
    <i>
      <x v="12"/>
    </i>
    <i>
      <x v="4"/>
    </i>
    <i>
      <x v="10"/>
    </i>
    <i>
      <x v="2"/>
    </i>
    <i>
      <x v="13"/>
    </i>
    <i>
      <x v="1"/>
    </i>
    <i>
      <x v="11"/>
    </i>
    <i>
      <x v="3"/>
    </i>
    <i>
      <x v="9"/>
    </i>
    <i>
      <x v="5"/>
    </i>
    <i>
      <x v="8"/>
    </i>
    <i t="grand">
      <x/>
    </i>
  </rowItems>
  <colFields count="1">
    <field x="2"/>
  </colFields>
  <colItems count="3">
    <i>
      <x/>
    </i>
    <i>
      <x v="1"/>
    </i>
    <i t="grand">
      <x/>
    </i>
  </colItems>
  <dataFields count="1">
    <dataField name="Count of toss_winner" fld="1" subtotal="count" baseField="0" baseItem="0"/>
  </dataFields>
  <chartFormats count="7">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pivotArea type="data" outline="0" fieldPosition="0">
        <references count="3">
          <reference field="4294967294" count="1" selected="0">
            <x v="0"/>
          </reference>
          <reference field="0" count="1" selected="0">
            <x v="7"/>
          </reference>
          <reference field="2" count="1" selected="0">
            <x v="1"/>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IPLData">
        <x15:activeTabTopLevelEntity name="[IP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3338F-F962-4161-8084-D5573D051AC1}"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5:B271"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C242D-67EB-419A-82A2-1A1F8E02A0EF}" name="PivotTable1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Winner">
  <location ref="A45:B52"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CC52B9-BFA9-4BCC-8AAB-846A11CF8B29}"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Venue">
  <location ref="A29:D42"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1A5294-CC24-4B63-83C4-FA1AFD14251B}"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Toss decision">
  <location ref="A22:B25"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7">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0" count="1" selected="0">
            <x v="0"/>
          </reference>
        </references>
      </pivotArea>
    </chartFormat>
    <chartFormat chart="7"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041D51-84C4-4785-82B3-D17B7D58AB5E}" name="Toss Based Decis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Toss decision">
  <location ref="A3:B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12">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0" count="1" selected="0">
            <x v="0"/>
          </reference>
        </references>
      </pivotArea>
    </chartFormat>
    <chartFormat chart="7" format="6">
      <pivotArea type="data" outline="0" fieldPosition="0">
        <references count="2">
          <reference field="4294967294" count="1" selected="0">
            <x v="0"/>
          </reference>
          <reference field="10"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0" count="1" selected="0">
            <x v="0"/>
          </reference>
        </references>
      </pivotArea>
    </chartFormat>
    <chartFormat chart="9" format="12">
      <pivotArea type="data" outline="0" fieldPosition="0">
        <references count="2">
          <reference field="4294967294" count="1" selected="0">
            <x v="0"/>
          </reference>
          <reference field="10" count="1" selected="0">
            <x v="1"/>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F2A6D8-2EB7-4AAA-B603-E620ED7DB96C}" name="Top 10 venu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Venue">
  <location ref="A3:D16"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 chart="9" format="8" series="1">
      <pivotArea type="data" outline="0" fieldPosition="0">
        <references count="2">
          <reference field="4294967294" count="1" selected="0">
            <x v="0"/>
          </reference>
          <reference field="10" count="1" selected="0">
            <x v="0"/>
          </reference>
        </references>
      </pivotArea>
    </chartFormat>
    <chartFormat chart="9"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E29687-44A7-41B8-9D1A-CAF6AC0E2425}" name="Top 10 POM"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19"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048AD24-D057-4AC4-A15D-6A77886D7C9F}" sourceName="season">
  <pivotTables>
    <pivotTable tabId="3" name="PivotTable14"/>
    <pivotTable tabId="11" name="PivotTable10"/>
    <pivotTable tabId="3" name="PivotTable11"/>
    <pivotTable tabId="3" name="PivotTable12"/>
    <pivotTable tabId="8" name="Top 10 POM"/>
    <pivotTable tabId="7" name="Top 10 venue"/>
    <pivotTable tabId="5" name="Toss Based Decision"/>
  </pivotTables>
  <data>
    <tabular pivotCacheId="1061271027">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D11BF0A-4361-4564-B17D-198BCFB45898}" cache="Slicer_season" caption="season" columnCount="11" showCaption="0" style="SlicerStyleLight4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583581C-9E3C-4E4D-8141-A0B8A6FDE1D3}" cache="Slicer_season" caption="season" columnCount="11" showCaption="0" style="SlicerStyleOther2"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A52094C-471B-4BC2-BC04-7A0082E4A93E}" cache="Slicer_season"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BA271-4562-408A-A384-9E675EEBE4D7}" name="IPLData" displayName="IPLData" ref="A1:Q697" totalsRowShown="0" headerRowDxfId="21" dataDxfId="19" headerRowBorderDxfId="20" tableBorderDxfId="18" totalsRowBorderDxfId="17">
  <autoFilter ref="A1:Q697" xr:uid="{C386DC39-EAD2-41DD-A2A0-CE7E722D8D2A}"/>
  <tableColumns count="17">
    <tableColumn id="1" xr3:uid="{74D3A5F2-0FE3-4584-B035-E108D1F85208}" name="id" dataDxfId="16"/>
    <tableColumn id="2" xr3:uid="{A7810D6E-1773-4948-B9E9-B984A4B092F1}" name="city" dataDxfId="15"/>
    <tableColumn id="3" xr3:uid="{5F2C1D5B-6C6F-45F8-8936-0B2155885D33}" name="year" dataDxfId="14">
      <calculatedColumnFormula>YEAR(E2)</calculatedColumnFormula>
    </tableColumn>
    <tableColumn id="4" xr3:uid="{55972D4B-CE08-42E7-9CA0-3C200D5291BD}" name="season" dataDxfId="13">
      <calculatedColumnFormula>_xlfn.CONCAT("IPL","-", C2)</calculatedColumnFormula>
    </tableColumn>
    <tableColumn id="5" xr3:uid="{545F06F7-522A-4C0D-8093-D6B689548E48}" name="date" dataDxfId="12"/>
    <tableColumn id="6" xr3:uid="{82BA2097-9B54-4105-A689-AE37993FD6D0}" name="player_of_match" dataDxfId="11"/>
    <tableColumn id="7" xr3:uid="{7DA73DB9-C8F5-4423-9379-1EA0175FA04D}" name="venue" dataDxfId="10"/>
    <tableColumn id="8" xr3:uid="{2537A3E3-10C2-4A01-80AB-AEFEFC9E79B0}" name="team1" dataDxfId="9"/>
    <tableColumn id="9" xr3:uid="{B4779264-8A3B-47A0-9605-CF7FA090C6B5}" name="team2" dataDxfId="8"/>
    <tableColumn id="10" xr3:uid="{9F735005-0E94-423E-9C24-56CE84A25DF9}" name="toss_winner" dataDxfId="7"/>
    <tableColumn id="11" xr3:uid="{00CC713E-EF4B-427F-A919-3AB17EDD2A33}" name="toss_decision" dataDxfId="6"/>
    <tableColumn id="12" xr3:uid="{79D9E79A-8AEF-49BB-A66B-D2CF3C3CC2BC}" name="result" dataDxfId="5"/>
    <tableColumn id="13" xr3:uid="{8B39942E-AF01-45A1-A2BC-EF6FD4A99E1B}" name="winner" dataDxfId="4"/>
    <tableColumn id="14" xr3:uid="{6D943632-B3AC-4FAE-A434-63ED6F78C9C6}" name="win_by_runs" dataDxfId="3"/>
    <tableColumn id="15" xr3:uid="{5FB32BD4-577D-45AD-83F6-4966B13C35BB}" name="win_by_wickets" dataDxfId="2"/>
    <tableColumn id="16" xr3:uid="{935CCA9E-98E4-4407-A056-481E6A9D7E8F}" name="umpire1" dataDxfId="1"/>
    <tableColumn id="17" xr3:uid="{7DBEE948-D6DE-41EC-8497-4E5DDBCD671D}" name="umpire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4.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abSelected="1" workbookViewId="0">
      <selection activeCell="F14" sqref="F14"/>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26.3984375" customWidth="1"/>
    <col min="8" max="8" width="15.296875" customWidth="1"/>
    <col min="9" max="9" width="16" customWidth="1"/>
    <col min="10" max="10" width="16.796875" customWidth="1"/>
    <col min="11" max="11" width="13.8984375" customWidth="1"/>
    <col min="13" max="13" width="23.8984375" bestFit="1" customWidth="1"/>
    <col min="14" max="14" width="13.3984375" customWidth="1"/>
    <col min="15" max="15" width="16" customWidth="1"/>
    <col min="16" max="16" width="23.3984375" bestFit="1" customWidth="1"/>
    <col min="17" max="17" width="44.59765625" bestFit="1" customWidth="1"/>
    <col min="18" max="19" width="22" bestFit="1" customWidth="1"/>
  </cols>
  <sheetData>
    <row r="1" spans="1:17" s="1" customFormat="1" x14ac:dyDescent="0.3">
      <c r="A1" s="14" t="s">
        <v>0</v>
      </c>
      <c r="B1" s="15" t="s">
        <v>1</v>
      </c>
      <c r="C1" s="15" t="s">
        <v>420</v>
      </c>
      <c r="D1" s="15" t="s">
        <v>421</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7953</v>
      </c>
      <c r="B2" s="2" t="s">
        <v>15</v>
      </c>
      <c r="C2" s="2">
        <f>YEAR(E2)</f>
        <v>2018</v>
      </c>
      <c r="D2" s="2" t="str">
        <f t="shared" ref="D2:D65" si="0">_xlfn.CONCAT("IPL","-", C2)</f>
        <v>IPL-2018</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
      <c r="A3" s="11">
        <v>7952</v>
      </c>
      <c r="B3" s="4" t="s">
        <v>24</v>
      </c>
      <c r="C3" s="2">
        <f t="shared" ref="C3:C66" si="1">YEAR(E3)</f>
        <v>2018</v>
      </c>
      <c r="D3" s="2" t="str">
        <f t="shared" si="0"/>
        <v>IPL-2018</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
      <c r="A4" s="10">
        <v>7951</v>
      </c>
      <c r="B4" s="2" t="s">
        <v>24</v>
      </c>
      <c r="C4" s="2">
        <f t="shared" si="1"/>
        <v>2018</v>
      </c>
      <c r="D4" s="2" t="str">
        <f t="shared" si="0"/>
        <v>IPL-2018</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
      <c r="A5" s="11">
        <v>7950</v>
      </c>
      <c r="B5" s="4" t="s">
        <v>15</v>
      </c>
      <c r="C5" s="2">
        <f t="shared" si="1"/>
        <v>2018</v>
      </c>
      <c r="D5" s="2" t="str">
        <f t="shared" si="0"/>
        <v>IPL-2018</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
      <c r="A6" s="10">
        <v>7948</v>
      </c>
      <c r="B6" s="2" t="s">
        <v>35</v>
      </c>
      <c r="C6" s="2">
        <f t="shared" si="1"/>
        <v>2018</v>
      </c>
      <c r="D6" s="2" t="str">
        <f t="shared" si="0"/>
        <v>IPL-2018</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
      <c r="A7" s="11">
        <v>7949</v>
      </c>
      <c r="B7" s="4" t="s">
        <v>42</v>
      </c>
      <c r="C7" s="2">
        <f t="shared" si="1"/>
        <v>2018</v>
      </c>
      <c r="D7" s="2" t="str">
        <f t="shared" si="0"/>
        <v>IPL-2018</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
      <c r="A8" s="10">
        <v>7946</v>
      </c>
      <c r="B8" s="2" t="s">
        <v>47</v>
      </c>
      <c r="C8" s="2">
        <f t="shared" si="1"/>
        <v>2018</v>
      </c>
      <c r="D8" s="2" t="str">
        <f t="shared" si="0"/>
        <v>IPL-2018</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
      <c r="A9" s="11">
        <v>7947</v>
      </c>
      <c r="B9" s="4" t="s">
        <v>53</v>
      </c>
      <c r="C9" s="2">
        <f t="shared" si="1"/>
        <v>2018</v>
      </c>
      <c r="D9" s="2" t="str">
        <f t="shared" si="0"/>
        <v>IPL-2018</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
      <c r="A10" s="10">
        <v>7945</v>
      </c>
      <c r="B10" s="2" t="s">
        <v>35</v>
      </c>
      <c r="C10" s="2">
        <f t="shared" si="1"/>
        <v>2018</v>
      </c>
      <c r="D10" s="2" t="str">
        <f t="shared" si="0"/>
        <v>IPL-2018</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
      <c r="A11" s="11">
        <v>7944</v>
      </c>
      <c r="B11" s="4" t="s">
        <v>58</v>
      </c>
      <c r="C11" s="2">
        <f t="shared" si="1"/>
        <v>2018</v>
      </c>
      <c r="D11" s="2" t="str">
        <f t="shared" si="0"/>
        <v>IPL-2018</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
      <c r="A12" s="10">
        <v>7943</v>
      </c>
      <c r="B12" s="2" t="s">
        <v>15</v>
      </c>
      <c r="C12" s="2">
        <f t="shared" si="1"/>
        <v>2018</v>
      </c>
      <c r="D12" s="2" t="str">
        <f t="shared" si="0"/>
        <v>IPL-2018</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
      <c r="A13" s="11">
        <v>7942</v>
      </c>
      <c r="B13" s="4" t="s">
        <v>24</v>
      </c>
      <c r="C13" s="2">
        <f t="shared" si="1"/>
        <v>2018</v>
      </c>
      <c r="D13" s="2" t="str">
        <f t="shared" si="0"/>
        <v>IPL-2018</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
      <c r="A14" s="10">
        <v>7941</v>
      </c>
      <c r="B14" s="2" t="s">
        <v>64</v>
      </c>
      <c r="C14" s="2">
        <f t="shared" si="1"/>
        <v>2018</v>
      </c>
      <c r="D14" s="2" t="str">
        <f t="shared" si="0"/>
        <v>IPL-2018</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
      <c r="A15" s="11">
        <v>7939</v>
      </c>
      <c r="B15" s="4" t="s">
        <v>42</v>
      </c>
      <c r="C15" s="2">
        <f t="shared" si="1"/>
        <v>2018</v>
      </c>
      <c r="D15" s="2" t="str">
        <f t="shared" si="0"/>
        <v>IPL-2018</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
      <c r="A16" s="10">
        <v>7940</v>
      </c>
      <c r="B16" s="2" t="s">
        <v>15</v>
      </c>
      <c r="C16" s="2">
        <f t="shared" si="1"/>
        <v>2018</v>
      </c>
      <c r="D16" s="2" t="str">
        <f t="shared" si="0"/>
        <v>IPL-2018</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
      <c r="A17" s="11">
        <v>7937</v>
      </c>
      <c r="B17" s="4" t="s">
        <v>64</v>
      </c>
      <c r="C17" s="2">
        <f t="shared" si="1"/>
        <v>2018</v>
      </c>
      <c r="D17" s="2" t="str">
        <f t="shared" si="0"/>
        <v>IPL-2018</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
      <c r="A18" s="10">
        <v>7938</v>
      </c>
      <c r="B18" s="2" t="s">
        <v>35</v>
      </c>
      <c r="C18" s="2">
        <f t="shared" si="1"/>
        <v>2018</v>
      </c>
      <c r="D18" s="2" t="str">
        <f t="shared" si="0"/>
        <v>IPL-2018</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
      <c r="A19" s="11">
        <v>7936</v>
      </c>
      <c r="B19" s="4" t="s">
        <v>47</v>
      </c>
      <c r="C19" s="2">
        <f t="shared" si="1"/>
        <v>2018</v>
      </c>
      <c r="D19" s="2" t="str">
        <f t="shared" si="0"/>
        <v>IPL-2018</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
      <c r="A20" s="10">
        <v>7935</v>
      </c>
      <c r="B20" s="2" t="s">
        <v>35</v>
      </c>
      <c r="C20" s="2">
        <f t="shared" si="1"/>
        <v>2018</v>
      </c>
      <c r="D20" s="2" t="str">
        <f t="shared" si="0"/>
        <v>IPL-2018</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
      <c r="A21" s="11">
        <v>7934</v>
      </c>
      <c r="B21" s="4" t="s">
        <v>24</v>
      </c>
      <c r="C21" s="2">
        <f t="shared" si="1"/>
        <v>2018</v>
      </c>
      <c r="D21" s="2" t="str">
        <f t="shared" si="0"/>
        <v>IPL-2018</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
      <c r="A22" s="10">
        <v>7933</v>
      </c>
      <c r="B22" s="2" t="s">
        <v>47</v>
      </c>
      <c r="C22" s="2">
        <f t="shared" si="1"/>
        <v>2018</v>
      </c>
      <c r="D22" s="2" t="str">
        <f t="shared" si="0"/>
        <v>IPL-2018</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
      <c r="A23" s="11">
        <v>7932</v>
      </c>
      <c r="B23" s="4" t="s">
        <v>53</v>
      </c>
      <c r="C23" s="2">
        <f t="shared" si="1"/>
        <v>2018</v>
      </c>
      <c r="D23" s="2" t="str">
        <f t="shared" si="0"/>
        <v>IPL-2018</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
      <c r="A24" s="10">
        <v>7930</v>
      </c>
      <c r="B24" s="2" t="s">
        <v>15</v>
      </c>
      <c r="C24" s="2">
        <f t="shared" si="1"/>
        <v>2018</v>
      </c>
      <c r="D24" s="2" t="str">
        <f t="shared" si="0"/>
        <v>IPL-2018</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
      <c r="A25" s="11">
        <v>7931</v>
      </c>
      <c r="B25" s="4" t="s">
        <v>64</v>
      </c>
      <c r="C25" s="2">
        <f t="shared" si="1"/>
        <v>2018</v>
      </c>
      <c r="D25" s="2" t="str">
        <f t="shared" si="0"/>
        <v>IPL-2018</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
      <c r="A26" s="10">
        <v>7928</v>
      </c>
      <c r="B26" s="2" t="s">
        <v>42</v>
      </c>
      <c r="C26" s="2">
        <f t="shared" si="1"/>
        <v>2018</v>
      </c>
      <c r="D26" s="2" t="str">
        <f t="shared" si="0"/>
        <v>IPL-2018</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
      <c r="A27" s="11">
        <v>7929</v>
      </c>
      <c r="B27" s="4" t="s">
        <v>53</v>
      </c>
      <c r="C27" s="2">
        <f t="shared" si="1"/>
        <v>2018</v>
      </c>
      <c r="D27" s="2" t="str">
        <f t="shared" si="0"/>
        <v>IPL-2018</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
      <c r="A28" s="10">
        <v>7927</v>
      </c>
      <c r="B28" s="2" t="s">
        <v>64</v>
      </c>
      <c r="C28" s="2">
        <f t="shared" si="1"/>
        <v>2018</v>
      </c>
      <c r="D28" s="2" t="str">
        <f t="shared" si="0"/>
        <v>IPL-2018</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
      <c r="A29" s="11">
        <v>7926</v>
      </c>
      <c r="B29" s="4" t="s">
        <v>24</v>
      </c>
      <c r="C29" s="2">
        <f t="shared" si="1"/>
        <v>2018</v>
      </c>
      <c r="D29" s="2" t="str">
        <f t="shared" si="0"/>
        <v>IPL-2018</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
      <c r="A30" s="10">
        <v>7925</v>
      </c>
      <c r="B30" s="2" t="s">
        <v>35</v>
      </c>
      <c r="C30" s="2">
        <f t="shared" si="1"/>
        <v>2018</v>
      </c>
      <c r="D30" s="2" t="str">
        <f t="shared" si="0"/>
        <v>IPL-2018</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
      <c r="A31" s="11">
        <v>7924</v>
      </c>
      <c r="B31" s="4" t="s">
        <v>58</v>
      </c>
      <c r="C31" s="2">
        <f t="shared" si="1"/>
        <v>2018</v>
      </c>
      <c r="D31" s="2" t="str">
        <f t="shared" si="0"/>
        <v>IPL-2018</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
      <c r="A32" s="10">
        <v>7923</v>
      </c>
      <c r="B32" s="2" t="s">
        <v>42</v>
      </c>
      <c r="C32" s="2">
        <f t="shared" si="1"/>
        <v>2018</v>
      </c>
      <c r="D32" s="2" t="str">
        <f t="shared" si="0"/>
        <v>IPL-2018</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
      <c r="A33" s="11">
        <v>7921</v>
      </c>
      <c r="B33" s="4" t="s">
        <v>47</v>
      </c>
      <c r="C33" s="2">
        <f t="shared" si="1"/>
        <v>2018</v>
      </c>
      <c r="D33" s="2" t="str">
        <f t="shared" si="0"/>
        <v>IPL-2018</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
      <c r="A34" s="10">
        <v>7922</v>
      </c>
      <c r="B34" s="2" t="s">
        <v>58</v>
      </c>
      <c r="C34" s="2">
        <f t="shared" si="1"/>
        <v>2018</v>
      </c>
      <c r="D34" s="2" t="str">
        <f t="shared" si="0"/>
        <v>IPL-2018</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
      <c r="A35" s="11">
        <v>7920</v>
      </c>
      <c r="B35" s="4" t="s">
        <v>42</v>
      </c>
      <c r="C35" s="2">
        <f t="shared" si="1"/>
        <v>2018</v>
      </c>
      <c r="D35" s="2" t="str">
        <f t="shared" si="0"/>
        <v>IPL-2018</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
      <c r="A36" s="10">
        <v>7919</v>
      </c>
      <c r="B36" s="2" t="s">
        <v>35</v>
      </c>
      <c r="C36" s="2">
        <f t="shared" si="1"/>
        <v>2018</v>
      </c>
      <c r="D36" s="2" t="str">
        <f t="shared" si="0"/>
        <v>IPL-2018</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
      <c r="A37" s="11">
        <v>7918</v>
      </c>
      <c r="B37" s="4" t="s">
        <v>53</v>
      </c>
      <c r="C37" s="2">
        <f t="shared" si="1"/>
        <v>2018</v>
      </c>
      <c r="D37" s="2" t="str">
        <f t="shared" si="0"/>
        <v>IPL-2018</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
      <c r="A38" s="10">
        <v>7917</v>
      </c>
      <c r="B38" s="2" t="s">
        <v>58</v>
      </c>
      <c r="C38" s="2">
        <f t="shared" si="1"/>
        <v>2018</v>
      </c>
      <c r="D38" s="2" t="str">
        <f t="shared" si="0"/>
        <v>IPL-2018</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
      <c r="A39" s="11">
        <v>7916</v>
      </c>
      <c r="B39" s="4" t="s">
        <v>15</v>
      </c>
      <c r="C39" s="2">
        <f t="shared" si="1"/>
        <v>2018</v>
      </c>
      <c r="D39" s="2" t="str">
        <f t="shared" si="0"/>
        <v>IPL-2018</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
      <c r="A40" s="10">
        <v>7915</v>
      </c>
      <c r="B40" s="2" t="s">
        <v>35</v>
      </c>
      <c r="C40" s="2">
        <f t="shared" si="1"/>
        <v>2018</v>
      </c>
      <c r="D40" s="2" t="str">
        <f t="shared" si="0"/>
        <v>IPL-2018</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
      <c r="A41" s="11">
        <v>7913</v>
      </c>
      <c r="B41" s="4" t="s">
        <v>53</v>
      </c>
      <c r="C41" s="2">
        <f t="shared" si="1"/>
        <v>2018</v>
      </c>
      <c r="D41" s="2" t="str">
        <f t="shared" si="0"/>
        <v>IPL-2018</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
      <c r="A42" s="10">
        <v>7914</v>
      </c>
      <c r="B42" s="2" t="s">
        <v>47</v>
      </c>
      <c r="C42" s="2">
        <f t="shared" si="1"/>
        <v>2018</v>
      </c>
      <c r="D42" s="2" t="str">
        <f t="shared" si="0"/>
        <v>IPL-2018</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
      <c r="A43" s="11">
        <v>7911</v>
      </c>
      <c r="B43" s="4" t="s">
        <v>24</v>
      </c>
      <c r="C43" s="2">
        <f t="shared" si="1"/>
        <v>2018</v>
      </c>
      <c r="D43" s="2" t="str">
        <f t="shared" si="0"/>
        <v>IPL-2018</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
      <c r="A44" s="10">
        <v>7912</v>
      </c>
      <c r="B44" s="2" t="s">
        <v>58</v>
      </c>
      <c r="C44" s="2">
        <f t="shared" si="1"/>
        <v>2018</v>
      </c>
      <c r="D44" s="2" t="str">
        <f t="shared" si="0"/>
        <v>IPL-2018</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
      <c r="A45" s="11">
        <v>7910</v>
      </c>
      <c r="B45" s="4" t="s">
        <v>42</v>
      </c>
      <c r="C45" s="2">
        <f t="shared" si="1"/>
        <v>2018</v>
      </c>
      <c r="D45" s="2" t="str">
        <f t="shared" si="0"/>
        <v>IPL-2018</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
      <c r="A46" s="10">
        <v>7909</v>
      </c>
      <c r="B46" s="2" t="s">
        <v>91</v>
      </c>
      <c r="C46" s="2">
        <f t="shared" si="1"/>
        <v>2018</v>
      </c>
      <c r="D46" s="2" t="str">
        <f t="shared" si="0"/>
        <v>IPL-2018</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
      <c r="A47" s="11">
        <v>7908</v>
      </c>
      <c r="B47" s="4" t="s">
        <v>47</v>
      </c>
      <c r="C47" s="2">
        <f t="shared" si="1"/>
        <v>2018</v>
      </c>
      <c r="D47" s="2" t="str">
        <f t="shared" si="0"/>
        <v>IPL-2018</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
      <c r="A48" s="10">
        <v>7907</v>
      </c>
      <c r="B48" s="2" t="s">
        <v>15</v>
      </c>
      <c r="C48" s="2">
        <f t="shared" si="1"/>
        <v>2018</v>
      </c>
      <c r="D48" s="2" t="str">
        <f t="shared" si="0"/>
        <v>IPL-2018</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
      <c r="A49" s="11">
        <v>7906</v>
      </c>
      <c r="B49" s="4" t="s">
        <v>24</v>
      </c>
      <c r="C49" s="2">
        <f t="shared" si="1"/>
        <v>2018</v>
      </c>
      <c r="D49" s="2" t="str">
        <f t="shared" si="0"/>
        <v>IPL-2018</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
      <c r="A50" s="10">
        <v>7904</v>
      </c>
      <c r="B50" s="2" t="s">
        <v>58</v>
      </c>
      <c r="C50" s="2">
        <f t="shared" si="1"/>
        <v>2018</v>
      </c>
      <c r="D50" s="2" t="str">
        <f t="shared" si="0"/>
        <v>IPL-2018</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
      <c r="A51" s="11">
        <v>7905</v>
      </c>
      <c r="B51" s="4" t="s">
        <v>91</v>
      </c>
      <c r="C51" s="2">
        <f t="shared" si="1"/>
        <v>2018</v>
      </c>
      <c r="D51" s="2" t="str">
        <f t="shared" si="0"/>
        <v>IPL-2018</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
      <c r="A52" s="10">
        <v>7902</v>
      </c>
      <c r="B52" s="2" t="s">
        <v>15</v>
      </c>
      <c r="C52" s="2">
        <f t="shared" si="1"/>
        <v>2018</v>
      </c>
      <c r="D52" s="2" t="str">
        <f t="shared" si="0"/>
        <v>IPL-2018</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
      <c r="A53" s="11">
        <v>7903</v>
      </c>
      <c r="B53" s="4" t="s">
        <v>24</v>
      </c>
      <c r="C53" s="2">
        <f t="shared" si="1"/>
        <v>2018</v>
      </c>
      <c r="D53" s="2" t="str">
        <f t="shared" si="0"/>
        <v>IPL-2018</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
      <c r="A54" s="10">
        <v>7901</v>
      </c>
      <c r="B54" s="2" t="s">
        <v>58</v>
      </c>
      <c r="C54" s="2">
        <f t="shared" si="1"/>
        <v>2018</v>
      </c>
      <c r="D54" s="2" t="str">
        <f t="shared" si="0"/>
        <v>IPL-2018</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
      <c r="A55" s="11">
        <v>7900</v>
      </c>
      <c r="B55" s="4" t="s">
        <v>53</v>
      </c>
      <c r="C55" s="2">
        <f t="shared" si="1"/>
        <v>2018</v>
      </c>
      <c r="D55" s="2" t="str">
        <f t="shared" si="0"/>
        <v>IPL-2018</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
      <c r="A56" s="10">
        <v>7899</v>
      </c>
      <c r="B56" s="2" t="s">
        <v>47</v>
      </c>
      <c r="C56" s="2">
        <f t="shared" si="1"/>
        <v>2018</v>
      </c>
      <c r="D56" s="2" t="str">
        <f t="shared" si="0"/>
        <v>IPL-2018</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
      <c r="A57" s="11">
        <v>7898</v>
      </c>
      <c r="B57" s="4" t="s">
        <v>98</v>
      </c>
      <c r="C57" s="2">
        <f t="shared" si="1"/>
        <v>2018</v>
      </c>
      <c r="D57" s="2" t="str">
        <f t="shared" si="0"/>
        <v>IPL-2018</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
      <c r="A58" s="10">
        <v>7897</v>
      </c>
      <c r="B58" s="2" t="s">
        <v>53</v>
      </c>
      <c r="C58" s="2">
        <f t="shared" si="1"/>
        <v>2018</v>
      </c>
      <c r="D58" s="2" t="str">
        <f t="shared" si="0"/>
        <v>IPL-2018</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
      <c r="A59" s="11">
        <v>7895</v>
      </c>
      <c r="B59" s="4" t="s">
        <v>91</v>
      </c>
      <c r="C59" s="2">
        <f t="shared" si="1"/>
        <v>2018</v>
      </c>
      <c r="D59" s="2" t="str">
        <f t="shared" si="0"/>
        <v>IPL-2018</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
      <c r="A60" s="10">
        <v>7896</v>
      </c>
      <c r="B60" s="2" t="s">
        <v>24</v>
      </c>
      <c r="C60" s="2">
        <f t="shared" si="1"/>
        <v>2018</v>
      </c>
      <c r="D60" s="2" t="str">
        <f t="shared" si="0"/>
        <v>IPL-2018</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
      <c r="A61" s="11">
        <v>7894</v>
      </c>
      <c r="B61" s="4" t="s">
        <v>15</v>
      </c>
      <c r="C61" s="2">
        <f t="shared" si="1"/>
        <v>2018</v>
      </c>
      <c r="D61" s="2" t="str">
        <f t="shared" si="0"/>
        <v>IPL-2018</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
      <c r="A62" s="10">
        <v>59</v>
      </c>
      <c r="B62" s="2" t="s">
        <v>53</v>
      </c>
      <c r="C62" s="2">
        <f t="shared" si="1"/>
        <v>2017</v>
      </c>
      <c r="D62" s="2" t="str">
        <f t="shared" si="0"/>
        <v>IPL-2017</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
      <c r="A63" s="11">
        <v>58</v>
      </c>
      <c r="B63" s="4" t="s">
        <v>105</v>
      </c>
      <c r="C63" s="2">
        <f t="shared" si="1"/>
        <v>2017</v>
      </c>
      <c r="D63" s="2" t="str">
        <f t="shared" si="0"/>
        <v>IPL-2017</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
      <c r="A64" s="10">
        <v>57</v>
      </c>
      <c r="B64" s="2" t="s">
        <v>105</v>
      </c>
      <c r="C64" s="2">
        <f t="shared" si="1"/>
        <v>2017</v>
      </c>
      <c r="D64" s="2" t="str">
        <f t="shared" si="0"/>
        <v>IPL-2017</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
      <c r="A65" s="11">
        <v>56</v>
      </c>
      <c r="B65" s="4" t="s">
        <v>15</v>
      </c>
      <c r="C65" s="2">
        <f t="shared" si="1"/>
        <v>2017</v>
      </c>
      <c r="D65" s="2" t="str">
        <f t="shared" si="0"/>
        <v>IPL-2017</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
      <c r="A66" s="10">
        <v>54</v>
      </c>
      <c r="B66" s="2" t="s">
        <v>42</v>
      </c>
      <c r="C66" s="2">
        <f t="shared" si="1"/>
        <v>2017</v>
      </c>
      <c r="D66" s="2" t="str">
        <f t="shared" ref="D66:D129" si="2">_xlfn.CONCAT("IPL","-", C66)</f>
        <v>IPL-2017</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
      <c r="A67" s="11">
        <v>55</v>
      </c>
      <c r="B67" s="4" t="s">
        <v>35</v>
      </c>
      <c r="C67" s="2">
        <f t="shared" ref="C67:C130" si="3">YEAR(E67)</f>
        <v>2017</v>
      </c>
      <c r="D67" s="2" t="str">
        <f t="shared" si="2"/>
        <v>IPL-2017</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
      <c r="A68" s="10">
        <v>52</v>
      </c>
      <c r="B68" s="2" t="s">
        <v>114</v>
      </c>
      <c r="C68" s="2">
        <f t="shared" si="3"/>
        <v>2017</v>
      </c>
      <c r="D68" s="2" t="str">
        <f t="shared" si="2"/>
        <v>IPL-2017</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
      <c r="A69" s="11">
        <v>53</v>
      </c>
      <c r="B69" s="4" t="s">
        <v>24</v>
      </c>
      <c r="C69" s="2">
        <f t="shared" si="3"/>
        <v>2017</v>
      </c>
      <c r="D69" s="2" t="str">
        <f t="shared" si="2"/>
        <v>IPL-2017</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
      <c r="A70" s="10">
        <v>51</v>
      </c>
      <c r="B70" s="2" t="s">
        <v>35</v>
      </c>
      <c r="C70" s="2">
        <f t="shared" si="3"/>
        <v>2017</v>
      </c>
      <c r="D70" s="2" t="str">
        <f t="shared" si="2"/>
        <v>IPL-2017</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
      <c r="A71" s="11">
        <v>50</v>
      </c>
      <c r="B71" s="4" t="s">
        <v>15</v>
      </c>
      <c r="C71" s="2">
        <f t="shared" si="3"/>
        <v>2017</v>
      </c>
      <c r="D71" s="2" t="str">
        <f t="shared" si="2"/>
        <v>IPL-2017</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
      <c r="A72" s="10">
        <v>49</v>
      </c>
      <c r="B72" s="2" t="s">
        <v>114</v>
      </c>
      <c r="C72" s="2">
        <f t="shared" si="3"/>
        <v>2017</v>
      </c>
      <c r="D72" s="2" t="str">
        <f t="shared" si="2"/>
        <v>IPL-2017</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
      <c r="A73" s="11">
        <v>48</v>
      </c>
      <c r="B73" s="4" t="s">
        <v>123</v>
      </c>
      <c r="C73" s="2">
        <f t="shared" si="3"/>
        <v>2017</v>
      </c>
      <c r="D73" s="2" t="str">
        <f t="shared" si="2"/>
        <v>IPL-2017</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
      <c r="A74" s="10">
        <v>47</v>
      </c>
      <c r="B74" s="2" t="s">
        <v>53</v>
      </c>
      <c r="C74" s="2">
        <f t="shared" si="3"/>
        <v>2017</v>
      </c>
      <c r="D74" s="2" t="str">
        <f t="shared" si="2"/>
        <v>IPL-2017</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
      <c r="A75" s="11">
        <v>45</v>
      </c>
      <c r="B75" s="4" t="s">
        <v>105</v>
      </c>
      <c r="C75" s="2">
        <f t="shared" si="3"/>
        <v>2017</v>
      </c>
      <c r="D75" s="2" t="str">
        <f t="shared" si="2"/>
        <v>IPL-2017</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
      <c r="A76" s="10">
        <v>46</v>
      </c>
      <c r="B76" s="2" t="s">
        <v>123</v>
      </c>
      <c r="C76" s="2">
        <f t="shared" si="3"/>
        <v>2017</v>
      </c>
      <c r="D76" s="2" t="str">
        <f t="shared" si="2"/>
        <v>IPL-2017</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
      <c r="A77" s="11">
        <v>43</v>
      </c>
      <c r="B77" s="4" t="s">
        <v>53</v>
      </c>
      <c r="C77" s="2">
        <f t="shared" si="3"/>
        <v>2017</v>
      </c>
      <c r="D77" s="2" t="str">
        <f t="shared" si="2"/>
        <v>IPL-2017</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
      <c r="A78" s="10">
        <v>44</v>
      </c>
      <c r="B78" s="2" t="s">
        <v>35</v>
      </c>
      <c r="C78" s="2">
        <f t="shared" si="3"/>
        <v>2017</v>
      </c>
      <c r="D78" s="2" t="str">
        <f t="shared" si="2"/>
        <v>IPL-2017</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
      <c r="A79" s="11">
        <v>42</v>
      </c>
      <c r="B79" s="4" t="s">
        <v>105</v>
      </c>
      <c r="C79" s="2">
        <f t="shared" si="3"/>
        <v>2017</v>
      </c>
      <c r="D79" s="2" t="str">
        <f t="shared" si="2"/>
        <v>IPL-2017</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
      <c r="A80" s="10">
        <v>41</v>
      </c>
      <c r="B80" s="2" t="s">
        <v>35</v>
      </c>
      <c r="C80" s="2">
        <f t="shared" si="3"/>
        <v>2017</v>
      </c>
      <c r="D80" s="2" t="str">
        <f t="shared" si="2"/>
        <v>IPL-2017</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
      <c r="A81" s="11">
        <v>40</v>
      </c>
      <c r="B81" s="4" t="s">
        <v>24</v>
      </c>
      <c r="C81" s="2">
        <f t="shared" si="3"/>
        <v>2017</v>
      </c>
      <c r="D81" s="2" t="str">
        <f t="shared" si="2"/>
        <v>IPL-2017</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
      <c r="A82" s="10">
        <v>39</v>
      </c>
      <c r="B82" s="2" t="s">
        <v>35</v>
      </c>
      <c r="C82" s="2">
        <f t="shared" si="3"/>
        <v>2017</v>
      </c>
      <c r="D82" s="2" t="str">
        <f t="shared" si="2"/>
        <v>IPL-2017</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
      <c r="A83" s="11">
        <v>37</v>
      </c>
      <c r="B83" s="4" t="s">
        <v>15</v>
      </c>
      <c r="C83" s="2">
        <f t="shared" si="3"/>
        <v>2017</v>
      </c>
      <c r="D83" s="2" t="str">
        <f t="shared" si="2"/>
        <v>IPL-2017</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
      <c r="A84" s="10">
        <v>38</v>
      </c>
      <c r="B84" s="2" t="s">
        <v>42</v>
      </c>
      <c r="C84" s="2">
        <f t="shared" si="3"/>
        <v>2017</v>
      </c>
      <c r="D84" s="2" t="str">
        <f t="shared" si="2"/>
        <v>IPL-2017</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
      <c r="A85" s="11">
        <v>35</v>
      </c>
      <c r="B85" s="4" t="s">
        <v>123</v>
      </c>
      <c r="C85" s="2">
        <f t="shared" si="3"/>
        <v>2017</v>
      </c>
      <c r="D85" s="2" t="str">
        <f t="shared" si="2"/>
        <v>IPL-2017</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
      <c r="A86" s="10">
        <v>36</v>
      </c>
      <c r="B86" s="2" t="s">
        <v>53</v>
      </c>
      <c r="C86" s="2">
        <f t="shared" si="3"/>
        <v>2017</v>
      </c>
      <c r="D86" s="2" t="str">
        <f t="shared" si="2"/>
        <v>IPL-2017</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
      <c r="A87" s="11">
        <v>33</v>
      </c>
      <c r="B87" s="4" t="s">
        <v>42</v>
      </c>
      <c r="C87" s="2">
        <f t="shared" si="3"/>
        <v>2017</v>
      </c>
      <c r="D87" s="2" t="str">
        <f t="shared" si="2"/>
        <v>IPL-2017</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
      <c r="A88" s="10">
        <v>34</v>
      </c>
      <c r="B88" s="2" t="s">
        <v>136</v>
      </c>
      <c r="C88" s="2">
        <f t="shared" si="3"/>
        <v>2017</v>
      </c>
      <c r="D88" s="2" t="str">
        <f t="shared" si="2"/>
        <v>IPL-2017</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
      <c r="A89" s="11">
        <v>31</v>
      </c>
      <c r="B89" s="4" t="s">
        <v>24</v>
      </c>
      <c r="C89" s="2">
        <f t="shared" si="3"/>
        <v>2017</v>
      </c>
      <c r="D89" s="2" t="str">
        <f t="shared" si="2"/>
        <v>IPL-2017</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
      <c r="A90" s="10">
        <v>32</v>
      </c>
      <c r="B90" s="2" t="s">
        <v>123</v>
      </c>
      <c r="C90" s="2">
        <f t="shared" si="3"/>
        <v>2017</v>
      </c>
      <c r="D90" s="2" t="str">
        <f t="shared" si="2"/>
        <v>IPL-2017</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
      <c r="A91" s="11">
        <v>30</v>
      </c>
      <c r="B91" s="4" t="s">
        <v>105</v>
      </c>
      <c r="C91" s="2">
        <f t="shared" si="3"/>
        <v>2017</v>
      </c>
      <c r="D91" s="2" t="str">
        <f t="shared" si="2"/>
        <v>IPL-2017</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
      <c r="A92" s="10">
        <v>29</v>
      </c>
      <c r="B92" s="2" t="s">
        <v>42</v>
      </c>
      <c r="C92" s="2">
        <f t="shared" si="3"/>
        <v>2017</v>
      </c>
      <c r="D92" s="2" t="str">
        <f t="shared" si="2"/>
        <v>IPL-2017</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
      <c r="A93" s="11">
        <v>28</v>
      </c>
      <c r="B93" s="4" t="s">
        <v>15</v>
      </c>
      <c r="C93" s="2">
        <f t="shared" si="3"/>
        <v>2017</v>
      </c>
      <c r="D93" s="2" t="str">
        <f t="shared" si="2"/>
        <v>IPL-2017</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
      <c r="A94" s="10">
        <v>26</v>
      </c>
      <c r="B94" s="2" t="s">
        <v>136</v>
      </c>
      <c r="C94" s="2">
        <f t="shared" si="3"/>
        <v>2017</v>
      </c>
      <c r="D94" s="2" t="str">
        <f t="shared" si="2"/>
        <v>IPL-2017</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
      <c r="A95" s="11">
        <v>27</v>
      </c>
      <c r="B95" s="4" t="s">
        <v>24</v>
      </c>
      <c r="C95" s="2">
        <f t="shared" si="3"/>
        <v>2017</v>
      </c>
      <c r="D95" s="2" t="str">
        <f t="shared" si="2"/>
        <v>IPL-2017</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
      <c r="A96" s="10">
        <v>24</v>
      </c>
      <c r="B96" s="2" t="s">
        <v>15</v>
      </c>
      <c r="C96" s="2">
        <f t="shared" si="3"/>
        <v>2017</v>
      </c>
      <c r="D96" s="2" t="str">
        <f t="shared" si="2"/>
        <v>IPL-2017</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
      <c r="A97" s="11">
        <v>25</v>
      </c>
      <c r="B97" s="4" t="s">
        <v>42</v>
      </c>
      <c r="C97" s="2">
        <f t="shared" si="3"/>
        <v>2017</v>
      </c>
      <c r="D97" s="2" t="str">
        <f t="shared" si="2"/>
        <v>IPL-2017</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
      <c r="A98" s="10">
        <v>23</v>
      </c>
      <c r="B98" s="2" t="s">
        <v>24</v>
      </c>
      <c r="C98" s="2">
        <f t="shared" si="3"/>
        <v>2017</v>
      </c>
      <c r="D98" s="2" t="str">
        <f t="shared" si="2"/>
        <v>IPL-2017</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
      <c r="A99" s="11">
        <v>22</v>
      </c>
      <c r="B99" s="4" t="s">
        <v>64</v>
      </c>
      <c r="C99" s="2">
        <f t="shared" si="3"/>
        <v>2017</v>
      </c>
      <c r="D99" s="2" t="str">
        <f t="shared" si="2"/>
        <v>IPL-2017</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
      <c r="A100" s="10">
        <v>21</v>
      </c>
      <c r="B100" s="2" t="s">
        <v>53</v>
      </c>
      <c r="C100" s="2">
        <f t="shared" si="3"/>
        <v>2017</v>
      </c>
      <c r="D100" s="2" t="str">
        <f t="shared" si="2"/>
        <v>IPL-2017</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
      <c r="A101" s="11">
        <v>20</v>
      </c>
      <c r="B101" s="4" t="s">
        <v>136</v>
      </c>
      <c r="C101" s="2">
        <f t="shared" si="3"/>
        <v>2017</v>
      </c>
      <c r="D101" s="2" t="str">
        <f t="shared" si="2"/>
        <v>IPL-2017</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
      <c r="A102" s="10">
        <v>18</v>
      </c>
      <c r="B102" s="2" t="s">
        <v>35</v>
      </c>
      <c r="C102" s="2">
        <f t="shared" si="3"/>
        <v>2017</v>
      </c>
      <c r="D102" s="2" t="str">
        <f t="shared" si="2"/>
        <v>IPL-2017</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
      <c r="A103" s="11">
        <v>19</v>
      </c>
      <c r="B103" s="4" t="s">
        <v>53</v>
      </c>
      <c r="C103" s="2">
        <f t="shared" si="3"/>
        <v>2017</v>
      </c>
      <c r="D103" s="2" t="str">
        <f t="shared" si="2"/>
        <v>IPL-2017</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
      <c r="A104" s="10">
        <v>16</v>
      </c>
      <c r="B104" s="2" t="s">
        <v>15</v>
      </c>
      <c r="C104" s="2">
        <f t="shared" si="3"/>
        <v>2017</v>
      </c>
      <c r="D104" s="2" t="str">
        <f t="shared" si="2"/>
        <v>IPL-2017</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
      <c r="A105" s="11">
        <v>17</v>
      </c>
      <c r="B105" s="4" t="s">
        <v>105</v>
      </c>
      <c r="C105" s="2">
        <f t="shared" si="3"/>
        <v>2017</v>
      </c>
      <c r="D105" s="2" t="str">
        <f t="shared" si="2"/>
        <v>IPL-2017</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
      <c r="A106" s="10">
        <v>14</v>
      </c>
      <c r="B106" s="2" t="s">
        <v>24</v>
      </c>
      <c r="C106" s="2">
        <f t="shared" si="3"/>
        <v>2017</v>
      </c>
      <c r="D106" s="2" t="str">
        <f t="shared" si="2"/>
        <v>IPL-2017</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
      <c r="A107" s="11">
        <v>15</v>
      </c>
      <c r="B107" s="4" t="s">
        <v>35</v>
      </c>
      <c r="C107" s="2">
        <f t="shared" si="3"/>
        <v>2017</v>
      </c>
      <c r="D107" s="2" t="str">
        <f t="shared" si="2"/>
        <v>IPL-2017</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
      <c r="A108" s="10">
        <v>12</v>
      </c>
      <c r="B108" s="2" t="s">
        <v>105</v>
      </c>
      <c r="C108" s="2">
        <f t="shared" si="3"/>
        <v>2017</v>
      </c>
      <c r="D108" s="2" t="str">
        <f t="shared" si="2"/>
        <v>IPL-2017</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
      <c r="A109" s="11">
        <v>13</v>
      </c>
      <c r="B109" s="4" t="s">
        <v>136</v>
      </c>
      <c r="C109" s="2">
        <f t="shared" si="3"/>
        <v>2017</v>
      </c>
      <c r="D109" s="2" t="str">
        <f t="shared" si="2"/>
        <v>IPL-2017</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
      <c r="A110" s="10">
        <v>11</v>
      </c>
      <c r="B110" s="2" t="s">
        <v>24</v>
      </c>
      <c r="C110" s="2">
        <f t="shared" si="3"/>
        <v>2017</v>
      </c>
      <c r="D110" s="2" t="str">
        <f t="shared" si="2"/>
        <v>IPL-2017</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
      <c r="A111" s="11">
        <v>10</v>
      </c>
      <c r="B111" s="4" t="s">
        <v>15</v>
      </c>
      <c r="C111" s="2">
        <f t="shared" si="3"/>
        <v>2017</v>
      </c>
      <c r="D111" s="2" t="str">
        <f t="shared" si="2"/>
        <v>IPL-2017</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
      <c r="A112" s="10">
        <v>9</v>
      </c>
      <c r="B112" s="2" t="s">
        <v>42</v>
      </c>
      <c r="C112" s="2">
        <f t="shared" si="3"/>
        <v>2017</v>
      </c>
      <c r="D112" s="2" t="str">
        <f t="shared" si="2"/>
        <v>IPL-2017</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
      <c r="A113" s="11">
        <v>8</v>
      </c>
      <c r="B113" s="4" t="s">
        <v>64</v>
      </c>
      <c r="C113" s="2">
        <f t="shared" si="3"/>
        <v>2017</v>
      </c>
      <c r="D113" s="2" t="str">
        <f t="shared" si="2"/>
        <v>IPL-2017</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
      <c r="A114" s="10">
        <v>6</v>
      </c>
      <c r="B114" s="2" t="s">
        <v>53</v>
      </c>
      <c r="C114" s="2">
        <f t="shared" si="3"/>
        <v>2017</v>
      </c>
      <c r="D114" s="2" t="str">
        <f t="shared" si="2"/>
        <v>IPL-2017</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
      <c r="A115" s="11">
        <v>7</v>
      </c>
      <c r="B115" s="4" t="s">
        <v>15</v>
      </c>
      <c r="C115" s="2">
        <f t="shared" si="3"/>
        <v>2017</v>
      </c>
      <c r="D115" s="2" t="str">
        <f t="shared" si="2"/>
        <v>IPL-2017</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
      <c r="A116" s="10">
        <v>4</v>
      </c>
      <c r="B116" s="2" t="s">
        <v>64</v>
      </c>
      <c r="C116" s="2">
        <f t="shared" si="3"/>
        <v>2017</v>
      </c>
      <c r="D116" s="2" t="str">
        <f t="shared" si="2"/>
        <v>IPL-2017</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
      <c r="A117" s="11">
        <v>5</v>
      </c>
      <c r="B117" s="4" t="s">
        <v>105</v>
      </c>
      <c r="C117" s="2">
        <f t="shared" si="3"/>
        <v>2017</v>
      </c>
      <c r="D117" s="2" t="str">
        <f t="shared" si="2"/>
        <v>IPL-2017</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
      <c r="A118" s="10">
        <v>3</v>
      </c>
      <c r="B118" s="2" t="s">
        <v>136</v>
      </c>
      <c r="C118" s="2">
        <f t="shared" si="3"/>
        <v>2017</v>
      </c>
      <c r="D118" s="2" t="str">
        <f t="shared" si="2"/>
        <v>IPL-2017</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
      <c r="A119" s="11">
        <v>2</v>
      </c>
      <c r="B119" s="4" t="s">
        <v>42</v>
      </c>
      <c r="C119" s="2">
        <f t="shared" si="3"/>
        <v>2017</v>
      </c>
      <c r="D119" s="2" t="str">
        <f t="shared" si="2"/>
        <v>IPL-2017</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
      <c r="A120" s="10">
        <v>1</v>
      </c>
      <c r="B120" s="2" t="s">
        <v>53</v>
      </c>
      <c r="C120" s="2">
        <f t="shared" si="3"/>
        <v>2017</v>
      </c>
      <c r="D120" s="2" t="str">
        <f t="shared" si="2"/>
        <v>IPL-2017</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
      <c r="A121" s="11">
        <v>636</v>
      </c>
      <c r="B121" s="4" t="s">
        <v>105</v>
      </c>
      <c r="C121" s="2">
        <f t="shared" si="3"/>
        <v>2016</v>
      </c>
      <c r="D121" s="2" t="str">
        <f t="shared" si="2"/>
        <v>IPL-2016</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
      <c r="A122" s="10">
        <v>635</v>
      </c>
      <c r="B122" s="2" t="s">
        <v>35</v>
      </c>
      <c r="C122" s="2">
        <f t="shared" si="3"/>
        <v>2016</v>
      </c>
      <c r="D122" s="2" t="str">
        <f t="shared" si="2"/>
        <v>IPL-2016</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
      <c r="A123" s="11">
        <v>634</v>
      </c>
      <c r="B123" s="4" t="s">
        <v>35</v>
      </c>
      <c r="C123" s="2">
        <f t="shared" si="3"/>
        <v>2016</v>
      </c>
      <c r="D123" s="2" t="str">
        <f t="shared" si="2"/>
        <v>IPL-2016</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
      <c r="A124" s="10">
        <v>633</v>
      </c>
      <c r="B124" s="2" t="s">
        <v>105</v>
      </c>
      <c r="C124" s="2">
        <f t="shared" si="3"/>
        <v>2016</v>
      </c>
      <c r="D124" s="2" t="str">
        <f t="shared" si="2"/>
        <v>IPL-2016</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
      <c r="A125" s="11">
        <v>631</v>
      </c>
      <c r="B125" s="4" t="s">
        <v>24</v>
      </c>
      <c r="C125" s="2">
        <f t="shared" si="3"/>
        <v>2016</v>
      </c>
      <c r="D125" s="2" t="str">
        <f t="shared" si="2"/>
        <v>IPL-2016</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
      <c r="A126" s="10">
        <v>632</v>
      </c>
      <c r="B126" s="2" t="s">
        <v>158</v>
      </c>
      <c r="C126" s="2">
        <f t="shared" si="3"/>
        <v>2016</v>
      </c>
      <c r="D126" s="2" t="str">
        <f t="shared" si="2"/>
        <v>IPL-2016</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
      <c r="A127" s="11">
        <v>629</v>
      </c>
      <c r="B127" s="4" t="s">
        <v>161</v>
      </c>
      <c r="C127" s="2">
        <f t="shared" si="3"/>
        <v>2016</v>
      </c>
      <c r="D127" s="2" t="str">
        <f t="shared" si="2"/>
        <v>IPL-2016</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
      <c r="A128" s="10">
        <v>630</v>
      </c>
      <c r="B128" s="2" t="s">
        <v>114</v>
      </c>
      <c r="C128" s="2">
        <f t="shared" si="3"/>
        <v>2016</v>
      </c>
      <c r="D128" s="2" t="str">
        <f t="shared" si="2"/>
        <v>IPL-2016</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
      <c r="A129" s="11">
        <v>628</v>
      </c>
      <c r="B129" s="4" t="s">
        <v>158</v>
      </c>
      <c r="C129" s="2">
        <f t="shared" si="3"/>
        <v>2016</v>
      </c>
      <c r="D129" s="2" t="str">
        <f t="shared" si="2"/>
        <v>IPL-2016</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
      <c r="A130" s="10">
        <v>627</v>
      </c>
      <c r="B130" s="2" t="s">
        <v>114</v>
      </c>
      <c r="C130" s="2">
        <f t="shared" si="3"/>
        <v>2016</v>
      </c>
      <c r="D130" s="2" t="str">
        <f t="shared" ref="D130:D193" si="4">_xlfn.CONCAT("IPL","-", C130)</f>
        <v>IPL-2016</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
      <c r="A131" s="11">
        <v>626</v>
      </c>
      <c r="B131" s="4" t="s">
        <v>105</v>
      </c>
      <c r="C131" s="2">
        <f t="shared" ref="C131:C194" si="5">YEAR(E131)</f>
        <v>2016</v>
      </c>
      <c r="D131" s="2" t="str">
        <f t="shared" si="4"/>
        <v>IPL-2016</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
      <c r="A132" s="10">
        <v>625</v>
      </c>
      <c r="B132" s="2" t="s">
        <v>161</v>
      </c>
      <c r="C132" s="2">
        <f t="shared" si="5"/>
        <v>2016</v>
      </c>
      <c r="D132" s="2" t="str">
        <f t="shared" si="4"/>
        <v>IPL-2016</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
      <c r="A133" s="11">
        <v>624</v>
      </c>
      <c r="B133" s="4" t="s">
        <v>24</v>
      </c>
      <c r="C133" s="2">
        <f t="shared" si="5"/>
        <v>2016</v>
      </c>
      <c r="D133" s="2" t="str">
        <f t="shared" si="4"/>
        <v>IPL-2016</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
      <c r="A134" s="10">
        <v>622</v>
      </c>
      <c r="B134" s="2" t="s">
        <v>123</v>
      </c>
      <c r="C134" s="2">
        <f t="shared" si="5"/>
        <v>2016</v>
      </c>
      <c r="D134" s="2" t="str">
        <f t="shared" si="4"/>
        <v>IPL-2016</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
      <c r="A135" s="11">
        <v>623</v>
      </c>
      <c r="B135" s="4" t="s">
        <v>161</v>
      </c>
      <c r="C135" s="2">
        <f t="shared" si="5"/>
        <v>2016</v>
      </c>
      <c r="D135" s="2" t="str">
        <f t="shared" si="4"/>
        <v>IPL-2016</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
      <c r="A136" s="10">
        <v>620</v>
      </c>
      <c r="B136" s="2" t="s">
        <v>105</v>
      </c>
      <c r="C136" s="2">
        <f t="shared" si="5"/>
        <v>2016</v>
      </c>
      <c r="D136" s="2" t="str">
        <f t="shared" si="4"/>
        <v>IPL-2016</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
      <c r="A137" s="11">
        <v>621</v>
      </c>
      <c r="B137" s="4" t="s">
        <v>24</v>
      </c>
      <c r="C137" s="2">
        <f t="shared" si="5"/>
        <v>2016</v>
      </c>
      <c r="D137" s="2" t="str">
        <f t="shared" si="4"/>
        <v>IPL-2016</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
      <c r="A138" s="10">
        <v>619</v>
      </c>
      <c r="B138" s="2" t="s">
        <v>161</v>
      </c>
      <c r="C138" s="2">
        <f t="shared" si="5"/>
        <v>2016</v>
      </c>
      <c r="D138" s="2" t="str">
        <f t="shared" si="4"/>
        <v>IPL-2016</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
      <c r="A139" s="11">
        <v>618</v>
      </c>
      <c r="B139" s="4" t="s">
        <v>53</v>
      </c>
      <c r="C139" s="2">
        <f t="shared" si="5"/>
        <v>2016</v>
      </c>
      <c r="D139" s="2" t="str">
        <f t="shared" si="4"/>
        <v>IPL-2016</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
      <c r="A140" s="10">
        <v>617</v>
      </c>
      <c r="B140" s="2" t="s">
        <v>105</v>
      </c>
      <c r="C140" s="2">
        <f t="shared" si="5"/>
        <v>2016</v>
      </c>
      <c r="D140" s="2" t="str">
        <f t="shared" si="4"/>
        <v>IPL-2016</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
      <c r="A141" s="11">
        <v>616</v>
      </c>
      <c r="B141" s="4" t="s">
        <v>161</v>
      </c>
      <c r="C141" s="2">
        <f t="shared" si="5"/>
        <v>2016</v>
      </c>
      <c r="D141" s="2" t="str">
        <f t="shared" si="4"/>
        <v>IPL-2016</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
      <c r="A142" s="10">
        <v>615</v>
      </c>
      <c r="B142" s="2" t="s">
        <v>123</v>
      </c>
      <c r="C142" s="2">
        <f t="shared" si="5"/>
        <v>2016</v>
      </c>
      <c r="D142" s="2" t="str">
        <f t="shared" si="4"/>
        <v>IPL-2016</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
      <c r="A143" s="11">
        <v>613</v>
      </c>
      <c r="B143" s="4" t="s">
        <v>161</v>
      </c>
      <c r="C143" s="2">
        <f t="shared" si="5"/>
        <v>2016</v>
      </c>
      <c r="D143" s="2" t="str">
        <f t="shared" si="4"/>
        <v>IPL-2016</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
      <c r="A144" s="10">
        <v>614</v>
      </c>
      <c r="B144" s="2" t="s">
        <v>24</v>
      </c>
      <c r="C144" s="2">
        <f t="shared" si="5"/>
        <v>2016</v>
      </c>
      <c r="D144" s="2" t="str">
        <f t="shared" si="4"/>
        <v>IPL-2016</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
      <c r="A145" s="11">
        <v>611</v>
      </c>
      <c r="B145" s="4" t="s">
        <v>105</v>
      </c>
      <c r="C145" s="2">
        <f t="shared" si="5"/>
        <v>2016</v>
      </c>
      <c r="D145" s="2" t="str">
        <f t="shared" si="4"/>
        <v>IPL-2016</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
      <c r="A146" s="10">
        <v>612</v>
      </c>
      <c r="B146" s="2" t="s">
        <v>123</v>
      </c>
      <c r="C146" s="2">
        <f t="shared" si="5"/>
        <v>2016</v>
      </c>
      <c r="D146" s="2" t="str">
        <f t="shared" si="4"/>
        <v>IPL-2016</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
      <c r="A147" s="11">
        <v>610</v>
      </c>
      <c r="B147" s="4" t="s">
        <v>53</v>
      </c>
      <c r="C147" s="2">
        <f t="shared" si="5"/>
        <v>2016</v>
      </c>
      <c r="D147" s="2" t="str">
        <f t="shared" si="4"/>
        <v>IPL-2016</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
      <c r="A148" s="10">
        <v>609</v>
      </c>
      <c r="B148" s="2" t="s">
        <v>35</v>
      </c>
      <c r="C148" s="2">
        <f t="shared" si="5"/>
        <v>2016</v>
      </c>
      <c r="D148" s="2" t="str">
        <f t="shared" si="4"/>
        <v>IPL-2016</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
      <c r="A149" s="11">
        <v>608</v>
      </c>
      <c r="B149" s="4" t="s">
        <v>24</v>
      </c>
      <c r="C149" s="2">
        <f t="shared" si="5"/>
        <v>2016</v>
      </c>
      <c r="D149" s="2" t="str">
        <f t="shared" si="4"/>
        <v>IPL-2016</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
      <c r="A150" s="10">
        <v>607</v>
      </c>
      <c r="B150" s="2" t="s">
        <v>136</v>
      </c>
      <c r="C150" s="2">
        <f t="shared" si="5"/>
        <v>2016</v>
      </c>
      <c r="D150" s="2" t="str">
        <f t="shared" si="4"/>
        <v>IPL-2016</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
      <c r="A151" s="11">
        <v>606</v>
      </c>
      <c r="B151" s="4" t="s">
        <v>105</v>
      </c>
      <c r="C151" s="2">
        <f t="shared" si="5"/>
        <v>2016</v>
      </c>
      <c r="D151" s="2" t="str">
        <f t="shared" si="4"/>
        <v>IPL-2016</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
      <c r="A152" s="10">
        <v>604</v>
      </c>
      <c r="B152" s="2" t="s">
        <v>136</v>
      </c>
      <c r="C152" s="2">
        <f t="shared" si="5"/>
        <v>2016</v>
      </c>
      <c r="D152" s="2" t="str">
        <f t="shared" si="4"/>
        <v>IPL-2016</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
      <c r="A153" s="11">
        <v>605</v>
      </c>
      <c r="B153" s="4" t="s">
        <v>42</v>
      </c>
      <c r="C153" s="2">
        <f t="shared" si="5"/>
        <v>2016</v>
      </c>
      <c r="D153" s="2" t="str">
        <f t="shared" si="4"/>
        <v>IPL-2016</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
      <c r="A154" s="10">
        <v>602</v>
      </c>
      <c r="B154" s="2" t="s">
        <v>35</v>
      </c>
      <c r="C154" s="2">
        <f t="shared" si="5"/>
        <v>2016</v>
      </c>
      <c r="D154" s="2" t="str">
        <f t="shared" si="4"/>
        <v>IPL-2016</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
      <c r="A155" s="11">
        <v>603</v>
      </c>
      <c r="B155" s="4" t="s">
        <v>53</v>
      </c>
      <c r="C155" s="2">
        <f t="shared" si="5"/>
        <v>2016</v>
      </c>
      <c r="D155" s="2" t="str">
        <f t="shared" si="4"/>
        <v>IPL-2016</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
      <c r="A156" s="10">
        <v>601</v>
      </c>
      <c r="B156" s="2" t="s">
        <v>42</v>
      </c>
      <c r="C156" s="2">
        <f t="shared" si="5"/>
        <v>2016</v>
      </c>
      <c r="D156" s="2" t="str">
        <f t="shared" si="4"/>
        <v>IPL-2016</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
      <c r="A157" s="11">
        <v>600</v>
      </c>
      <c r="B157" s="4" t="s">
        <v>15</v>
      </c>
      <c r="C157" s="2">
        <f t="shared" si="5"/>
        <v>2016</v>
      </c>
      <c r="D157" s="2" t="str">
        <f t="shared" si="4"/>
        <v>IPL-2016</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
      <c r="A158" s="10">
        <v>599</v>
      </c>
      <c r="B158" s="2" t="s">
        <v>35</v>
      </c>
      <c r="C158" s="2">
        <f t="shared" si="5"/>
        <v>2016</v>
      </c>
      <c r="D158" s="2" t="str">
        <f t="shared" si="4"/>
        <v>IPL-2016</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
      <c r="A159" s="11">
        <v>598</v>
      </c>
      <c r="B159" s="4" t="s">
        <v>53</v>
      </c>
      <c r="C159" s="2">
        <f t="shared" si="5"/>
        <v>2016</v>
      </c>
      <c r="D159" s="2" t="str">
        <f t="shared" si="4"/>
        <v>IPL-2016</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
      <c r="A160" s="10">
        <v>597</v>
      </c>
      <c r="B160" s="2" t="s">
        <v>123</v>
      </c>
      <c r="C160" s="2">
        <f t="shared" si="5"/>
        <v>2016</v>
      </c>
      <c r="D160" s="2" t="str">
        <f t="shared" si="4"/>
        <v>IPL-2016</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
      <c r="A161" s="11">
        <v>595</v>
      </c>
      <c r="B161" s="4" t="s">
        <v>136</v>
      </c>
      <c r="C161" s="2">
        <f t="shared" si="5"/>
        <v>2016</v>
      </c>
      <c r="D161" s="2" t="str">
        <f t="shared" si="4"/>
        <v>IPL-2016</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
      <c r="A162" s="10">
        <v>596</v>
      </c>
      <c r="B162" s="2" t="s">
        <v>42</v>
      </c>
      <c r="C162" s="2">
        <f t="shared" si="5"/>
        <v>2016</v>
      </c>
      <c r="D162" s="2" t="str">
        <f t="shared" si="4"/>
        <v>IPL-2016</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
      <c r="A163" s="11">
        <v>593</v>
      </c>
      <c r="B163" s="4" t="s">
        <v>35</v>
      </c>
      <c r="C163" s="2">
        <f t="shared" si="5"/>
        <v>2016</v>
      </c>
      <c r="D163" s="2" t="str">
        <f t="shared" si="4"/>
        <v>IPL-2016</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
      <c r="A164" s="10">
        <v>594</v>
      </c>
      <c r="B164" s="2" t="s">
        <v>53</v>
      </c>
      <c r="C164" s="2">
        <f t="shared" si="5"/>
        <v>2016</v>
      </c>
      <c r="D164" s="2" t="str">
        <f t="shared" si="4"/>
        <v>IPL-2016</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
      <c r="A165" s="11">
        <v>592</v>
      </c>
      <c r="B165" s="4" t="s">
        <v>42</v>
      </c>
      <c r="C165" s="2">
        <f t="shared" si="5"/>
        <v>2016</v>
      </c>
      <c r="D165" s="2" t="str">
        <f t="shared" si="4"/>
        <v>IPL-2016</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
      <c r="A166" s="10">
        <v>591</v>
      </c>
      <c r="B166" s="2" t="s">
        <v>136</v>
      </c>
      <c r="C166" s="2">
        <f t="shared" si="5"/>
        <v>2016</v>
      </c>
      <c r="D166" s="2" t="str">
        <f t="shared" si="4"/>
        <v>IPL-2016</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
      <c r="A167" s="11">
        <v>590</v>
      </c>
      <c r="B167" s="4" t="s">
        <v>15</v>
      </c>
      <c r="C167" s="2">
        <f t="shared" si="5"/>
        <v>2016</v>
      </c>
      <c r="D167" s="2" t="str">
        <f t="shared" si="4"/>
        <v>IPL-2016</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
      <c r="A168" s="10">
        <v>589</v>
      </c>
      <c r="B168" s="2" t="s">
        <v>123</v>
      </c>
      <c r="C168" s="2">
        <f t="shared" si="5"/>
        <v>2016</v>
      </c>
      <c r="D168" s="2" t="str">
        <f t="shared" si="4"/>
        <v>IPL-2016</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
      <c r="A169" s="11">
        <v>588</v>
      </c>
      <c r="B169" s="4" t="s">
        <v>53</v>
      </c>
      <c r="C169" s="2">
        <f t="shared" si="5"/>
        <v>2016</v>
      </c>
      <c r="D169" s="2" t="str">
        <f t="shared" si="4"/>
        <v>IPL-2016</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
      <c r="A170" s="10">
        <v>586</v>
      </c>
      <c r="B170" s="2" t="s">
        <v>123</v>
      </c>
      <c r="C170" s="2">
        <f t="shared" si="5"/>
        <v>2016</v>
      </c>
      <c r="D170" s="2" t="str">
        <f t="shared" si="4"/>
        <v>IPL-2016</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
      <c r="A171" s="11">
        <v>587</v>
      </c>
      <c r="B171" s="4" t="s">
        <v>105</v>
      </c>
      <c r="C171" s="2">
        <f t="shared" si="5"/>
        <v>2016</v>
      </c>
      <c r="D171" s="2" t="str">
        <f t="shared" si="4"/>
        <v>IPL-2016</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
      <c r="A172" s="10">
        <v>584</v>
      </c>
      <c r="B172" s="2" t="s">
        <v>53</v>
      </c>
      <c r="C172" s="2">
        <f t="shared" si="5"/>
        <v>2016</v>
      </c>
      <c r="D172" s="2" t="str">
        <f t="shared" si="4"/>
        <v>IPL-2016</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
      <c r="A173" s="11">
        <v>585</v>
      </c>
      <c r="B173" s="4" t="s">
        <v>15</v>
      </c>
      <c r="C173" s="2">
        <f t="shared" si="5"/>
        <v>2016</v>
      </c>
      <c r="D173" s="2" t="str">
        <f t="shared" si="4"/>
        <v>IPL-2016</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
      <c r="A174" s="10">
        <v>583</v>
      </c>
      <c r="B174" s="2" t="s">
        <v>35</v>
      </c>
      <c r="C174" s="2">
        <f t="shared" si="5"/>
        <v>2016</v>
      </c>
      <c r="D174" s="2" t="str">
        <f t="shared" si="4"/>
        <v>IPL-2016</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
      <c r="A175" s="11">
        <v>582</v>
      </c>
      <c r="B175" s="4" t="s">
        <v>136</v>
      </c>
      <c r="C175" s="2">
        <f t="shared" si="5"/>
        <v>2016</v>
      </c>
      <c r="D175" s="2" t="str">
        <f t="shared" si="4"/>
        <v>IPL-2016</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
      <c r="A176" s="10">
        <v>581</v>
      </c>
      <c r="B176" s="2" t="s">
        <v>24</v>
      </c>
      <c r="C176" s="2">
        <f t="shared" si="5"/>
        <v>2016</v>
      </c>
      <c r="D176" s="2" t="str">
        <f t="shared" si="4"/>
        <v>IPL-2016</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
      <c r="A177" s="11">
        <v>580</v>
      </c>
      <c r="B177" s="4" t="s">
        <v>105</v>
      </c>
      <c r="C177" s="2">
        <f t="shared" si="5"/>
        <v>2016</v>
      </c>
      <c r="D177" s="2" t="str">
        <f t="shared" si="4"/>
        <v>IPL-2016</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
      <c r="A178" s="10">
        <v>579</v>
      </c>
      <c r="B178" s="2" t="s">
        <v>123</v>
      </c>
      <c r="C178" s="2">
        <f t="shared" si="5"/>
        <v>2016</v>
      </c>
      <c r="D178" s="2" t="str">
        <f t="shared" si="4"/>
        <v>IPL-2016</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
      <c r="A179" s="11">
        <v>578</v>
      </c>
      <c r="B179" s="4" t="s">
        <v>24</v>
      </c>
      <c r="C179" s="2">
        <f t="shared" si="5"/>
        <v>2016</v>
      </c>
      <c r="D179" s="2" t="str">
        <f t="shared" si="4"/>
        <v>IPL-2016</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
      <c r="A180" s="10">
        <v>577</v>
      </c>
      <c r="B180" s="2" t="s">
        <v>15</v>
      </c>
      <c r="C180" s="2">
        <f t="shared" si="5"/>
        <v>2016</v>
      </c>
      <c r="D180" s="2" t="str">
        <f t="shared" si="4"/>
        <v>IPL-2016</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
      <c r="A181" s="11">
        <v>576</v>
      </c>
      <c r="B181" s="4" t="s">
        <v>24</v>
      </c>
      <c r="C181" s="2">
        <f t="shared" si="5"/>
        <v>2015</v>
      </c>
      <c r="D181" s="2" t="str">
        <f t="shared" si="4"/>
        <v>IPL-2015</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
      <c r="A182" s="10">
        <v>575</v>
      </c>
      <c r="B182" s="2" t="s">
        <v>181</v>
      </c>
      <c r="C182" s="2">
        <f t="shared" si="5"/>
        <v>2015</v>
      </c>
      <c r="D182" s="2" t="str">
        <f t="shared" si="4"/>
        <v>IPL-2015</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
      <c r="A183" s="11">
        <v>574</v>
      </c>
      <c r="B183" s="4" t="s">
        <v>42</v>
      </c>
      <c r="C183" s="2">
        <f t="shared" si="5"/>
        <v>2015</v>
      </c>
      <c r="D183" s="2" t="str">
        <f t="shared" si="4"/>
        <v>IPL-2015</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
      <c r="A184" s="10">
        <v>573</v>
      </c>
      <c r="B184" s="2" t="s">
        <v>15</v>
      </c>
      <c r="C184" s="2">
        <f t="shared" si="5"/>
        <v>2015</v>
      </c>
      <c r="D184" s="2" t="str">
        <f t="shared" si="4"/>
        <v>IPL-2015</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
      <c r="A185" s="11">
        <v>571</v>
      </c>
      <c r="B185" s="4" t="s">
        <v>105</v>
      </c>
      <c r="C185" s="2">
        <f t="shared" si="5"/>
        <v>2015</v>
      </c>
      <c r="D185" s="2" t="str">
        <f t="shared" si="4"/>
        <v>IPL-2015</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
      <c r="A186" s="10">
        <v>572</v>
      </c>
      <c r="B186" s="2" t="s">
        <v>53</v>
      </c>
      <c r="C186" s="2">
        <f t="shared" si="5"/>
        <v>2015</v>
      </c>
      <c r="D186" s="2" t="str">
        <f t="shared" si="4"/>
        <v>IPL-2015</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
      <c r="A187" s="11">
        <v>569</v>
      </c>
      <c r="B187" s="4" t="s">
        <v>123</v>
      </c>
      <c r="C187" s="2">
        <f t="shared" si="5"/>
        <v>2015</v>
      </c>
      <c r="D187" s="2" t="str">
        <f t="shared" si="4"/>
        <v>IPL-2015</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
      <c r="A188" s="10">
        <v>570</v>
      </c>
      <c r="B188" s="2" t="s">
        <v>15</v>
      </c>
      <c r="C188" s="2">
        <f t="shared" si="5"/>
        <v>2015</v>
      </c>
      <c r="D188" s="2" t="str">
        <f t="shared" si="4"/>
        <v>IPL-2015</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
      <c r="A189" s="11">
        <v>568</v>
      </c>
      <c r="B189" s="4" t="s">
        <v>53</v>
      </c>
      <c r="C189" s="2">
        <f t="shared" si="5"/>
        <v>2015</v>
      </c>
      <c r="D189" s="2" t="str">
        <f t="shared" si="4"/>
        <v>IPL-2015</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
      <c r="A190" s="10">
        <v>567</v>
      </c>
      <c r="B190" s="2" t="s">
        <v>15</v>
      </c>
      <c r="C190" s="2">
        <f t="shared" si="5"/>
        <v>2015</v>
      </c>
      <c r="D190" s="2" t="str">
        <f t="shared" si="4"/>
        <v>IPL-2015</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
      <c r="A191" s="11">
        <v>566</v>
      </c>
      <c r="B191" s="4" t="s">
        <v>123</v>
      </c>
      <c r="C191" s="2">
        <f t="shared" si="5"/>
        <v>2015</v>
      </c>
      <c r="D191" s="2" t="str">
        <f t="shared" si="4"/>
        <v>IPL-2015</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
      <c r="A192" s="10">
        <v>565</v>
      </c>
      <c r="B192" s="2" t="s">
        <v>158</v>
      </c>
      <c r="C192" s="2">
        <f t="shared" si="5"/>
        <v>2015</v>
      </c>
      <c r="D192" s="2" t="str">
        <f t="shared" si="4"/>
        <v>IPL-2015</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
      <c r="A193" s="11">
        <v>564</v>
      </c>
      <c r="B193" s="4" t="s">
        <v>53</v>
      </c>
      <c r="C193" s="2">
        <f t="shared" si="5"/>
        <v>2015</v>
      </c>
      <c r="D193" s="2" t="str">
        <f t="shared" si="4"/>
        <v>IPL-2015</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
      <c r="A194" s="10">
        <v>562</v>
      </c>
      <c r="B194" s="2" t="s">
        <v>15</v>
      </c>
      <c r="C194" s="2">
        <f t="shared" si="5"/>
        <v>2015</v>
      </c>
      <c r="D194" s="2" t="str">
        <f t="shared" ref="D194:D257" si="6">_xlfn.CONCAT("IPL","-", C194)</f>
        <v>IPL-2015</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
      <c r="A195" s="11">
        <v>563</v>
      </c>
      <c r="B195" s="4" t="s">
        <v>98</v>
      </c>
      <c r="C195" s="2">
        <f t="shared" ref="C195:C258" si="7">YEAR(E195)</f>
        <v>2015</v>
      </c>
      <c r="D195" s="2" t="str">
        <f t="shared" si="6"/>
        <v>IPL-2015</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
      <c r="A196" s="10">
        <v>560</v>
      </c>
      <c r="B196" s="2" t="s">
        <v>24</v>
      </c>
      <c r="C196" s="2">
        <f t="shared" si="7"/>
        <v>2015</v>
      </c>
      <c r="D196" s="2" t="str">
        <f t="shared" si="6"/>
        <v>IPL-2015</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
      <c r="A197" s="11">
        <v>561</v>
      </c>
      <c r="B197" s="4" t="s">
        <v>158</v>
      </c>
      <c r="C197" s="2">
        <f t="shared" si="7"/>
        <v>2015</v>
      </c>
      <c r="D197" s="2" t="str">
        <f t="shared" si="6"/>
        <v>IPL-2015</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
      <c r="A198" s="10">
        <v>559</v>
      </c>
      <c r="B198" s="2" t="s">
        <v>98</v>
      </c>
      <c r="C198" s="2">
        <f t="shared" si="7"/>
        <v>2015</v>
      </c>
      <c r="D198" s="2" t="str">
        <f t="shared" si="6"/>
        <v>IPL-2015</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
      <c r="A199" s="11">
        <v>545</v>
      </c>
      <c r="B199" s="4" t="s">
        <v>24</v>
      </c>
      <c r="C199" s="2">
        <f t="shared" si="7"/>
        <v>2015</v>
      </c>
      <c r="D199" s="2" t="str">
        <f t="shared" si="6"/>
        <v>IPL-2015</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
      <c r="A200" s="10">
        <v>558</v>
      </c>
      <c r="B200" s="2" t="s">
        <v>15</v>
      </c>
      <c r="C200" s="2">
        <f t="shared" si="7"/>
        <v>2015</v>
      </c>
      <c r="D200" s="2" t="str">
        <f t="shared" si="6"/>
        <v>IPL-2015</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
      <c r="A201" s="11">
        <v>557</v>
      </c>
      <c r="B201" s="4" t="s">
        <v>105</v>
      </c>
      <c r="C201" s="2">
        <f t="shared" si="7"/>
        <v>2015</v>
      </c>
      <c r="D201" s="2" t="str">
        <f t="shared" si="6"/>
        <v>IPL-2015</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
      <c r="A202" s="10">
        <v>556</v>
      </c>
      <c r="B202" s="2" t="s">
        <v>15</v>
      </c>
      <c r="C202" s="2">
        <f t="shared" si="7"/>
        <v>2015</v>
      </c>
      <c r="D202" s="2" t="str">
        <f t="shared" si="6"/>
        <v>IPL-2015</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
      <c r="A203" s="11">
        <v>554</v>
      </c>
      <c r="B203" s="4" t="s">
        <v>98</v>
      </c>
      <c r="C203" s="2">
        <f t="shared" si="7"/>
        <v>2015</v>
      </c>
      <c r="D203" s="2" t="str">
        <f t="shared" si="6"/>
        <v>IPL-2015</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
      <c r="A204" s="10">
        <v>555</v>
      </c>
      <c r="B204" s="2" t="s">
        <v>24</v>
      </c>
      <c r="C204" s="2">
        <f t="shared" si="7"/>
        <v>2015</v>
      </c>
      <c r="D204" s="2" t="str">
        <f t="shared" si="6"/>
        <v>IPL-2015</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
      <c r="A205" s="11">
        <v>552</v>
      </c>
      <c r="B205" s="4" t="s">
        <v>123</v>
      </c>
      <c r="C205" s="2">
        <f t="shared" si="7"/>
        <v>2015</v>
      </c>
      <c r="D205" s="2" t="str">
        <f t="shared" si="6"/>
        <v>IPL-2015</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
      <c r="A206" s="10">
        <v>553</v>
      </c>
      <c r="B206" s="2" t="s">
        <v>15</v>
      </c>
      <c r="C206" s="2">
        <f t="shared" si="7"/>
        <v>2015</v>
      </c>
      <c r="D206" s="2" t="str">
        <f t="shared" si="6"/>
        <v>IPL-2015</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
      <c r="A207" s="11">
        <v>550</v>
      </c>
      <c r="B207" s="4" t="s">
        <v>105</v>
      </c>
      <c r="C207" s="2">
        <f t="shared" si="7"/>
        <v>2015</v>
      </c>
      <c r="D207" s="2" t="str">
        <f t="shared" si="6"/>
        <v>IPL-2015</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
      <c r="A208" s="10">
        <v>551</v>
      </c>
      <c r="B208" s="2" t="s">
        <v>53</v>
      </c>
      <c r="C208" s="2">
        <f t="shared" si="7"/>
        <v>2015</v>
      </c>
      <c r="D208" s="2" t="str">
        <f t="shared" si="6"/>
        <v>IPL-2015</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
      <c r="A209" s="11">
        <v>548</v>
      </c>
      <c r="B209" s="4" t="s">
        <v>35</v>
      </c>
      <c r="C209" s="2">
        <f t="shared" si="7"/>
        <v>2015</v>
      </c>
      <c r="D209" s="2" t="str">
        <f t="shared" si="6"/>
        <v>IPL-2015</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
      <c r="A210" s="10">
        <v>549</v>
      </c>
      <c r="B210" s="2" t="s">
        <v>15</v>
      </c>
      <c r="C210" s="2">
        <f t="shared" si="7"/>
        <v>2015</v>
      </c>
      <c r="D210" s="2" t="str">
        <f t="shared" si="6"/>
        <v>IPL-2015</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
      <c r="A211" s="11">
        <v>527</v>
      </c>
      <c r="B211" s="4" t="s">
        <v>24</v>
      </c>
      <c r="C211" s="2">
        <f t="shared" si="7"/>
        <v>2015</v>
      </c>
      <c r="D211" s="2" t="str">
        <f t="shared" si="6"/>
        <v>IPL-2015</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
      <c r="A212" s="10">
        <v>546</v>
      </c>
      <c r="B212" s="2" t="s">
        <v>105</v>
      </c>
      <c r="C212" s="2">
        <f t="shared" si="7"/>
        <v>2015</v>
      </c>
      <c r="D212" s="2" t="str">
        <f t="shared" si="6"/>
        <v>IPL-2015</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
      <c r="A213" s="11">
        <v>547</v>
      </c>
      <c r="B213" s="4" t="s">
        <v>98</v>
      </c>
      <c r="C213" s="2">
        <f t="shared" si="7"/>
        <v>2015</v>
      </c>
      <c r="D213" s="2" t="str">
        <f t="shared" si="6"/>
        <v>IPL-2015</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
      <c r="A214" s="10">
        <v>544</v>
      </c>
      <c r="B214" s="2" t="s">
        <v>123</v>
      </c>
      <c r="C214" s="2">
        <f t="shared" si="7"/>
        <v>2015</v>
      </c>
      <c r="D214" s="2" t="str">
        <f t="shared" si="6"/>
        <v>IPL-2015</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
      <c r="A215" s="11">
        <v>543</v>
      </c>
      <c r="B215" s="4" t="s">
        <v>35</v>
      </c>
      <c r="C215" s="2">
        <f t="shared" si="7"/>
        <v>2015</v>
      </c>
      <c r="D215" s="2" t="str">
        <f t="shared" si="6"/>
        <v>IPL-2015</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
      <c r="A216" s="10">
        <v>541</v>
      </c>
      <c r="B216" s="2" t="s">
        <v>15</v>
      </c>
      <c r="C216" s="2">
        <f t="shared" si="7"/>
        <v>2015</v>
      </c>
      <c r="D216" s="2" t="str">
        <f t="shared" si="6"/>
        <v>IPL-2015</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
      <c r="A217" s="11">
        <v>542</v>
      </c>
      <c r="B217" s="4" t="s">
        <v>98</v>
      </c>
      <c r="C217" s="2">
        <f t="shared" si="7"/>
        <v>2015</v>
      </c>
      <c r="D217" s="2" t="str">
        <f t="shared" si="6"/>
        <v>IPL-2015</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
      <c r="A218" s="10">
        <v>540</v>
      </c>
      <c r="B218" s="2" t="s">
        <v>202</v>
      </c>
      <c r="C218" s="2">
        <f t="shared" si="7"/>
        <v>2015</v>
      </c>
      <c r="D218" s="2" t="str">
        <f t="shared" si="6"/>
        <v>IPL-2015</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
      <c r="A219" s="11">
        <v>539</v>
      </c>
      <c r="B219" s="4" t="s">
        <v>35</v>
      </c>
      <c r="C219" s="2">
        <f t="shared" si="7"/>
        <v>2015</v>
      </c>
      <c r="D219" s="2" t="str">
        <f t="shared" si="6"/>
        <v>IPL-2015</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
      <c r="A220" s="10">
        <v>537</v>
      </c>
      <c r="B220" s="2" t="s">
        <v>161</v>
      </c>
      <c r="C220" s="2">
        <f t="shared" si="7"/>
        <v>2015</v>
      </c>
      <c r="D220" s="2" t="str">
        <f t="shared" si="6"/>
        <v>IPL-2015</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
      <c r="A221" s="11">
        <v>538</v>
      </c>
      <c r="B221" s="4" t="s">
        <v>105</v>
      </c>
      <c r="C221" s="2">
        <f t="shared" si="7"/>
        <v>2015</v>
      </c>
      <c r="D221" s="2" t="str">
        <f t="shared" si="6"/>
        <v>IPL-2015</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
      <c r="A222" s="10">
        <v>536</v>
      </c>
      <c r="B222" s="2" t="s">
        <v>202</v>
      </c>
      <c r="C222" s="2">
        <f t="shared" si="7"/>
        <v>2015</v>
      </c>
      <c r="D222" s="2" t="str">
        <f t="shared" si="6"/>
        <v>IPL-2015</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
      <c r="A223" s="11">
        <v>535</v>
      </c>
      <c r="B223" s="4" t="s">
        <v>35</v>
      </c>
      <c r="C223" s="2">
        <f t="shared" si="7"/>
        <v>2015</v>
      </c>
      <c r="D223" s="2" t="str">
        <f t="shared" si="6"/>
        <v>IPL-2015</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
      <c r="A224" s="10">
        <v>533</v>
      </c>
      <c r="B224" s="2" t="s">
        <v>202</v>
      </c>
      <c r="C224" s="2">
        <f t="shared" si="7"/>
        <v>2015</v>
      </c>
      <c r="D224" s="2" t="str">
        <f t="shared" si="6"/>
        <v>IPL-2015</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
      <c r="A225" s="11">
        <v>534</v>
      </c>
      <c r="B225" s="4" t="s">
        <v>105</v>
      </c>
      <c r="C225" s="2">
        <f t="shared" si="7"/>
        <v>2015</v>
      </c>
      <c r="D225" s="2" t="str">
        <f t="shared" si="6"/>
        <v>IPL-2015</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
      <c r="A226" s="10">
        <v>531</v>
      </c>
      <c r="B226" s="2" t="s">
        <v>161</v>
      </c>
      <c r="C226" s="2">
        <f t="shared" si="7"/>
        <v>2015</v>
      </c>
      <c r="D226" s="2" t="str">
        <f t="shared" si="6"/>
        <v>IPL-2015</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
      <c r="A227" s="11">
        <v>532</v>
      </c>
      <c r="B227" s="4" t="s">
        <v>42</v>
      </c>
      <c r="C227" s="2">
        <f t="shared" si="7"/>
        <v>2015</v>
      </c>
      <c r="D227" s="2" t="str">
        <f t="shared" si="6"/>
        <v>IPL-2015</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
      <c r="A228" s="10">
        <v>530</v>
      </c>
      <c r="B228" s="2" t="s">
        <v>15</v>
      </c>
      <c r="C228" s="2">
        <f t="shared" si="7"/>
        <v>2015</v>
      </c>
      <c r="D228" s="2" t="str">
        <f t="shared" si="6"/>
        <v>IPL-2015</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
      <c r="A229" s="11">
        <v>529</v>
      </c>
      <c r="B229" s="4" t="s">
        <v>161</v>
      </c>
      <c r="C229" s="2">
        <f t="shared" si="7"/>
        <v>2015</v>
      </c>
      <c r="D229" s="2" t="str">
        <f t="shared" si="6"/>
        <v>IPL-2015</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
      <c r="A230" s="10">
        <v>528</v>
      </c>
      <c r="B230" s="2" t="s">
        <v>42</v>
      </c>
      <c r="C230" s="2">
        <f t="shared" si="7"/>
        <v>2015</v>
      </c>
      <c r="D230" s="2" t="str">
        <f t="shared" si="6"/>
        <v>IPL-2015</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
      <c r="A231" s="11">
        <v>526</v>
      </c>
      <c r="B231" s="4" t="s">
        <v>202</v>
      </c>
      <c r="C231" s="2">
        <f t="shared" si="7"/>
        <v>2015</v>
      </c>
      <c r="D231" s="2" t="str">
        <f t="shared" si="6"/>
        <v>IPL-2015</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
      <c r="A232" s="10">
        <v>525</v>
      </c>
      <c r="B232" s="2" t="s">
        <v>105</v>
      </c>
      <c r="C232" s="2">
        <f t="shared" si="7"/>
        <v>2015</v>
      </c>
      <c r="D232" s="2" t="str">
        <f t="shared" si="6"/>
        <v>IPL-2015</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
      <c r="A233" s="11">
        <v>523</v>
      </c>
      <c r="B233" s="4" t="s">
        <v>35</v>
      </c>
      <c r="C233" s="2">
        <f t="shared" si="7"/>
        <v>2015</v>
      </c>
      <c r="D233" s="2" t="str">
        <f t="shared" si="6"/>
        <v>IPL-2015</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
      <c r="A234" s="10">
        <v>524</v>
      </c>
      <c r="B234" s="2" t="s">
        <v>15</v>
      </c>
      <c r="C234" s="2">
        <f t="shared" si="7"/>
        <v>2015</v>
      </c>
      <c r="D234" s="2" t="str">
        <f t="shared" si="6"/>
        <v>IPL-2015</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
      <c r="A235" s="11">
        <v>521</v>
      </c>
      <c r="B235" s="4" t="s">
        <v>98</v>
      </c>
      <c r="C235" s="2">
        <f t="shared" si="7"/>
        <v>2015</v>
      </c>
      <c r="D235" s="2" t="str">
        <f t="shared" si="6"/>
        <v>IPL-2015</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
      <c r="A236" s="10">
        <v>522</v>
      </c>
      <c r="B236" s="2" t="s">
        <v>24</v>
      </c>
      <c r="C236" s="2">
        <f t="shared" si="7"/>
        <v>2015</v>
      </c>
      <c r="D236" s="2" t="str">
        <f t="shared" si="6"/>
        <v>IPL-2015</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
      <c r="A237" s="11">
        <v>520</v>
      </c>
      <c r="B237" s="4" t="s">
        <v>42</v>
      </c>
      <c r="C237" s="2">
        <f t="shared" si="7"/>
        <v>2015</v>
      </c>
      <c r="D237" s="2" t="str">
        <f t="shared" si="6"/>
        <v>IPL-2015</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
      <c r="A238" s="10">
        <v>519</v>
      </c>
      <c r="B238" s="2" t="s">
        <v>98</v>
      </c>
      <c r="C238" s="2">
        <f t="shared" si="7"/>
        <v>2015</v>
      </c>
      <c r="D238" s="2" t="str">
        <f t="shared" si="6"/>
        <v>IPL-2015</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
      <c r="A239" s="11">
        <v>518</v>
      </c>
      <c r="B239" s="4" t="s">
        <v>24</v>
      </c>
      <c r="C239" s="2">
        <f t="shared" si="7"/>
        <v>2015</v>
      </c>
      <c r="D239" s="2" t="str">
        <f t="shared" si="6"/>
        <v>IPL-2015</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
      <c r="A240" s="10">
        <v>517</v>
      </c>
      <c r="B240" s="2" t="s">
        <v>105</v>
      </c>
      <c r="C240" s="2">
        <f t="shared" si="7"/>
        <v>2014</v>
      </c>
      <c r="D240" s="2" t="str">
        <f t="shared" si="6"/>
        <v>IPL-2014</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
      <c r="A241" s="11">
        <v>516</v>
      </c>
      <c r="B241" s="4" t="s">
        <v>15</v>
      </c>
      <c r="C241" s="2">
        <f t="shared" si="7"/>
        <v>2014</v>
      </c>
      <c r="D241" s="2" t="str">
        <f t="shared" si="6"/>
        <v>IPL-2014</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
      <c r="A242" s="10">
        <v>515</v>
      </c>
      <c r="B242" s="2" t="s">
        <v>15</v>
      </c>
      <c r="C242" s="2">
        <f t="shared" si="7"/>
        <v>2014</v>
      </c>
      <c r="D242" s="2" t="str">
        <f t="shared" si="6"/>
        <v>IPL-2014</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
      <c r="A243" s="11">
        <v>514</v>
      </c>
      <c r="B243" s="4" t="s">
        <v>24</v>
      </c>
      <c r="C243" s="2">
        <f t="shared" si="7"/>
        <v>2014</v>
      </c>
      <c r="D243" s="2" t="str">
        <f t="shared" si="6"/>
        <v>IPL-2014</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
      <c r="A244" s="10">
        <v>512</v>
      </c>
      <c r="B244" s="2" t="s">
        <v>123</v>
      </c>
      <c r="C244" s="2">
        <f t="shared" si="7"/>
        <v>2014</v>
      </c>
      <c r="D244" s="2" t="str">
        <f t="shared" si="6"/>
        <v>IPL-2014</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
      <c r="A245" s="11">
        <v>513</v>
      </c>
      <c r="B245" s="4" t="s">
        <v>15</v>
      </c>
      <c r="C245" s="2">
        <f t="shared" si="7"/>
        <v>2014</v>
      </c>
      <c r="D245" s="2" t="str">
        <f t="shared" si="6"/>
        <v>IPL-2014</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
      <c r="A246" s="10">
        <v>510</v>
      </c>
      <c r="B246" s="2" t="s">
        <v>105</v>
      </c>
      <c r="C246" s="2">
        <f t="shared" si="7"/>
        <v>2014</v>
      </c>
      <c r="D246" s="2" t="str">
        <f t="shared" si="6"/>
        <v>IPL-2014</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
      <c r="A247" s="11">
        <v>511</v>
      </c>
      <c r="B247" s="4" t="s">
        <v>24</v>
      </c>
      <c r="C247" s="2">
        <f t="shared" si="7"/>
        <v>2014</v>
      </c>
      <c r="D247" s="2" t="str">
        <f t="shared" si="6"/>
        <v>IPL-2014</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
      <c r="A248" s="10">
        <v>508</v>
      </c>
      <c r="B248" s="2" t="s">
        <v>15</v>
      </c>
      <c r="C248" s="2">
        <f t="shared" si="7"/>
        <v>2014</v>
      </c>
      <c r="D248" s="2" t="str">
        <f t="shared" si="6"/>
        <v>IPL-2014</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
      <c r="A249" s="11">
        <v>509</v>
      </c>
      <c r="B249" s="4" t="s">
        <v>123</v>
      </c>
      <c r="C249" s="2">
        <f t="shared" si="7"/>
        <v>2014</v>
      </c>
      <c r="D249" s="2" t="str">
        <f t="shared" si="6"/>
        <v>IPL-2014</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
      <c r="A250" s="10">
        <v>506</v>
      </c>
      <c r="B250" s="2" t="s">
        <v>24</v>
      </c>
      <c r="C250" s="2">
        <f t="shared" si="7"/>
        <v>2014</v>
      </c>
      <c r="D250" s="2" t="str">
        <f t="shared" si="6"/>
        <v>IPL-2014</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
      <c r="A251" s="11">
        <v>507</v>
      </c>
      <c r="B251" s="4" t="s">
        <v>181</v>
      </c>
      <c r="C251" s="2">
        <f t="shared" si="7"/>
        <v>2014</v>
      </c>
      <c r="D251" s="2" t="str">
        <f t="shared" si="6"/>
        <v>IPL-2014</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
      <c r="A252" s="10">
        <v>505</v>
      </c>
      <c r="B252" s="2" t="s">
        <v>123</v>
      </c>
      <c r="C252" s="2">
        <f t="shared" si="7"/>
        <v>2014</v>
      </c>
      <c r="D252" s="2" t="str">
        <f t="shared" si="6"/>
        <v>IPL-2014</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
      <c r="A253" s="11">
        <v>503</v>
      </c>
      <c r="B253" s="4" t="s">
        <v>53</v>
      </c>
      <c r="C253" s="2">
        <f t="shared" si="7"/>
        <v>2014</v>
      </c>
      <c r="D253" s="2" t="str">
        <f t="shared" si="6"/>
        <v>IPL-2014</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
      <c r="A254" s="10">
        <v>504</v>
      </c>
      <c r="B254" s="2" t="s">
        <v>24</v>
      </c>
      <c r="C254" s="2">
        <f t="shared" si="7"/>
        <v>2014</v>
      </c>
      <c r="D254" s="2" t="str">
        <f t="shared" si="6"/>
        <v>IPL-2014</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
      <c r="A255" s="11">
        <v>501</v>
      </c>
      <c r="B255" s="4" t="s">
        <v>202</v>
      </c>
      <c r="C255" s="2">
        <f t="shared" si="7"/>
        <v>2014</v>
      </c>
      <c r="D255" s="2" t="str">
        <f t="shared" si="6"/>
        <v>IPL-2014</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
      <c r="A256" s="10">
        <v>502</v>
      </c>
      <c r="B256" s="2" t="s">
        <v>35</v>
      </c>
      <c r="C256" s="2">
        <f t="shared" si="7"/>
        <v>2014</v>
      </c>
      <c r="D256" s="2" t="str">
        <f t="shared" si="6"/>
        <v>IPL-2014</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
      <c r="A257" s="11">
        <v>499</v>
      </c>
      <c r="B257" s="4" t="s">
        <v>181</v>
      </c>
      <c r="C257" s="2">
        <f t="shared" si="7"/>
        <v>2014</v>
      </c>
      <c r="D257" s="2" t="str">
        <f t="shared" si="6"/>
        <v>IPL-2014</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
      <c r="A258" s="10">
        <v>500</v>
      </c>
      <c r="B258" s="2" t="s">
        <v>53</v>
      </c>
      <c r="C258" s="2">
        <f t="shared" si="7"/>
        <v>2014</v>
      </c>
      <c r="D258" s="2" t="str">
        <f t="shared" ref="D258:D321" si="8">_xlfn.CONCAT("IPL","-", C258)</f>
        <v>IPL-2014</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
      <c r="A259" s="11">
        <v>498</v>
      </c>
      <c r="B259" s="4" t="s">
        <v>202</v>
      </c>
      <c r="C259" s="2">
        <f t="shared" ref="C259:C322" si="9">YEAR(E259)</f>
        <v>2014</v>
      </c>
      <c r="D259" s="2" t="str">
        <f t="shared" si="8"/>
        <v>IPL-2014</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
      <c r="A260" s="10">
        <v>496</v>
      </c>
      <c r="B260" s="2" t="s">
        <v>53</v>
      </c>
      <c r="C260" s="2">
        <f t="shared" si="9"/>
        <v>2014</v>
      </c>
      <c r="D260" s="2" t="str">
        <f t="shared" si="8"/>
        <v>IPL-2014</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
      <c r="A261" s="11">
        <v>497</v>
      </c>
      <c r="B261" s="4" t="s">
        <v>216</v>
      </c>
      <c r="C261" s="2">
        <f t="shared" si="9"/>
        <v>2014</v>
      </c>
      <c r="D261" s="2" t="str">
        <f t="shared" si="8"/>
        <v>IPL-2014</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
      <c r="A262" s="10">
        <v>494</v>
      </c>
      <c r="B262" s="2" t="s">
        <v>181</v>
      </c>
      <c r="C262" s="2">
        <f t="shared" si="9"/>
        <v>2014</v>
      </c>
      <c r="D262" s="2" t="str">
        <f t="shared" si="8"/>
        <v>IPL-2014</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
      <c r="A263" s="11">
        <v>495</v>
      </c>
      <c r="B263" s="4" t="s">
        <v>105</v>
      </c>
      <c r="C263" s="2">
        <f t="shared" si="9"/>
        <v>2014</v>
      </c>
      <c r="D263" s="2" t="str">
        <f t="shared" si="8"/>
        <v>IPL-2014</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
      <c r="A264" s="10">
        <v>493</v>
      </c>
      <c r="B264" s="2" t="s">
        <v>53</v>
      </c>
      <c r="C264" s="2">
        <f t="shared" si="9"/>
        <v>2014</v>
      </c>
      <c r="D264" s="2" t="str">
        <f t="shared" si="8"/>
        <v>IPL-2014</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
      <c r="A265" s="11">
        <v>491</v>
      </c>
      <c r="B265" s="4" t="s">
        <v>216</v>
      </c>
      <c r="C265" s="2">
        <f t="shared" si="9"/>
        <v>2014</v>
      </c>
      <c r="D265" s="2" t="str">
        <f t="shared" si="8"/>
        <v>IPL-2014</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
      <c r="A266" s="10">
        <v>492</v>
      </c>
      <c r="B266" s="2" t="s">
        <v>105</v>
      </c>
      <c r="C266" s="2">
        <f t="shared" si="9"/>
        <v>2014</v>
      </c>
      <c r="D266" s="2" t="str">
        <f t="shared" si="8"/>
        <v>IPL-2014</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
      <c r="A267" s="11">
        <v>489</v>
      </c>
      <c r="B267" s="4" t="s">
        <v>35</v>
      </c>
      <c r="C267" s="2">
        <f t="shared" si="9"/>
        <v>2014</v>
      </c>
      <c r="D267" s="2" t="str">
        <f t="shared" si="8"/>
        <v>IPL-2014</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
      <c r="A268" s="10">
        <v>490</v>
      </c>
      <c r="B268" s="2" t="s">
        <v>15</v>
      </c>
      <c r="C268" s="2">
        <f t="shared" si="9"/>
        <v>2014</v>
      </c>
      <c r="D268" s="2" t="str">
        <f t="shared" si="8"/>
        <v>IPL-2014</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
      <c r="A269" s="11">
        <v>488</v>
      </c>
      <c r="B269" s="4" t="s">
        <v>105</v>
      </c>
      <c r="C269" s="2">
        <f t="shared" si="9"/>
        <v>2014</v>
      </c>
      <c r="D269" s="2" t="str">
        <f t="shared" si="8"/>
        <v>IPL-2014</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
      <c r="A270" s="10">
        <v>487</v>
      </c>
      <c r="B270" s="2" t="s">
        <v>202</v>
      </c>
      <c r="C270" s="2">
        <f t="shared" si="9"/>
        <v>2014</v>
      </c>
      <c r="D270" s="2" t="str">
        <f t="shared" si="8"/>
        <v>IPL-2014</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
      <c r="A271" s="11">
        <v>485</v>
      </c>
      <c r="B271" s="4" t="s">
        <v>35</v>
      </c>
      <c r="C271" s="2">
        <f t="shared" si="9"/>
        <v>2014</v>
      </c>
      <c r="D271" s="2" t="str">
        <f t="shared" si="8"/>
        <v>IPL-2014</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
      <c r="A272" s="10">
        <v>486</v>
      </c>
      <c r="B272" s="2" t="s">
        <v>216</v>
      </c>
      <c r="C272" s="2">
        <f t="shared" si="9"/>
        <v>2014</v>
      </c>
      <c r="D272" s="2" t="str">
        <f t="shared" si="8"/>
        <v>IPL-2014</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
      <c r="A273" s="11">
        <v>484</v>
      </c>
      <c r="B273" s="4" t="s">
        <v>15</v>
      </c>
      <c r="C273" s="2">
        <f t="shared" si="9"/>
        <v>2014</v>
      </c>
      <c r="D273" s="2" t="str">
        <f t="shared" si="8"/>
        <v>IPL-2014</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
      <c r="A274" s="10">
        <v>482</v>
      </c>
      <c r="B274" s="2" t="s">
        <v>202</v>
      </c>
      <c r="C274" s="2">
        <f t="shared" si="9"/>
        <v>2014</v>
      </c>
      <c r="D274" s="2" t="str">
        <f t="shared" si="8"/>
        <v>IPL-2014</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
      <c r="A275" s="11">
        <v>483</v>
      </c>
      <c r="B275" s="4" t="s">
        <v>35</v>
      </c>
      <c r="C275" s="2">
        <f t="shared" si="9"/>
        <v>2014</v>
      </c>
      <c r="D275" s="2" t="str">
        <f t="shared" si="8"/>
        <v>IPL-2014</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
      <c r="A276" s="10">
        <v>481</v>
      </c>
      <c r="B276" s="2" t="s">
        <v>105</v>
      </c>
      <c r="C276" s="2">
        <f t="shared" si="9"/>
        <v>2014</v>
      </c>
      <c r="D276" s="2" t="str">
        <f t="shared" si="8"/>
        <v>IPL-2014</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
      <c r="A277" s="11">
        <v>479</v>
      </c>
      <c r="B277" s="4" t="s">
        <v>15</v>
      </c>
      <c r="C277" s="2">
        <f t="shared" si="9"/>
        <v>2014</v>
      </c>
      <c r="D277" s="2" t="str">
        <f t="shared" si="8"/>
        <v>IPL-2014</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
      <c r="A278" s="10">
        <v>480</v>
      </c>
      <c r="B278" s="2" t="s">
        <v>35</v>
      </c>
      <c r="C278" s="2">
        <f t="shared" si="9"/>
        <v>2014</v>
      </c>
      <c r="D278" s="2" t="str">
        <f t="shared" si="8"/>
        <v>IPL-2014</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
      <c r="A279" s="11">
        <v>478</v>
      </c>
      <c r="B279" s="4" t="s">
        <v>181</v>
      </c>
      <c r="C279" s="2">
        <f t="shared" si="9"/>
        <v>2014</v>
      </c>
      <c r="D279" s="2" t="str">
        <f t="shared" si="8"/>
        <v>IPL-2014</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
      <c r="A280" s="10">
        <v>477</v>
      </c>
      <c r="B280" s="2"/>
      <c r="C280" s="2">
        <f t="shared" si="9"/>
        <v>2014</v>
      </c>
      <c r="D280" s="2" t="str">
        <f t="shared" si="8"/>
        <v>IPL-2014</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
      <c r="A281" s="11">
        <v>476</v>
      </c>
      <c r="B281" s="4" t="s">
        <v>222</v>
      </c>
      <c r="C281" s="2">
        <f t="shared" si="9"/>
        <v>2014</v>
      </c>
      <c r="D281" s="2" t="str">
        <f t="shared" si="8"/>
        <v>IPL-2014</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
      <c r="A282" s="10">
        <v>475</v>
      </c>
      <c r="B282" s="2"/>
      <c r="C282" s="2">
        <f t="shared" si="9"/>
        <v>2014</v>
      </c>
      <c r="D282" s="2" t="str">
        <f t="shared" si="8"/>
        <v>IPL-2014</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
      <c r="A283" s="11">
        <v>473</v>
      </c>
      <c r="B283" s="4" t="s">
        <v>226</v>
      </c>
      <c r="C283" s="2">
        <f t="shared" si="9"/>
        <v>2014</v>
      </c>
      <c r="D283" s="2" t="str">
        <f t="shared" si="8"/>
        <v>IPL-2014</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
      <c r="A284" s="10">
        <v>474</v>
      </c>
      <c r="B284" s="2" t="s">
        <v>226</v>
      </c>
      <c r="C284" s="2">
        <f t="shared" si="9"/>
        <v>2014</v>
      </c>
      <c r="D284" s="2" t="str">
        <f t="shared" si="8"/>
        <v>IPL-2014</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
      <c r="A285" s="11">
        <v>471</v>
      </c>
      <c r="B285" s="4" t="s">
        <v>222</v>
      </c>
      <c r="C285" s="2">
        <f t="shared" si="9"/>
        <v>2014</v>
      </c>
      <c r="D285" s="2" t="str">
        <f t="shared" si="8"/>
        <v>IPL-2014</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
      <c r="A286" s="10">
        <v>472</v>
      </c>
      <c r="B286" s="2" t="s">
        <v>222</v>
      </c>
      <c r="C286" s="2">
        <f t="shared" si="9"/>
        <v>2014</v>
      </c>
      <c r="D286" s="2" t="str">
        <f t="shared" si="8"/>
        <v>IPL-2014</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
      <c r="A287" s="11">
        <v>469</v>
      </c>
      <c r="B287" s="4"/>
      <c r="C287" s="2">
        <f t="shared" si="9"/>
        <v>2014</v>
      </c>
      <c r="D287" s="2" t="str">
        <f t="shared" si="8"/>
        <v>IPL-2014</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
      <c r="A288" s="10">
        <v>470</v>
      </c>
      <c r="B288" s="2"/>
      <c r="C288" s="2">
        <f t="shared" si="9"/>
        <v>2014</v>
      </c>
      <c r="D288" s="2" t="str">
        <f t="shared" si="8"/>
        <v>IPL-2014</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
      <c r="A289" s="11">
        <v>468</v>
      </c>
      <c r="B289" s="4" t="s">
        <v>226</v>
      </c>
      <c r="C289" s="2">
        <f t="shared" si="9"/>
        <v>2014</v>
      </c>
      <c r="D289" s="2" t="str">
        <f t="shared" si="8"/>
        <v>IPL-2014</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
      <c r="A290" s="10">
        <v>467</v>
      </c>
      <c r="B290" s="2"/>
      <c r="C290" s="2">
        <f t="shared" si="9"/>
        <v>2014</v>
      </c>
      <c r="D290" s="2" t="str">
        <f t="shared" si="8"/>
        <v>IPL-2014</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
      <c r="A291" s="11">
        <v>466</v>
      </c>
      <c r="B291" s="4" t="s">
        <v>226</v>
      </c>
      <c r="C291" s="2">
        <f t="shared" si="9"/>
        <v>2014</v>
      </c>
      <c r="D291" s="2" t="str">
        <f t="shared" si="8"/>
        <v>IPL-2014</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
      <c r="A292" s="10">
        <v>465</v>
      </c>
      <c r="B292" s="2" t="s">
        <v>222</v>
      </c>
      <c r="C292" s="2">
        <f t="shared" si="9"/>
        <v>2014</v>
      </c>
      <c r="D292" s="2" t="str">
        <f t="shared" si="8"/>
        <v>IPL-2014</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
      <c r="A293" s="11">
        <v>464</v>
      </c>
      <c r="B293" s="4" t="s">
        <v>226</v>
      </c>
      <c r="C293" s="2">
        <f t="shared" si="9"/>
        <v>2014</v>
      </c>
      <c r="D293" s="2" t="str">
        <f t="shared" si="8"/>
        <v>IPL-2014</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
      <c r="A294" s="10">
        <v>462</v>
      </c>
      <c r="B294" s="2"/>
      <c r="C294" s="2">
        <f t="shared" si="9"/>
        <v>2014</v>
      </c>
      <c r="D294" s="2" t="str">
        <f t="shared" si="8"/>
        <v>IPL-2014</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
      <c r="A295" s="11">
        <v>463</v>
      </c>
      <c r="B295" s="4"/>
      <c r="C295" s="2">
        <f t="shared" si="9"/>
        <v>2014</v>
      </c>
      <c r="D295" s="2" t="str">
        <f t="shared" si="8"/>
        <v>IPL-2014</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
      <c r="A296" s="10">
        <v>460</v>
      </c>
      <c r="B296" s="2" t="s">
        <v>222</v>
      </c>
      <c r="C296" s="2">
        <f t="shared" si="9"/>
        <v>2014</v>
      </c>
      <c r="D296" s="2" t="str">
        <f t="shared" si="8"/>
        <v>IPL-2014</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
      <c r="A297" s="11">
        <v>461</v>
      </c>
      <c r="B297" s="4" t="s">
        <v>222</v>
      </c>
      <c r="C297" s="2">
        <f t="shared" si="9"/>
        <v>2014</v>
      </c>
      <c r="D297" s="2" t="str">
        <f t="shared" si="8"/>
        <v>IPL-2014</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
      <c r="A298" s="10">
        <v>459</v>
      </c>
      <c r="B298" s="2" t="s">
        <v>226</v>
      </c>
      <c r="C298" s="2">
        <f t="shared" si="9"/>
        <v>2014</v>
      </c>
      <c r="D298" s="2" t="str">
        <f t="shared" si="8"/>
        <v>IPL-2014</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
      <c r="A299" s="11">
        <v>458</v>
      </c>
      <c r="B299" s="4" t="s">
        <v>222</v>
      </c>
      <c r="C299" s="2">
        <f t="shared" si="9"/>
        <v>2014</v>
      </c>
      <c r="D299" s="2" t="str">
        <f t="shared" si="8"/>
        <v>IPL-2014</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
      <c r="A300" s="10">
        <v>457</v>
      </c>
      <c r="B300" s="2" t="s">
        <v>24</v>
      </c>
      <c r="C300" s="2">
        <f t="shared" si="9"/>
        <v>2013</v>
      </c>
      <c r="D300" s="2" t="str">
        <f t="shared" si="8"/>
        <v>IPL-2013</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
      <c r="A301" s="11">
        <v>456</v>
      </c>
      <c r="B301" s="4" t="s">
        <v>24</v>
      </c>
      <c r="C301" s="2">
        <f t="shared" si="9"/>
        <v>2013</v>
      </c>
      <c r="D301" s="2" t="str">
        <f t="shared" si="8"/>
        <v>IPL-2013</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
      <c r="A302" s="10">
        <v>455</v>
      </c>
      <c r="B302" s="2" t="s">
        <v>35</v>
      </c>
      <c r="C302" s="2">
        <f t="shared" si="9"/>
        <v>2013</v>
      </c>
      <c r="D302" s="2" t="str">
        <f t="shared" si="8"/>
        <v>IPL-2013</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
      <c r="A303" s="11">
        <v>454</v>
      </c>
      <c r="B303" s="4" t="s">
        <v>35</v>
      </c>
      <c r="C303" s="2">
        <f t="shared" si="9"/>
        <v>2013</v>
      </c>
      <c r="D303" s="2" t="str">
        <f t="shared" si="8"/>
        <v>IPL-2013</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
      <c r="A304" s="10">
        <v>451</v>
      </c>
      <c r="B304" s="2" t="s">
        <v>42</v>
      </c>
      <c r="C304" s="2">
        <f t="shared" si="9"/>
        <v>2013</v>
      </c>
      <c r="D304" s="2" t="str">
        <f t="shared" si="8"/>
        <v>IPL-2013</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
      <c r="A305" s="11">
        <v>453</v>
      </c>
      <c r="B305" s="4" t="s">
        <v>53</v>
      </c>
      <c r="C305" s="2">
        <f t="shared" si="9"/>
        <v>2013</v>
      </c>
      <c r="D305" s="2" t="str">
        <f t="shared" si="8"/>
        <v>IPL-2013</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
      <c r="A306" s="10">
        <v>450</v>
      </c>
      <c r="B306" s="2" t="s">
        <v>238</v>
      </c>
      <c r="C306" s="2">
        <f t="shared" si="9"/>
        <v>2013</v>
      </c>
      <c r="D306" s="2" t="str">
        <f t="shared" si="8"/>
        <v>IPL-2013</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
      <c r="A307" s="11">
        <v>452</v>
      </c>
      <c r="B307" s="4" t="s">
        <v>105</v>
      </c>
      <c r="C307" s="2">
        <f t="shared" si="9"/>
        <v>2013</v>
      </c>
      <c r="D307" s="2" t="str">
        <f t="shared" si="8"/>
        <v>IPL-2013</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
      <c r="A308" s="10">
        <v>449</v>
      </c>
      <c r="B308" s="2" t="s">
        <v>53</v>
      </c>
      <c r="C308" s="2">
        <f t="shared" si="9"/>
        <v>2013</v>
      </c>
      <c r="D308" s="2" t="str">
        <f t="shared" si="8"/>
        <v>IPL-2013</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
      <c r="A309" s="11">
        <v>412</v>
      </c>
      <c r="B309" s="4" t="s">
        <v>238</v>
      </c>
      <c r="C309" s="2">
        <f t="shared" si="9"/>
        <v>2013</v>
      </c>
      <c r="D309" s="2" t="str">
        <f t="shared" si="8"/>
        <v>IPL-2013</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
      <c r="A310" s="10">
        <v>445</v>
      </c>
      <c r="B310" s="2" t="s">
        <v>181</v>
      </c>
      <c r="C310" s="2">
        <f t="shared" si="9"/>
        <v>2013</v>
      </c>
      <c r="D310" s="2" t="str">
        <f t="shared" si="8"/>
        <v>IPL-2013</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
      <c r="A311" s="11">
        <v>447</v>
      </c>
      <c r="B311" s="4" t="s">
        <v>15</v>
      </c>
      <c r="C311" s="2">
        <f t="shared" si="9"/>
        <v>2013</v>
      </c>
      <c r="D311" s="2" t="str">
        <f t="shared" si="8"/>
        <v>IPL-2013</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
      <c r="A312" s="10">
        <v>429</v>
      </c>
      <c r="B312" s="2" t="s">
        <v>105</v>
      </c>
      <c r="C312" s="2">
        <f t="shared" si="9"/>
        <v>2013</v>
      </c>
      <c r="D312" s="2" t="str">
        <f t="shared" si="8"/>
        <v>IPL-2013</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
      <c r="A313" s="11">
        <v>446</v>
      </c>
      <c r="B313" s="4" t="s">
        <v>98</v>
      </c>
      <c r="C313" s="2">
        <f t="shared" si="9"/>
        <v>2013</v>
      </c>
      <c r="D313" s="2" t="str">
        <f t="shared" si="8"/>
        <v>IPL-2013</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
      <c r="A314" s="10">
        <v>444</v>
      </c>
      <c r="B314" s="2" t="s">
        <v>15</v>
      </c>
      <c r="C314" s="2">
        <f t="shared" si="9"/>
        <v>2013</v>
      </c>
      <c r="D314" s="2" t="str">
        <f t="shared" si="8"/>
        <v>IPL-2013</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
      <c r="A315" s="11">
        <v>441</v>
      </c>
      <c r="B315" s="4" t="s">
        <v>181</v>
      </c>
      <c r="C315" s="2">
        <f t="shared" si="9"/>
        <v>2013</v>
      </c>
      <c r="D315" s="2" t="str">
        <f t="shared" si="8"/>
        <v>IPL-2013</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
      <c r="A316" s="10">
        <v>442</v>
      </c>
      <c r="B316" s="2" t="s">
        <v>47</v>
      </c>
      <c r="C316" s="2">
        <f t="shared" si="9"/>
        <v>2013</v>
      </c>
      <c r="D316" s="2" t="str">
        <f t="shared" si="8"/>
        <v>IPL-2013</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
      <c r="A317" s="11">
        <v>439</v>
      </c>
      <c r="B317" s="4" t="s">
        <v>42</v>
      </c>
      <c r="C317" s="2">
        <f t="shared" si="9"/>
        <v>2013</v>
      </c>
      <c r="D317" s="2" t="str">
        <f t="shared" si="8"/>
        <v>IPL-2013</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
      <c r="A318" s="10">
        <v>440</v>
      </c>
      <c r="B318" s="2" t="s">
        <v>123</v>
      </c>
      <c r="C318" s="2">
        <f t="shared" si="9"/>
        <v>2013</v>
      </c>
      <c r="D318" s="2" t="str">
        <f t="shared" si="8"/>
        <v>IPL-2013</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
      <c r="A319" s="11">
        <v>438</v>
      </c>
      <c r="B319" s="4" t="s">
        <v>35</v>
      </c>
      <c r="C319" s="2">
        <f t="shared" si="9"/>
        <v>2013</v>
      </c>
      <c r="D319" s="2" t="str">
        <f t="shared" si="8"/>
        <v>IPL-2013</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
      <c r="A320" s="10">
        <v>436</v>
      </c>
      <c r="B320" s="2" t="s">
        <v>123</v>
      </c>
      <c r="C320" s="2">
        <f t="shared" si="9"/>
        <v>2013</v>
      </c>
      <c r="D320" s="2" t="str">
        <f t="shared" si="8"/>
        <v>IPL-2013</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
      <c r="A321" s="11">
        <v>437</v>
      </c>
      <c r="B321" s="4" t="s">
        <v>42</v>
      </c>
      <c r="C321" s="2">
        <f t="shared" si="9"/>
        <v>2013</v>
      </c>
      <c r="D321" s="2" t="str">
        <f t="shared" si="8"/>
        <v>IPL-2013</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
      <c r="A322" s="10">
        <v>435</v>
      </c>
      <c r="B322" s="2" t="s">
        <v>53</v>
      </c>
      <c r="C322" s="2">
        <f t="shared" si="9"/>
        <v>2013</v>
      </c>
      <c r="D322" s="2" t="str">
        <f t="shared" ref="D322:D385" si="10">_xlfn.CONCAT("IPL","-", C322)</f>
        <v>IPL-2013</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
      <c r="A323" s="11">
        <v>433</v>
      </c>
      <c r="B323" s="4" t="s">
        <v>47</v>
      </c>
      <c r="C323" s="2">
        <f t="shared" ref="C323:C386" si="11">YEAR(E323)</f>
        <v>2013</v>
      </c>
      <c r="D323" s="2" t="str">
        <f t="shared" si="10"/>
        <v>IPL-2013</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
      <c r="A324" s="10">
        <v>434</v>
      </c>
      <c r="B324" s="2" t="s">
        <v>15</v>
      </c>
      <c r="C324" s="2">
        <f t="shared" si="11"/>
        <v>2013</v>
      </c>
      <c r="D324" s="2" t="str">
        <f t="shared" si="10"/>
        <v>IPL-2013</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
      <c r="A325" s="11">
        <v>448</v>
      </c>
      <c r="B325" s="4" t="s">
        <v>123</v>
      </c>
      <c r="C325" s="2">
        <f t="shared" si="11"/>
        <v>2013</v>
      </c>
      <c r="D325" s="2" t="str">
        <f t="shared" si="10"/>
        <v>IPL-2013</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
      <c r="A326" s="10">
        <v>430</v>
      </c>
      <c r="B326" s="2" t="s">
        <v>15</v>
      </c>
      <c r="C326" s="2">
        <f t="shared" si="11"/>
        <v>2013</v>
      </c>
      <c r="D326" s="2" t="str">
        <f t="shared" si="10"/>
        <v>IPL-2013</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
      <c r="A327" s="11">
        <v>431</v>
      </c>
      <c r="B327" s="4" t="s">
        <v>47</v>
      </c>
      <c r="C327" s="2">
        <f t="shared" si="11"/>
        <v>2013</v>
      </c>
      <c r="D327" s="2" t="str">
        <f t="shared" si="10"/>
        <v>IPL-2013</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
      <c r="A328" s="10">
        <v>428</v>
      </c>
      <c r="B328" s="2" t="s">
        <v>53</v>
      </c>
      <c r="C328" s="2">
        <f t="shared" si="11"/>
        <v>2013</v>
      </c>
      <c r="D328" s="2" t="str">
        <f t="shared" si="10"/>
        <v>IPL-2013</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
      <c r="A329" s="11">
        <v>427</v>
      </c>
      <c r="B329" s="4" t="s">
        <v>24</v>
      </c>
      <c r="C329" s="2">
        <f t="shared" si="11"/>
        <v>2013</v>
      </c>
      <c r="D329" s="2" t="str">
        <f t="shared" si="10"/>
        <v>IPL-2013</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
      <c r="A330" s="10">
        <v>425</v>
      </c>
      <c r="B330" s="2" t="s">
        <v>98</v>
      </c>
      <c r="C330" s="2">
        <f t="shared" si="11"/>
        <v>2013</v>
      </c>
      <c r="D330" s="2" t="str">
        <f t="shared" si="10"/>
        <v>IPL-2013</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
      <c r="A331" s="11">
        <v>426</v>
      </c>
      <c r="B331" s="4" t="s">
        <v>42</v>
      </c>
      <c r="C331" s="2">
        <f t="shared" si="11"/>
        <v>2013</v>
      </c>
      <c r="D331" s="2" t="str">
        <f t="shared" si="10"/>
        <v>IPL-2013</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
      <c r="A332" s="10">
        <v>423</v>
      </c>
      <c r="B332" s="2" t="s">
        <v>53</v>
      </c>
      <c r="C332" s="2">
        <f t="shared" si="11"/>
        <v>2013</v>
      </c>
      <c r="D332" s="2" t="str">
        <f t="shared" si="10"/>
        <v>IPL-2013</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
      <c r="A333" s="11">
        <v>424</v>
      </c>
      <c r="B333" s="4" t="s">
        <v>158</v>
      </c>
      <c r="C333" s="2">
        <f t="shared" si="11"/>
        <v>2013</v>
      </c>
      <c r="D333" s="2" t="str">
        <f t="shared" si="10"/>
        <v>IPL-2013</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
      <c r="A334" s="10">
        <v>422</v>
      </c>
      <c r="B334" s="2" t="s">
        <v>42</v>
      </c>
      <c r="C334" s="2">
        <f t="shared" si="11"/>
        <v>2013</v>
      </c>
      <c r="D334" s="2" t="str">
        <f t="shared" si="10"/>
        <v>IPL-2013</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
      <c r="A335" s="11">
        <v>420</v>
      </c>
      <c r="B335" s="4" t="s">
        <v>47</v>
      </c>
      <c r="C335" s="2">
        <f t="shared" si="11"/>
        <v>2013</v>
      </c>
      <c r="D335" s="2" t="str">
        <f t="shared" si="10"/>
        <v>IPL-2013</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
      <c r="A336" s="10">
        <v>421</v>
      </c>
      <c r="B336" s="2" t="s">
        <v>15</v>
      </c>
      <c r="C336" s="2">
        <f t="shared" si="11"/>
        <v>2013</v>
      </c>
      <c r="D336" s="2" t="str">
        <f t="shared" si="10"/>
        <v>IPL-2013</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
      <c r="A337" s="11">
        <v>418</v>
      </c>
      <c r="B337" s="4" t="s">
        <v>98</v>
      </c>
      <c r="C337" s="2">
        <f t="shared" si="11"/>
        <v>2013</v>
      </c>
      <c r="D337" s="2" t="str">
        <f t="shared" si="10"/>
        <v>IPL-2013</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
      <c r="A338" s="10">
        <v>419</v>
      </c>
      <c r="B338" s="2" t="s">
        <v>158</v>
      </c>
      <c r="C338" s="2">
        <f t="shared" si="11"/>
        <v>2013</v>
      </c>
      <c r="D338" s="2" t="str">
        <f t="shared" si="10"/>
        <v>IPL-2013</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
      <c r="A339" s="11">
        <v>416</v>
      </c>
      <c r="B339" s="4" t="s">
        <v>47</v>
      </c>
      <c r="C339" s="2">
        <f t="shared" si="11"/>
        <v>2013</v>
      </c>
      <c r="D339" s="2" t="str">
        <f t="shared" si="10"/>
        <v>IPL-2013</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
      <c r="A340" s="10">
        <v>417</v>
      </c>
      <c r="B340" s="2" t="s">
        <v>15</v>
      </c>
      <c r="C340" s="2">
        <f t="shared" si="11"/>
        <v>2013</v>
      </c>
      <c r="D340" s="2" t="str">
        <f t="shared" si="10"/>
        <v>IPL-2013</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
      <c r="A341" s="11">
        <v>415</v>
      </c>
      <c r="B341" s="4" t="s">
        <v>24</v>
      </c>
      <c r="C341" s="2">
        <f t="shared" si="11"/>
        <v>2013</v>
      </c>
      <c r="D341" s="2" t="str">
        <f t="shared" si="10"/>
        <v>IPL-2013</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
      <c r="A342" s="10">
        <v>414</v>
      </c>
      <c r="B342" s="2" t="s">
        <v>98</v>
      </c>
      <c r="C342" s="2">
        <f t="shared" si="11"/>
        <v>2013</v>
      </c>
      <c r="D342" s="2" t="str">
        <f t="shared" si="10"/>
        <v>IPL-2013</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
      <c r="A343" s="11">
        <v>413</v>
      </c>
      <c r="B343" s="4" t="s">
        <v>24</v>
      </c>
      <c r="C343" s="2">
        <f t="shared" si="11"/>
        <v>2013</v>
      </c>
      <c r="D343" s="2" t="str">
        <f t="shared" si="10"/>
        <v>IPL-2013</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
      <c r="A344" s="10">
        <v>411</v>
      </c>
      <c r="B344" s="2" t="s">
        <v>105</v>
      </c>
      <c r="C344" s="2">
        <f t="shared" si="11"/>
        <v>2013</v>
      </c>
      <c r="D344" s="2" t="str">
        <f t="shared" si="10"/>
        <v>IPL-2013</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
      <c r="A345" s="11">
        <v>443</v>
      </c>
      <c r="B345" s="4" t="s">
        <v>35</v>
      </c>
      <c r="C345" s="2">
        <f t="shared" si="11"/>
        <v>2013</v>
      </c>
      <c r="D345" s="2" t="str">
        <f t="shared" si="10"/>
        <v>IPL-2013</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
      <c r="A346" s="10">
        <v>410</v>
      </c>
      <c r="B346" s="2" t="s">
        <v>98</v>
      </c>
      <c r="C346" s="2">
        <f t="shared" si="11"/>
        <v>2013</v>
      </c>
      <c r="D346" s="2" t="str">
        <f t="shared" si="10"/>
        <v>IPL-2013</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
      <c r="A347" s="11">
        <v>408</v>
      </c>
      <c r="B347" s="4" t="s">
        <v>35</v>
      </c>
      <c r="C347" s="2">
        <f t="shared" si="11"/>
        <v>2013</v>
      </c>
      <c r="D347" s="2" t="str">
        <f t="shared" si="10"/>
        <v>IPL-2013</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
      <c r="A348" s="10">
        <v>409</v>
      </c>
      <c r="B348" s="2" t="s">
        <v>123</v>
      </c>
      <c r="C348" s="2">
        <f t="shared" si="11"/>
        <v>2013</v>
      </c>
      <c r="D348" s="2" t="str">
        <f t="shared" si="10"/>
        <v>IPL-2013</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
      <c r="A349" s="11">
        <v>406</v>
      </c>
      <c r="B349" s="4" t="s">
        <v>24</v>
      </c>
      <c r="C349" s="2">
        <f t="shared" si="11"/>
        <v>2013</v>
      </c>
      <c r="D349" s="2" t="str">
        <f t="shared" si="10"/>
        <v>IPL-2013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2">
        <f t="shared" si="11"/>
        <v>2013</v>
      </c>
      <c r="D350" s="2" t="str">
        <f t="shared" si="10"/>
        <v>IPL-2013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405</v>
      </c>
      <c r="B351" s="4" t="s">
        <v>53</v>
      </c>
      <c r="C351" s="2">
        <f t="shared" si="11"/>
        <v>2013</v>
      </c>
      <c r="D351" s="2" t="str">
        <f t="shared" si="10"/>
        <v>IPL-2013</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
      <c r="A352" s="10">
        <v>404</v>
      </c>
      <c r="B352" s="2" t="s">
        <v>35</v>
      </c>
      <c r="C352" s="2">
        <f t="shared" si="11"/>
        <v>2013</v>
      </c>
      <c r="D352" s="2" t="str">
        <f t="shared" si="10"/>
        <v>IPL-2013</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
      <c r="A353" s="11">
        <v>402</v>
      </c>
      <c r="B353" s="4" t="s">
        <v>42</v>
      </c>
      <c r="C353" s="2">
        <f t="shared" si="11"/>
        <v>2013</v>
      </c>
      <c r="D353" s="2" t="str">
        <f t="shared" si="10"/>
        <v>IPL-2013</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
      <c r="A354" s="10">
        <v>403</v>
      </c>
      <c r="B354" s="2" t="s">
        <v>47</v>
      </c>
      <c r="C354" s="2">
        <f t="shared" si="11"/>
        <v>2013</v>
      </c>
      <c r="D354" s="2" t="str">
        <f t="shared" si="10"/>
        <v>IPL-2013</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
      <c r="A355" s="11">
        <v>400</v>
      </c>
      <c r="B355" s="4" t="s">
        <v>123</v>
      </c>
      <c r="C355" s="2">
        <f t="shared" si="11"/>
        <v>2013</v>
      </c>
      <c r="D355" s="2" t="str">
        <f t="shared" si="10"/>
        <v>IPL-2013</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
      <c r="A356" s="10">
        <v>401</v>
      </c>
      <c r="B356" s="2" t="s">
        <v>105</v>
      </c>
      <c r="C356" s="2">
        <f t="shared" si="11"/>
        <v>2013</v>
      </c>
      <c r="D356" s="2" t="str">
        <f t="shared" si="10"/>
        <v>IPL-2013</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
      <c r="A357" s="11">
        <v>399</v>
      </c>
      <c r="B357" s="4" t="s">
        <v>98</v>
      </c>
      <c r="C357" s="2">
        <f t="shared" si="11"/>
        <v>2013</v>
      </c>
      <c r="D357" s="2" t="str">
        <f t="shared" si="10"/>
        <v>IPL-2013</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
      <c r="A358" s="10">
        <v>397</v>
      </c>
      <c r="B358" s="2" t="s">
        <v>24</v>
      </c>
      <c r="C358" s="2">
        <f t="shared" si="11"/>
        <v>2013</v>
      </c>
      <c r="D358" s="2" t="str">
        <f t="shared" si="10"/>
        <v>IPL-2013</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
      <c r="A359" s="11">
        <v>398</v>
      </c>
      <c r="B359" s="4" t="s">
        <v>47</v>
      </c>
      <c r="C359" s="2">
        <f t="shared" si="11"/>
        <v>2013</v>
      </c>
      <c r="D359" s="2" t="str">
        <f t="shared" si="10"/>
        <v>IPL-2013</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
      <c r="A360" s="10">
        <v>395</v>
      </c>
      <c r="B360" s="2" t="s">
        <v>15</v>
      </c>
      <c r="C360" s="2">
        <f t="shared" si="11"/>
        <v>2013</v>
      </c>
      <c r="D360" s="2" t="str">
        <f t="shared" si="10"/>
        <v>IPL-2013</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
      <c r="A361" s="11">
        <v>396</v>
      </c>
      <c r="B361" s="4" t="s">
        <v>98</v>
      </c>
      <c r="C361" s="2">
        <f t="shared" si="11"/>
        <v>2013</v>
      </c>
      <c r="D361" s="2" t="str">
        <f t="shared" si="10"/>
        <v>IPL-2013</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
      <c r="A362" s="10">
        <v>394</v>
      </c>
      <c r="B362" s="2" t="s">
        <v>35</v>
      </c>
      <c r="C362" s="2">
        <f t="shared" si="11"/>
        <v>2013</v>
      </c>
      <c r="D362" s="2" t="str">
        <f t="shared" si="10"/>
        <v>IPL-2013</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
      <c r="A363" s="11">
        <v>392</v>
      </c>
      <c r="B363" s="4" t="s">
        <v>105</v>
      </c>
      <c r="C363" s="2">
        <f t="shared" si="11"/>
        <v>2013</v>
      </c>
      <c r="D363" s="2" t="str">
        <f t="shared" si="10"/>
        <v>IPL-2013</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
      <c r="A364" s="10">
        <v>393</v>
      </c>
      <c r="B364" s="2" t="s">
        <v>42</v>
      </c>
      <c r="C364" s="2">
        <f t="shared" si="11"/>
        <v>2013</v>
      </c>
      <c r="D364" s="2" t="str">
        <f t="shared" si="10"/>
        <v>IPL-2013</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
      <c r="A365" s="11">
        <v>391</v>
      </c>
      <c r="B365" s="4" t="s">
        <v>123</v>
      </c>
      <c r="C365" s="2">
        <f t="shared" si="11"/>
        <v>2013</v>
      </c>
      <c r="D365" s="2" t="str">
        <f t="shared" si="10"/>
        <v>IPL-2013</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
      <c r="A366" s="10">
        <v>390</v>
      </c>
      <c r="B366" s="2" t="s">
        <v>15</v>
      </c>
      <c r="C366" s="2">
        <f t="shared" si="11"/>
        <v>2013</v>
      </c>
      <c r="D366" s="2" t="str">
        <f t="shared" si="10"/>
        <v>IPL-2013</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
      <c r="A367" s="11">
        <v>432</v>
      </c>
      <c r="B367" s="4" t="s">
        <v>105</v>
      </c>
      <c r="C367" s="2">
        <f t="shared" si="11"/>
        <v>2013</v>
      </c>
      <c r="D367" s="2" t="str">
        <f t="shared" si="10"/>
        <v>IPL-2013</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
      <c r="A368" s="10">
        <v>389</v>
      </c>
      <c r="B368" s="2" t="s">
        <v>47</v>
      </c>
      <c r="C368" s="2">
        <f t="shared" si="11"/>
        <v>2013</v>
      </c>
      <c r="D368" s="2" t="str">
        <f t="shared" si="10"/>
        <v>IPL-2013</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
      <c r="A369" s="11">
        <v>387</v>
      </c>
      <c r="B369" s="4" t="s">
        <v>42</v>
      </c>
      <c r="C369" s="2">
        <f t="shared" si="11"/>
        <v>2013</v>
      </c>
      <c r="D369" s="2" t="str">
        <f t="shared" si="10"/>
        <v>IPL-2013</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
      <c r="A370" s="10">
        <v>388</v>
      </c>
      <c r="B370" s="2" t="s">
        <v>53</v>
      </c>
      <c r="C370" s="2">
        <f t="shared" si="11"/>
        <v>2013</v>
      </c>
      <c r="D370" s="2" t="str">
        <f t="shared" si="10"/>
        <v>IPL-2013</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
      <c r="A371" s="11">
        <v>385</v>
      </c>
      <c r="B371" s="4" t="s">
        <v>35</v>
      </c>
      <c r="C371" s="2">
        <f t="shared" si="11"/>
        <v>2013</v>
      </c>
      <c r="D371" s="2" t="str">
        <f t="shared" si="10"/>
        <v>IPL-2013</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
      <c r="A372" s="10">
        <v>386</v>
      </c>
      <c r="B372" s="2" t="s">
        <v>98</v>
      </c>
      <c r="C372" s="2">
        <f t="shared" si="11"/>
        <v>2013</v>
      </c>
      <c r="D372" s="2" t="str">
        <f t="shared" si="10"/>
        <v>IPL-2013</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
      <c r="A373" s="11">
        <v>384</v>
      </c>
      <c r="B373" s="4" t="s">
        <v>53</v>
      </c>
      <c r="C373" s="2">
        <f t="shared" si="11"/>
        <v>2013</v>
      </c>
      <c r="D373" s="2" t="str">
        <f t="shared" si="10"/>
        <v>IPL-2013</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
      <c r="A374" s="10">
        <v>383</v>
      </c>
      <c r="B374" s="2" t="s">
        <v>105</v>
      </c>
      <c r="C374" s="2">
        <f t="shared" si="11"/>
        <v>2013</v>
      </c>
      <c r="D374" s="2" t="str">
        <f t="shared" si="10"/>
        <v>IPL-2013</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
      <c r="A375" s="11">
        <v>382</v>
      </c>
      <c r="B375" s="4" t="s">
        <v>24</v>
      </c>
      <c r="C375" s="2">
        <f t="shared" si="11"/>
        <v>2013</v>
      </c>
      <c r="D375" s="2" t="str">
        <f t="shared" si="10"/>
        <v>IPL-2013</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
      <c r="A376" s="10">
        <v>381</v>
      </c>
      <c r="B376" s="2" t="s">
        <v>98</v>
      </c>
      <c r="C376" s="2">
        <f t="shared" si="11"/>
        <v>2012</v>
      </c>
      <c r="D376" s="2" t="str">
        <f t="shared" si="10"/>
        <v>IPL-2012</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
      <c r="A377" s="11">
        <v>380</v>
      </c>
      <c r="B377" s="4" t="s">
        <v>98</v>
      </c>
      <c r="C377" s="2">
        <f t="shared" si="11"/>
        <v>2012</v>
      </c>
      <c r="D377" s="2" t="str">
        <f t="shared" si="10"/>
        <v>IPL-2012</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
      <c r="A378" s="10">
        <v>379</v>
      </c>
      <c r="B378" s="2" t="s">
        <v>105</v>
      </c>
      <c r="C378" s="2">
        <f t="shared" si="11"/>
        <v>2012</v>
      </c>
      <c r="D378" s="2" t="str">
        <f t="shared" si="10"/>
        <v>IPL-2012</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
      <c r="A379" s="11">
        <v>378</v>
      </c>
      <c r="B379" s="4" t="s">
        <v>42</v>
      </c>
      <c r="C379" s="2">
        <f t="shared" si="11"/>
        <v>2012</v>
      </c>
      <c r="D379" s="2" t="str">
        <f t="shared" si="10"/>
        <v>IPL-2012</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
      <c r="A380" s="10">
        <v>376</v>
      </c>
      <c r="B380" s="2" t="s">
        <v>53</v>
      </c>
      <c r="C380" s="2">
        <f t="shared" si="11"/>
        <v>2012</v>
      </c>
      <c r="D380" s="2" t="str">
        <f t="shared" si="10"/>
        <v>IPL-2012</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
      <c r="A381" s="11">
        <v>377</v>
      </c>
      <c r="B381" s="4" t="s">
        <v>47</v>
      </c>
      <c r="C381" s="2">
        <f t="shared" si="11"/>
        <v>2012</v>
      </c>
      <c r="D381" s="2" t="str">
        <f t="shared" si="10"/>
        <v>IPL-2012</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
      <c r="A382" s="10">
        <v>374</v>
      </c>
      <c r="B382" s="2" t="s">
        <v>238</v>
      </c>
      <c r="C382" s="2">
        <f t="shared" si="11"/>
        <v>2012</v>
      </c>
      <c r="D382" s="2" t="str">
        <f t="shared" si="10"/>
        <v>IPL-2012</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
      <c r="A383" s="11">
        <v>375</v>
      </c>
      <c r="B383" s="4" t="s">
        <v>42</v>
      </c>
      <c r="C383" s="2">
        <f t="shared" si="11"/>
        <v>2012</v>
      </c>
      <c r="D383" s="2" t="str">
        <f t="shared" si="10"/>
        <v>IPL-2012</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
      <c r="A384" s="10">
        <v>373</v>
      </c>
      <c r="B384" s="2" t="s">
        <v>53</v>
      </c>
      <c r="C384" s="2">
        <f t="shared" si="11"/>
        <v>2012</v>
      </c>
      <c r="D384" s="2" t="str">
        <f t="shared" si="10"/>
        <v>IPL-2012</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
      <c r="A385" s="11">
        <v>371</v>
      </c>
      <c r="B385" s="4" t="s">
        <v>238</v>
      </c>
      <c r="C385" s="2">
        <f t="shared" si="11"/>
        <v>2012</v>
      </c>
      <c r="D385" s="2" t="str">
        <f t="shared" si="10"/>
        <v>IPL-2012</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
      <c r="A386" s="10">
        <v>372</v>
      </c>
      <c r="B386" s="2" t="s">
        <v>35</v>
      </c>
      <c r="C386" s="2">
        <f t="shared" si="11"/>
        <v>2012</v>
      </c>
      <c r="D386" s="2" t="str">
        <f t="shared" ref="D386:D449" si="12">_xlfn.CONCAT("IPL","-", C386)</f>
        <v>IPL-2012</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
      <c r="A387" s="11">
        <v>370</v>
      </c>
      <c r="B387" s="4" t="s">
        <v>15</v>
      </c>
      <c r="C387" s="2">
        <f t="shared" ref="C387:C450" si="13">YEAR(E387)</f>
        <v>2012</v>
      </c>
      <c r="D387" s="2" t="str">
        <f t="shared" si="12"/>
        <v>IPL-2012</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
      <c r="A388" s="10">
        <v>369</v>
      </c>
      <c r="B388" s="2" t="s">
        <v>35</v>
      </c>
      <c r="C388" s="2">
        <f t="shared" si="13"/>
        <v>2012</v>
      </c>
      <c r="D388" s="2" t="str">
        <f t="shared" si="12"/>
        <v>IPL-2012</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
      <c r="A389" s="11">
        <v>367</v>
      </c>
      <c r="B389" s="4" t="s">
        <v>105</v>
      </c>
      <c r="C389" s="2">
        <f t="shared" si="13"/>
        <v>2012</v>
      </c>
      <c r="D389" s="2" t="str">
        <f t="shared" si="12"/>
        <v>IPL-2012</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
      <c r="A390" s="10">
        <v>368</v>
      </c>
      <c r="B390" s="2" t="s">
        <v>24</v>
      </c>
      <c r="C390" s="2">
        <f t="shared" si="13"/>
        <v>2012</v>
      </c>
      <c r="D390" s="2" t="str">
        <f t="shared" si="12"/>
        <v>IPL-2012</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
      <c r="A391" s="11">
        <v>365</v>
      </c>
      <c r="B391" s="4" t="s">
        <v>47</v>
      </c>
      <c r="C391" s="2">
        <f t="shared" si="13"/>
        <v>2012</v>
      </c>
      <c r="D391" s="2" t="str">
        <f t="shared" si="12"/>
        <v>IPL-2012</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
      <c r="A392" s="10">
        <v>366</v>
      </c>
      <c r="B392" s="2" t="s">
        <v>123</v>
      </c>
      <c r="C392" s="2">
        <f t="shared" si="13"/>
        <v>2012</v>
      </c>
      <c r="D392" s="2" t="str">
        <f t="shared" si="12"/>
        <v>IPL-2012</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
      <c r="A393" s="11">
        <v>363</v>
      </c>
      <c r="B393" s="4" t="s">
        <v>24</v>
      </c>
      <c r="C393" s="2">
        <f t="shared" si="13"/>
        <v>2012</v>
      </c>
      <c r="D393" s="2" t="str">
        <f t="shared" si="12"/>
        <v>IPL-2012</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
      <c r="A394" s="10">
        <v>364</v>
      </c>
      <c r="B394" s="2" t="s">
        <v>98</v>
      </c>
      <c r="C394" s="2">
        <f t="shared" si="13"/>
        <v>2012</v>
      </c>
      <c r="D394" s="2" t="str">
        <f t="shared" si="12"/>
        <v>IPL-2012</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
      <c r="A395" s="11">
        <v>362</v>
      </c>
      <c r="B395" s="4" t="s">
        <v>42</v>
      </c>
      <c r="C395" s="2">
        <f t="shared" si="13"/>
        <v>2012</v>
      </c>
      <c r="D395" s="2" t="str">
        <f t="shared" si="12"/>
        <v>IPL-2012</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
      <c r="A396" s="10">
        <v>331</v>
      </c>
      <c r="B396" s="2" t="s">
        <v>53</v>
      </c>
      <c r="C396" s="2">
        <f t="shared" si="13"/>
        <v>2012</v>
      </c>
      <c r="D396" s="2" t="str">
        <f t="shared" si="12"/>
        <v>IPL-2012</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
      <c r="A397" s="11">
        <v>361</v>
      </c>
      <c r="B397" s="4" t="s">
        <v>47</v>
      </c>
      <c r="C397" s="2">
        <f t="shared" si="13"/>
        <v>2012</v>
      </c>
      <c r="D397" s="2" t="str">
        <f t="shared" si="12"/>
        <v>IPL-2012</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
      <c r="A398" s="10">
        <v>360</v>
      </c>
      <c r="B398" s="2" t="s">
        <v>15</v>
      </c>
      <c r="C398" s="2">
        <f t="shared" si="13"/>
        <v>2012</v>
      </c>
      <c r="D398" s="2" t="str">
        <f t="shared" si="12"/>
        <v>IPL-2012</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
      <c r="A399" s="11">
        <v>358</v>
      </c>
      <c r="B399" s="4" t="s">
        <v>42</v>
      </c>
      <c r="C399" s="2">
        <f t="shared" si="13"/>
        <v>2012</v>
      </c>
      <c r="D399" s="2" t="str">
        <f t="shared" si="12"/>
        <v>IPL-2012</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
      <c r="A400" s="10">
        <v>359</v>
      </c>
      <c r="B400" s="2" t="s">
        <v>53</v>
      </c>
      <c r="C400" s="2">
        <f t="shared" si="13"/>
        <v>2012</v>
      </c>
      <c r="D400" s="2" t="str">
        <f t="shared" si="12"/>
        <v>IPL-2012</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
      <c r="A401" s="11">
        <v>357</v>
      </c>
      <c r="B401" s="4" t="s">
        <v>35</v>
      </c>
      <c r="C401" s="2">
        <f t="shared" si="13"/>
        <v>2012</v>
      </c>
      <c r="D401" s="2" t="str">
        <f t="shared" si="12"/>
        <v>IPL-2012</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
      <c r="A402" s="10">
        <v>355</v>
      </c>
      <c r="B402" s="2" t="s">
        <v>15</v>
      </c>
      <c r="C402" s="2">
        <f t="shared" si="13"/>
        <v>2012</v>
      </c>
      <c r="D402" s="2" t="str">
        <f t="shared" si="12"/>
        <v>IPL-2012</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
      <c r="A403" s="11">
        <v>356</v>
      </c>
      <c r="B403" s="4" t="s">
        <v>105</v>
      </c>
      <c r="C403" s="2">
        <f t="shared" si="13"/>
        <v>2012</v>
      </c>
      <c r="D403" s="2" t="str">
        <f t="shared" si="12"/>
        <v>IPL-2012</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
      <c r="A404" s="10">
        <v>353</v>
      </c>
      <c r="B404" s="2" t="s">
        <v>24</v>
      </c>
      <c r="C404" s="2">
        <f t="shared" si="13"/>
        <v>2012</v>
      </c>
      <c r="D404" s="2" t="str">
        <f t="shared" si="12"/>
        <v>IPL-2012</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
      <c r="A405" s="11">
        <v>354</v>
      </c>
      <c r="B405" s="4" t="s">
        <v>123</v>
      </c>
      <c r="C405" s="2">
        <f t="shared" si="13"/>
        <v>2012</v>
      </c>
      <c r="D405" s="2" t="str">
        <f t="shared" si="12"/>
        <v>IPL-2012</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
      <c r="A406" s="10">
        <v>352</v>
      </c>
      <c r="B406" s="2" t="s">
        <v>98</v>
      </c>
      <c r="C406" s="2">
        <f t="shared" si="13"/>
        <v>2012</v>
      </c>
      <c r="D406" s="2" t="str">
        <f t="shared" si="12"/>
        <v>IPL-2012</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
      <c r="A407" s="11">
        <v>351</v>
      </c>
      <c r="B407" s="4" t="s">
        <v>42</v>
      </c>
      <c r="C407" s="2">
        <f t="shared" si="13"/>
        <v>2012</v>
      </c>
      <c r="D407" s="2" t="str">
        <f t="shared" si="12"/>
        <v>IPL-2012</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
      <c r="A408" s="10">
        <v>350</v>
      </c>
      <c r="B408" s="2" t="s">
        <v>105</v>
      </c>
      <c r="C408" s="2">
        <f t="shared" si="13"/>
        <v>2012</v>
      </c>
      <c r="D408" s="2" t="str">
        <f t="shared" si="12"/>
        <v>IPL-2012</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
      <c r="A409" s="11">
        <v>348</v>
      </c>
      <c r="B409" s="4" t="s">
        <v>216</v>
      </c>
      <c r="C409" s="2">
        <f t="shared" si="13"/>
        <v>2012</v>
      </c>
      <c r="D409" s="2" t="str">
        <f t="shared" si="12"/>
        <v>IPL-2012</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
      <c r="A410" s="10">
        <v>349</v>
      </c>
      <c r="B410" s="2" t="s">
        <v>47</v>
      </c>
      <c r="C410" s="2">
        <f t="shared" si="13"/>
        <v>2012</v>
      </c>
      <c r="D410" s="2" t="str">
        <f t="shared" si="12"/>
        <v>IPL-2012</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
      <c r="A411" s="11">
        <v>347</v>
      </c>
      <c r="B411" s="4" t="s">
        <v>98</v>
      </c>
      <c r="C411" s="2">
        <f t="shared" si="13"/>
        <v>2012</v>
      </c>
      <c r="D411" s="2" t="str">
        <f t="shared" si="12"/>
        <v>IPL-2012</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
      <c r="A412" s="10">
        <v>345</v>
      </c>
      <c r="B412" s="2" t="s">
        <v>35</v>
      </c>
      <c r="C412" s="2">
        <f t="shared" si="13"/>
        <v>2012</v>
      </c>
      <c r="D412" s="2" t="str">
        <f t="shared" si="12"/>
        <v>IPL-2012</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
      <c r="A413" s="11">
        <v>346</v>
      </c>
      <c r="B413" s="4" t="s">
        <v>15</v>
      </c>
      <c r="C413" s="2">
        <f t="shared" si="13"/>
        <v>2012</v>
      </c>
      <c r="D413" s="2" t="str">
        <f t="shared" si="12"/>
        <v>IPL-2012</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
      <c r="A414" s="10">
        <v>343</v>
      </c>
      <c r="B414" s="2" t="s">
        <v>98</v>
      </c>
      <c r="C414" s="2">
        <f t="shared" si="13"/>
        <v>2012</v>
      </c>
      <c r="D414" s="2" t="str">
        <f t="shared" si="12"/>
        <v>IPL-2012</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
      <c r="A415" s="11">
        <v>344</v>
      </c>
      <c r="B415" s="4" t="s">
        <v>24</v>
      </c>
      <c r="C415" s="2">
        <f t="shared" si="13"/>
        <v>2012</v>
      </c>
      <c r="D415" s="2" t="str">
        <f t="shared" si="12"/>
        <v>IPL-2012</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
      <c r="A416" s="10">
        <v>342</v>
      </c>
      <c r="B416" s="2" t="s">
        <v>35</v>
      </c>
      <c r="C416" s="2">
        <f t="shared" si="13"/>
        <v>2012</v>
      </c>
      <c r="D416" s="2" t="str">
        <f t="shared" si="12"/>
        <v>IPL-2012</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
      <c r="A417" s="11">
        <v>341</v>
      </c>
      <c r="B417" s="4" t="s">
        <v>42</v>
      </c>
      <c r="C417" s="2">
        <f t="shared" si="13"/>
        <v>2012</v>
      </c>
      <c r="D417" s="2" t="str">
        <f t="shared" si="12"/>
        <v>IPL-2012</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
      <c r="A418" s="10">
        <v>340</v>
      </c>
      <c r="B418" s="2" t="s">
        <v>123</v>
      </c>
      <c r="C418" s="2">
        <f t="shared" si="13"/>
        <v>2012</v>
      </c>
      <c r="D418" s="2" t="str">
        <f t="shared" si="12"/>
        <v>IPL-2012</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
      <c r="A419" s="11">
        <v>339</v>
      </c>
      <c r="B419" s="4" t="s">
        <v>42</v>
      </c>
      <c r="C419" s="2">
        <f t="shared" si="13"/>
        <v>2012</v>
      </c>
      <c r="D419" s="2" t="str">
        <f t="shared" si="12"/>
        <v>IPL-2012</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
      <c r="A420" s="10">
        <v>338</v>
      </c>
      <c r="B420" s="2" t="s">
        <v>47</v>
      </c>
      <c r="C420" s="2">
        <f t="shared" si="13"/>
        <v>2012</v>
      </c>
      <c r="D420" s="2" t="str">
        <f t="shared" si="12"/>
        <v>IPL-2012</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
      <c r="A421" s="11">
        <v>336</v>
      </c>
      <c r="B421" s="4" t="s">
        <v>15</v>
      </c>
      <c r="C421" s="2">
        <f t="shared" si="13"/>
        <v>2012</v>
      </c>
      <c r="D421" s="2" t="str">
        <f t="shared" si="12"/>
        <v>IPL-2012</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
      <c r="A422" s="10">
        <v>337</v>
      </c>
      <c r="B422" s="2" t="s">
        <v>216</v>
      </c>
      <c r="C422" s="2">
        <f t="shared" si="13"/>
        <v>2012</v>
      </c>
      <c r="D422" s="2" t="str">
        <f t="shared" si="12"/>
        <v>IPL-2012</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
      <c r="A423" s="11">
        <v>334</v>
      </c>
      <c r="B423" s="4" t="s">
        <v>98</v>
      </c>
      <c r="C423" s="2">
        <f t="shared" si="13"/>
        <v>2012</v>
      </c>
      <c r="D423" s="2" t="str">
        <f t="shared" si="12"/>
        <v>IPL-2012</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
      <c r="A424" s="10">
        <v>335</v>
      </c>
      <c r="B424" s="2" t="s">
        <v>35</v>
      </c>
      <c r="C424" s="2">
        <f t="shared" si="13"/>
        <v>2012</v>
      </c>
      <c r="D424" s="2" t="str">
        <f t="shared" si="12"/>
        <v>IPL-2012</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
      <c r="A425" s="11">
        <v>333</v>
      </c>
      <c r="B425" s="4" t="s">
        <v>123</v>
      </c>
      <c r="C425" s="2">
        <f t="shared" si="13"/>
        <v>2012</v>
      </c>
      <c r="D425" s="2" t="str">
        <f t="shared" si="12"/>
        <v>IPL-2012</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
      <c r="A426" s="10">
        <v>323</v>
      </c>
      <c r="B426" s="2" t="s">
        <v>35</v>
      </c>
      <c r="C426" s="2">
        <f t="shared" si="13"/>
        <v>2012</v>
      </c>
      <c r="D426" s="2" t="str">
        <f t="shared" si="12"/>
        <v>IPL-2012</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
      <c r="A427" s="11">
        <v>332</v>
      </c>
      <c r="B427" s="4" t="s">
        <v>98</v>
      </c>
      <c r="C427" s="2">
        <f t="shared" si="13"/>
        <v>2012</v>
      </c>
      <c r="D427" s="2" t="str">
        <f t="shared" si="12"/>
        <v>IPL-2012</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
      <c r="A428" s="10">
        <v>330</v>
      </c>
      <c r="B428" s="2" t="s">
        <v>123</v>
      </c>
      <c r="C428" s="2">
        <f t="shared" si="13"/>
        <v>2012</v>
      </c>
      <c r="D428" s="2" t="str">
        <f t="shared" si="12"/>
        <v>IPL-2012</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
      <c r="A429" s="11">
        <v>328</v>
      </c>
      <c r="B429" s="4" t="s">
        <v>47</v>
      </c>
      <c r="C429" s="2">
        <f t="shared" si="13"/>
        <v>2012</v>
      </c>
      <c r="D429" s="2" t="str">
        <f t="shared" si="12"/>
        <v>IPL-2012</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
      <c r="A430" s="10">
        <v>329</v>
      </c>
      <c r="B430" s="2" t="s">
        <v>105</v>
      </c>
      <c r="C430" s="2">
        <f t="shared" si="13"/>
        <v>2012</v>
      </c>
      <c r="D430" s="2" t="str">
        <f t="shared" si="12"/>
        <v>IPL-2012</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
      <c r="A431" s="11">
        <v>327</v>
      </c>
      <c r="B431" s="4" t="s">
        <v>15</v>
      </c>
      <c r="C431" s="2">
        <f t="shared" si="13"/>
        <v>2012</v>
      </c>
      <c r="D431" s="2" t="str">
        <f t="shared" si="12"/>
        <v>IPL-2012</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
      <c r="A432" s="10">
        <v>325</v>
      </c>
      <c r="B432" s="2" t="s">
        <v>24</v>
      </c>
      <c r="C432" s="2">
        <f t="shared" si="13"/>
        <v>2012</v>
      </c>
      <c r="D432" s="2" t="str">
        <f t="shared" si="12"/>
        <v>IPL-2012</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
      <c r="A433" s="11">
        <v>326</v>
      </c>
      <c r="B433" s="4" t="s">
        <v>105</v>
      </c>
      <c r="C433" s="2">
        <f t="shared" si="13"/>
        <v>2012</v>
      </c>
      <c r="D433" s="2" t="str">
        <f t="shared" si="12"/>
        <v>IPL-2012</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
      <c r="A434" s="10">
        <v>324</v>
      </c>
      <c r="B434" s="2" t="s">
        <v>42</v>
      </c>
      <c r="C434" s="2">
        <f t="shared" si="13"/>
        <v>2012</v>
      </c>
      <c r="D434" s="2" t="str">
        <f t="shared" si="12"/>
        <v>IPL-2012</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
      <c r="A435" s="11">
        <v>322</v>
      </c>
      <c r="B435" s="4" t="s">
        <v>24</v>
      </c>
      <c r="C435" s="2">
        <f t="shared" si="13"/>
        <v>2012</v>
      </c>
      <c r="D435" s="2" t="str">
        <f t="shared" si="12"/>
        <v>IPL-2012</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
      <c r="A436" s="10">
        <v>320</v>
      </c>
      <c r="B436" s="2" t="s">
        <v>98</v>
      </c>
      <c r="C436" s="2">
        <f t="shared" si="13"/>
        <v>2012</v>
      </c>
      <c r="D436" s="2" t="str">
        <f t="shared" si="12"/>
        <v>IPL-2012</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
      <c r="A437" s="11">
        <v>321</v>
      </c>
      <c r="B437" s="4" t="s">
        <v>123</v>
      </c>
      <c r="C437" s="2">
        <f t="shared" si="13"/>
        <v>2012</v>
      </c>
      <c r="D437" s="2" t="str">
        <f t="shared" si="12"/>
        <v>IPL-2012</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
      <c r="A438" s="10">
        <v>319</v>
      </c>
      <c r="B438" s="2" t="s">
        <v>15</v>
      </c>
      <c r="C438" s="2">
        <f t="shared" si="13"/>
        <v>2012</v>
      </c>
      <c r="D438" s="2" t="str">
        <f t="shared" si="12"/>
        <v>IPL-2012</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
      <c r="A439" s="11">
        <v>317</v>
      </c>
      <c r="B439" s="4" t="s">
        <v>105</v>
      </c>
      <c r="C439" s="2">
        <f t="shared" si="13"/>
        <v>2012</v>
      </c>
      <c r="D439" s="2" t="str">
        <f t="shared" si="12"/>
        <v>IPL-2012</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
      <c r="A440" s="10">
        <v>318</v>
      </c>
      <c r="B440" s="2" t="s">
        <v>35</v>
      </c>
      <c r="C440" s="2">
        <f t="shared" si="13"/>
        <v>2012</v>
      </c>
      <c r="D440" s="2" t="str">
        <f t="shared" si="12"/>
        <v>IPL-2012</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
      <c r="A441" s="11">
        <v>316</v>
      </c>
      <c r="B441" s="4" t="s">
        <v>161</v>
      </c>
      <c r="C441" s="2">
        <f t="shared" si="13"/>
        <v>2012</v>
      </c>
      <c r="D441" s="2" t="str">
        <f t="shared" si="12"/>
        <v>IPL-2012</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
      <c r="A442" s="10">
        <v>314</v>
      </c>
      <c r="B442" s="2" t="s">
        <v>47</v>
      </c>
      <c r="C442" s="2">
        <f t="shared" si="13"/>
        <v>2012</v>
      </c>
      <c r="D442" s="2" t="str">
        <f t="shared" si="12"/>
        <v>IPL-2012</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
      <c r="A443" s="11">
        <v>315</v>
      </c>
      <c r="B443" s="4" t="s">
        <v>42</v>
      </c>
      <c r="C443" s="2">
        <f t="shared" si="13"/>
        <v>2012</v>
      </c>
      <c r="D443" s="2" t="str">
        <f t="shared" si="12"/>
        <v>IPL-2012</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
      <c r="A444" s="10">
        <v>312</v>
      </c>
      <c r="B444" s="2" t="s">
        <v>105</v>
      </c>
      <c r="C444" s="2">
        <f t="shared" si="13"/>
        <v>2012</v>
      </c>
      <c r="D444" s="2" t="str">
        <f t="shared" si="12"/>
        <v>IPL-2012</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
      <c r="A445" s="11">
        <v>313</v>
      </c>
      <c r="B445" s="4" t="s">
        <v>161</v>
      </c>
      <c r="C445" s="2">
        <f t="shared" si="13"/>
        <v>2012</v>
      </c>
      <c r="D445" s="2" t="str">
        <f t="shared" si="12"/>
        <v>IPL-2012</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
      <c r="A446" s="10">
        <v>310</v>
      </c>
      <c r="B446" s="2" t="s">
        <v>15</v>
      </c>
      <c r="C446" s="2">
        <f t="shared" si="13"/>
        <v>2012</v>
      </c>
      <c r="D446" s="2" t="str">
        <f t="shared" si="12"/>
        <v>IPL-2012</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
      <c r="A447" s="11">
        <v>311</v>
      </c>
      <c r="B447" s="4" t="s">
        <v>47</v>
      </c>
      <c r="C447" s="2">
        <f t="shared" si="13"/>
        <v>2012</v>
      </c>
      <c r="D447" s="2" t="str">
        <f t="shared" si="12"/>
        <v>IPL-2012</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
      <c r="A448" s="10">
        <v>309</v>
      </c>
      <c r="B448" s="2" t="s">
        <v>24</v>
      </c>
      <c r="C448" s="2">
        <f t="shared" si="13"/>
        <v>2012</v>
      </c>
      <c r="D448" s="2" t="str">
        <f t="shared" si="12"/>
        <v>IPL-2012</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
      <c r="A449" s="11">
        <v>308</v>
      </c>
      <c r="B449" s="4" t="s">
        <v>98</v>
      </c>
      <c r="C449" s="2">
        <f t="shared" si="13"/>
        <v>2012</v>
      </c>
      <c r="D449" s="2" t="str">
        <f t="shared" si="12"/>
        <v>IPL-2012</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
      <c r="A450" s="10">
        <v>307</v>
      </c>
      <c r="B450" s="2" t="s">
        <v>98</v>
      </c>
      <c r="C450" s="2">
        <f t="shared" si="13"/>
        <v>2011</v>
      </c>
      <c r="D450" s="2" t="str">
        <f t="shared" ref="D450:D513" si="14">_xlfn.CONCAT("IPL","-", C450)</f>
        <v>IPL-2011</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
      <c r="A451" s="11">
        <v>306</v>
      </c>
      <c r="B451" s="4" t="s">
        <v>98</v>
      </c>
      <c r="C451" s="2">
        <f t="shared" ref="C451:C514" si="15">YEAR(E451)</f>
        <v>2011</v>
      </c>
      <c r="D451" s="2" t="str">
        <f t="shared" si="14"/>
        <v>IPL-2011</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
      <c r="A452" s="10">
        <v>305</v>
      </c>
      <c r="B452" s="2" t="s">
        <v>15</v>
      </c>
      <c r="C452" s="2">
        <f t="shared" si="15"/>
        <v>2011</v>
      </c>
      <c r="D452" s="2" t="str">
        <f t="shared" si="14"/>
        <v>IPL-2011</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
      <c r="A453" s="11">
        <v>304</v>
      </c>
      <c r="B453" s="4" t="s">
        <v>15</v>
      </c>
      <c r="C453" s="2">
        <f t="shared" si="15"/>
        <v>2011</v>
      </c>
      <c r="D453" s="2" t="str">
        <f t="shared" si="14"/>
        <v>IPL-2011</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
      <c r="A454" s="10">
        <v>302</v>
      </c>
      <c r="B454" s="2" t="s">
        <v>105</v>
      </c>
      <c r="C454" s="2">
        <f t="shared" si="15"/>
        <v>2011</v>
      </c>
      <c r="D454" s="2" t="str">
        <f t="shared" si="14"/>
        <v>IPL-2011</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
      <c r="A455" s="11">
        <v>303</v>
      </c>
      <c r="B455" s="4" t="s">
        <v>24</v>
      </c>
      <c r="C455" s="2">
        <f t="shared" si="15"/>
        <v>2011</v>
      </c>
      <c r="D455" s="2" t="str">
        <f t="shared" si="14"/>
        <v>IPL-2011</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
      <c r="A456" s="10">
        <v>300</v>
      </c>
      <c r="B456" s="2" t="s">
        <v>238</v>
      </c>
      <c r="C456" s="2">
        <f t="shared" si="15"/>
        <v>2011</v>
      </c>
      <c r="D456" s="2" t="str">
        <f t="shared" si="14"/>
        <v>IPL-2011</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
      <c r="A457" s="11">
        <v>301</v>
      </c>
      <c r="B457" s="4" t="s">
        <v>35</v>
      </c>
      <c r="C457" s="2">
        <f t="shared" si="15"/>
        <v>2011</v>
      </c>
      <c r="D457" s="2" t="str">
        <f t="shared" si="14"/>
        <v>IPL-2011</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
      <c r="A458" s="10">
        <v>299</v>
      </c>
      <c r="B458" s="2" t="s">
        <v>15</v>
      </c>
      <c r="C458" s="2">
        <f t="shared" si="15"/>
        <v>2011</v>
      </c>
      <c r="D458" s="2" t="str">
        <f t="shared" si="14"/>
        <v>IPL-2011</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
      <c r="A459" s="11">
        <v>298</v>
      </c>
      <c r="B459" s="4" t="s">
        <v>15</v>
      </c>
      <c r="C459" s="2">
        <f t="shared" si="15"/>
        <v>2011</v>
      </c>
      <c r="D459" s="2" t="str">
        <f t="shared" si="14"/>
        <v>IPL-2011</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
      <c r="A460" s="10">
        <v>297</v>
      </c>
      <c r="B460" s="2" t="s">
        <v>98</v>
      </c>
      <c r="C460" s="2">
        <f t="shared" si="15"/>
        <v>2011</v>
      </c>
      <c r="D460" s="2" t="str">
        <f t="shared" si="14"/>
        <v>IPL-2011</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
      <c r="A461" s="11">
        <v>296</v>
      </c>
      <c r="B461" s="4" t="s">
        <v>238</v>
      </c>
      <c r="C461" s="2">
        <f t="shared" si="15"/>
        <v>2011</v>
      </c>
      <c r="D461" s="2" t="str">
        <f t="shared" si="14"/>
        <v>IPL-2011</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
      <c r="A462" s="10">
        <v>295</v>
      </c>
      <c r="B462" s="2" t="s">
        <v>15</v>
      </c>
      <c r="C462" s="2">
        <f t="shared" si="15"/>
        <v>2011</v>
      </c>
      <c r="D462" s="2" t="str">
        <f t="shared" si="14"/>
        <v>IPL-2011</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
      <c r="A463" s="11">
        <v>293</v>
      </c>
      <c r="B463" s="4" t="s">
        <v>238</v>
      </c>
      <c r="C463" s="2">
        <f t="shared" si="15"/>
        <v>2011</v>
      </c>
      <c r="D463" s="2" t="str">
        <f t="shared" si="14"/>
        <v>IPL-2011</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
      <c r="A464" s="10">
        <v>294</v>
      </c>
      <c r="B464" s="2" t="s">
        <v>64</v>
      </c>
      <c r="C464" s="2">
        <f t="shared" si="15"/>
        <v>2011</v>
      </c>
      <c r="D464" s="2" t="str">
        <f t="shared" si="14"/>
        <v>IPL-2011</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
      <c r="A465" s="11">
        <v>291</v>
      </c>
      <c r="B465" s="4" t="s">
        <v>105</v>
      </c>
      <c r="C465" s="2">
        <f t="shared" si="15"/>
        <v>2011</v>
      </c>
      <c r="D465" s="2" t="str">
        <f t="shared" si="14"/>
        <v>IPL-2011</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
      <c r="A466" s="10">
        <v>292</v>
      </c>
      <c r="B466" s="2" t="s">
        <v>15</v>
      </c>
      <c r="C466" s="2">
        <f t="shared" si="15"/>
        <v>2011</v>
      </c>
      <c r="D466" s="2" t="str">
        <f t="shared" si="14"/>
        <v>IPL-2011</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
      <c r="A467" s="11">
        <v>290</v>
      </c>
      <c r="B467" s="4" t="s">
        <v>64</v>
      </c>
      <c r="C467" s="2">
        <f t="shared" si="15"/>
        <v>2011</v>
      </c>
      <c r="D467" s="2" t="str">
        <f t="shared" si="14"/>
        <v>IPL-2011</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
      <c r="A468" s="10">
        <v>289</v>
      </c>
      <c r="B468" s="2" t="s">
        <v>98</v>
      </c>
      <c r="C468" s="2">
        <f t="shared" si="15"/>
        <v>2011</v>
      </c>
      <c r="D468" s="2" t="str">
        <f t="shared" si="14"/>
        <v>IPL-2011</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
      <c r="A469" s="11">
        <v>288</v>
      </c>
      <c r="B469" s="4" t="s">
        <v>47</v>
      </c>
      <c r="C469" s="2">
        <f t="shared" si="15"/>
        <v>2011</v>
      </c>
      <c r="D469" s="2" t="str">
        <f t="shared" si="14"/>
        <v>IPL-2011</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
      <c r="A470" s="10">
        <v>286</v>
      </c>
      <c r="B470" s="2" t="s">
        <v>53</v>
      </c>
      <c r="C470" s="2">
        <f t="shared" si="15"/>
        <v>2011</v>
      </c>
      <c r="D470" s="2" t="str">
        <f t="shared" si="14"/>
        <v>IPL-2011</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
      <c r="A471" s="11">
        <v>287</v>
      </c>
      <c r="B471" s="4" t="s">
        <v>123</v>
      </c>
      <c r="C471" s="2">
        <f t="shared" si="15"/>
        <v>2011</v>
      </c>
      <c r="D471" s="2" t="str">
        <f t="shared" si="14"/>
        <v>IPL-2011</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
      <c r="A472" s="10">
        <v>285</v>
      </c>
      <c r="B472" s="2" t="s">
        <v>47</v>
      </c>
      <c r="C472" s="2">
        <f t="shared" si="15"/>
        <v>2011</v>
      </c>
      <c r="D472" s="2" t="str">
        <f t="shared" si="14"/>
        <v>IPL-2011</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
      <c r="A473" s="11">
        <v>283</v>
      </c>
      <c r="B473" s="4" t="s">
        <v>105</v>
      </c>
      <c r="C473" s="2">
        <f t="shared" si="15"/>
        <v>2011</v>
      </c>
      <c r="D473" s="2" t="str">
        <f t="shared" si="14"/>
        <v>IPL-2011</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
      <c r="A474" s="10">
        <v>284</v>
      </c>
      <c r="B474" s="2" t="s">
        <v>123</v>
      </c>
      <c r="C474" s="2">
        <f t="shared" si="15"/>
        <v>2011</v>
      </c>
      <c r="D474" s="2" t="str">
        <f t="shared" si="14"/>
        <v>IPL-2011</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
      <c r="A475" s="11">
        <v>281</v>
      </c>
      <c r="B475" s="4" t="s">
        <v>24</v>
      </c>
      <c r="C475" s="2">
        <f t="shared" si="15"/>
        <v>2011</v>
      </c>
      <c r="D475" s="2" t="str">
        <f t="shared" si="14"/>
        <v>IPL-2011</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
      <c r="A476" s="10">
        <v>282</v>
      </c>
      <c r="B476" s="2" t="s">
        <v>15</v>
      </c>
      <c r="C476" s="2">
        <f t="shared" si="15"/>
        <v>2011</v>
      </c>
      <c r="D476" s="2" t="str">
        <f t="shared" si="14"/>
        <v>IPL-2011</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
      <c r="A477" s="11">
        <v>280</v>
      </c>
      <c r="B477" s="4" t="s">
        <v>105</v>
      </c>
      <c r="C477" s="2">
        <f t="shared" si="15"/>
        <v>2011</v>
      </c>
      <c r="D477" s="2" t="str">
        <f t="shared" si="14"/>
        <v>IPL-2011</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
      <c r="A478" s="10">
        <v>278</v>
      </c>
      <c r="B478" s="2" t="s">
        <v>294</v>
      </c>
      <c r="C478" s="2">
        <f t="shared" si="15"/>
        <v>2011</v>
      </c>
      <c r="D478" s="2" t="str">
        <f t="shared" si="14"/>
        <v>IPL-2011</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
      <c r="A479" s="11">
        <v>279</v>
      </c>
      <c r="B479" s="4" t="s">
        <v>53</v>
      </c>
      <c r="C479" s="2">
        <f t="shared" si="15"/>
        <v>2011</v>
      </c>
      <c r="D479" s="2" t="str">
        <f t="shared" si="14"/>
        <v>IPL-2011</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
      <c r="A480" s="10">
        <v>276</v>
      </c>
      <c r="B480" s="2" t="s">
        <v>98</v>
      </c>
      <c r="C480" s="2">
        <f t="shared" si="15"/>
        <v>2011</v>
      </c>
      <c r="D480" s="2" t="str">
        <f t="shared" si="14"/>
        <v>IPL-2011</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
      <c r="A481" s="11">
        <v>277</v>
      </c>
      <c r="B481" s="4" t="s">
        <v>15</v>
      </c>
      <c r="C481" s="2">
        <f t="shared" si="15"/>
        <v>2011</v>
      </c>
      <c r="D481" s="2" t="str">
        <f t="shared" si="14"/>
        <v>IPL-2011</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
      <c r="A482" s="10">
        <v>275</v>
      </c>
      <c r="B482" s="2" t="s">
        <v>53</v>
      </c>
      <c r="C482" s="2">
        <f t="shared" si="15"/>
        <v>2011</v>
      </c>
      <c r="D482" s="2" t="str">
        <f t="shared" si="14"/>
        <v>IPL-2011</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
      <c r="A483" s="11">
        <v>273</v>
      </c>
      <c r="B483" s="4" t="s">
        <v>15</v>
      </c>
      <c r="C483" s="2">
        <f t="shared" si="15"/>
        <v>2011</v>
      </c>
      <c r="D483" s="2" t="str">
        <f t="shared" si="14"/>
        <v>IPL-2011</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
      <c r="A484" s="10">
        <v>274</v>
      </c>
      <c r="B484" s="2" t="s">
        <v>35</v>
      </c>
      <c r="C484" s="2">
        <f t="shared" si="15"/>
        <v>2011</v>
      </c>
      <c r="D484" s="2" t="str">
        <f t="shared" si="14"/>
        <v>IPL-2011</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
      <c r="A485" s="11">
        <v>271</v>
      </c>
      <c r="B485" s="4" t="s">
        <v>47</v>
      </c>
      <c r="C485" s="2">
        <f t="shared" si="15"/>
        <v>2011</v>
      </c>
      <c r="D485" s="2" t="str">
        <f t="shared" si="14"/>
        <v>IPL-2011</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
      <c r="A486" s="10">
        <v>272</v>
      </c>
      <c r="B486" s="2" t="s">
        <v>98</v>
      </c>
      <c r="C486" s="2">
        <f t="shared" si="15"/>
        <v>2011</v>
      </c>
      <c r="D486" s="2" t="str">
        <f t="shared" si="14"/>
        <v>IPL-2011</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
      <c r="A487" s="11">
        <v>269</v>
      </c>
      <c r="B487" s="4" t="s">
        <v>294</v>
      </c>
      <c r="C487" s="2">
        <f t="shared" si="15"/>
        <v>2011</v>
      </c>
      <c r="D487" s="2" t="str">
        <f t="shared" si="14"/>
        <v>IPL-2011</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
      <c r="A488" s="10">
        <v>270</v>
      </c>
      <c r="B488" s="2" t="s">
        <v>24</v>
      </c>
      <c r="C488" s="2">
        <f t="shared" si="15"/>
        <v>2011</v>
      </c>
      <c r="D488" s="2" t="str">
        <f t="shared" si="14"/>
        <v>IPL-2011</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
      <c r="A489" s="11">
        <v>267</v>
      </c>
      <c r="B489" s="4" t="s">
        <v>47</v>
      </c>
      <c r="C489" s="2">
        <f t="shared" si="15"/>
        <v>2011</v>
      </c>
      <c r="D489" s="2" t="str">
        <f t="shared" si="14"/>
        <v>IPL-2011</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
      <c r="A490" s="10">
        <v>268</v>
      </c>
      <c r="B490" s="2" t="s">
        <v>105</v>
      </c>
      <c r="C490" s="2">
        <f t="shared" si="15"/>
        <v>2011</v>
      </c>
      <c r="D490" s="2" t="str">
        <f t="shared" si="14"/>
        <v>IPL-2011</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
      <c r="A491" s="11">
        <v>266</v>
      </c>
      <c r="B491" s="4" t="s">
        <v>35</v>
      </c>
      <c r="C491" s="2">
        <f t="shared" si="15"/>
        <v>2011</v>
      </c>
      <c r="D491" s="2" t="str">
        <f t="shared" si="14"/>
        <v>IPL-2011</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
      <c r="A492" s="10">
        <v>264</v>
      </c>
      <c r="B492" s="2" t="s">
        <v>15</v>
      </c>
      <c r="C492" s="2">
        <f t="shared" si="15"/>
        <v>2011</v>
      </c>
      <c r="D492" s="2" t="str">
        <f t="shared" si="14"/>
        <v>IPL-2011</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
      <c r="A493" s="11">
        <v>265</v>
      </c>
      <c r="B493" s="4" t="s">
        <v>294</v>
      </c>
      <c r="C493" s="2">
        <f t="shared" si="15"/>
        <v>2011</v>
      </c>
      <c r="D493" s="2" t="str">
        <f t="shared" si="14"/>
        <v>IPL-2011</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
      <c r="A494" s="10">
        <v>263</v>
      </c>
      <c r="B494" s="2" t="s">
        <v>35</v>
      </c>
      <c r="C494" s="2">
        <f t="shared" si="15"/>
        <v>2011</v>
      </c>
      <c r="D494" s="2" t="str">
        <f t="shared" si="14"/>
        <v>IPL-2011</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
      <c r="A495" s="11">
        <v>262</v>
      </c>
      <c r="B495" s="4" t="s">
        <v>98</v>
      </c>
      <c r="C495" s="2">
        <f t="shared" si="15"/>
        <v>2011</v>
      </c>
      <c r="D495" s="2" t="str">
        <f t="shared" si="14"/>
        <v>IPL-2011</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
      <c r="A496" s="10">
        <v>260</v>
      </c>
      <c r="B496" s="2" t="s">
        <v>53</v>
      </c>
      <c r="C496" s="2">
        <f t="shared" si="15"/>
        <v>2011</v>
      </c>
      <c r="D496" s="2" t="str">
        <f t="shared" si="14"/>
        <v>IPL-2011</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
      <c r="A497" s="11">
        <v>261</v>
      </c>
      <c r="B497" s="4" t="s">
        <v>47</v>
      </c>
      <c r="C497" s="2">
        <f t="shared" si="15"/>
        <v>2011</v>
      </c>
      <c r="D497" s="2" t="str">
        <f t="shared" si="14"/>
        <v>IPL-2011</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
      <c r="A498" s="10">
        <v>259</v>
      </c>
      <c r="B498" s="2" t="s">
        <v>35</v>
      </c>
      <c r="C498" s="2">
        <f t="shared" si="15"/>
        <v>2011</v>
      </c>
      <c r="D498" s="2" t="str">
        <f t="shared" si="14"/>
        <v>IPL-2011</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
      <c r="A499" s="11">
        <v>257</v>
      </c>
      <c r="B499" s="4" t="s">
        <v>15</v>
      </c>
      <c r="C499" s="2">
        <f t="shared" si="15"/>
        <v>2011</v>
      </c>
      <c r="D499" s="2" t="str">
        <f t="shared" si="14"/>
        <v>IPL-2011</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
      <c r="A500" s="10">
        <v>258</v>
      </c>
      <c r="B500" s="2" t="s">
        <v>24</v>
      </c>
      <c r="C500" s="2">
        <f t="shared" si="15"/>
        <v>2011</v>
      </c>
      <c r="D500" s="2" t="str">
        <f t="shared" si="14"/>
        <v>IPL-2011</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
      <c r="A501" s="11">
        <v>256</v>
      </c>
      <c r="B501" s="4" t="s">
        <v>123</v>
      </c>
      <c r="C501" s="2">
        <f t="shared" si="15"/>
        <v>2011</v>
      </c>
      <c r="D501" s="2" t="str">
        <f t="shared" si="14"/>
        <v>IPL-2011</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
      <c r="A502" s="10">
        <v>254</v>
      </c>
      <c r="B502" s="2" t="s">
        <v>15</v>
      </c>
      <c r="C502" s="2">
        <f t="shared" si="15"/>
        <v>2011</v>
      </c>
      <c r="D502" s="2" t="str">
        <f t="shared" si="14"/>
        <v>IPL-2011</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
      <c r="A503" s="11">
        <v>255</v>
      </c>
      <c r="B503" s="4" t="s">
        <v>24</v>
      </c>
      <c r="C503" s="2">
        <f t="shared" si="15"/>
        <v>2011</v>
      </c>
      <c r="D503" s="2" t="str">
        <f t="shared" si="14"/>
        <v>IPL-2011</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
      <c r="A504" s="10">
        <v>253</v>
      </c>
      <c r="B504" s="2" t="s">
        <v>35</v>
      </c>
      <c r="C504" s="2">
        <f t="shared" si="15"/>
        <v>2011</v>
      </c>
      <c r="D504" s="2" t="str">
        <f t="shared" si="14"/>
        <v>IPL-2011</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
      <c r="A505" s="11">
        <v>252</v>
      </c>
      <c r="B505" s="4" t="s">
        <v>294</v>
      </c>
      <c r="C505" s="2">
        <f t="shared" si="15"/>
        <v>2011</v>
      </c>
      <c r="D505" s="2" t="str">
        <f t="shared" si="14"/>
        <v>IPL-2011</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
      <c r="A506" s="10">
        <v>250</v>
      </c>
      <c r="B506" s="2" t="s">
        <v>15</v>
      </c>
      <c r="C506" s="2">
        <f t="shared" si="15"/>
        <v>2011</v>
      </c>
      <c r="D506" s="2" t="str">
        <f t="shared" si="14"/>
        <v>IPL-2011</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
      <c r="A507" s="11">
        <v>251</v>
      </c>
      <c r="B507" s="4" t="s">
        <v>24</v>
      </c>
      <c r="C507" s="2">
        <f t="shared" si="15"/>
        <v>2011</v>
      </c>
      <c r="D507" s="2" t="str">
        <f t="shared" si="14"/>
        <v>IPL-2011</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
      <c r="A508" s="10">
        <v>248</v>
      </c>
      <c r="B508" s="2" t="s">
        <v>98</v>
      </c>
      <c r="C508" s="2">
        <f t="shared" si="15"/>
        <v>2011</v>
      </c>
      <c r="D508" s="2" t="str">
        <f t="shared" si="14"/>
        <v>IPL-2011</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
      <c r="A509" s="11">
        <v>249</v>
      </c>
      <c r="B509" s="4" t="s">
        <v>53</v>
      </c>
      <c r="C509" s="2">
        <f t="shared" si="15"/>
        <v>2011</v>
      </c>
      <c r="D509" s="2" t="str">
        <f t="shared" si="14"/>
        <v>IPL-2011</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
      <c r="A510" s="10">
        <v>246</v>
      </c>
      <c r="B510" s="2" t="s">
        <v>47</v>
      </c>
      <c r="C510" s="2">
        <f t="shared" si="15"/>
        <v>2011</v>
      </c>
      <c r="D510" s="2" t="str">
        <f t="shared" si="14"/>
        <v>IPL-2011</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
      <c r="A511" s="11">
        <v>247</v>
      </c>
      <c r="B511" s="4" t="s">
        <v>15</v>
      </c>
      <c r="C511" s="2">
        <f t="shared" si="15"/>
        <v>2011</v>
      </c>
      <c r="D511" s="2" t="str">
        <f t="shared" si="14"/>
        <v>IPL-2011</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
      <c r="A512" s="10">
        <v>245</v>
      </c>
      <c r="B512" s="2" t="s">
        <v>53</v>
      </c>
      <c r="C512" s="2">
        <f t="shared" si="15"/>
        <v>2011</v>
      </c>
      <c r="D512" s="2" t="str">
        <f t="shared" si="14"/>
        <v>IPL-2011</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
      <c r="A513" s="11">
        <v>243</v>
      </c>
      <c r="B513" s="4" t="s">
        <v>123</v>
      </c>
      <c r="C513" s="2">
        <f t="shared" si="15"/>
        <v>2011</v>
      </c>
      <c r="D513" s="2" t="str">
        <f t="shared" si="14"/>
        <v>IPL-2011</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
      <c r="A514" s="10">
        <v>244</v>
      </c>
      <c r="B514" s="2" t="s">
        <v>15</v>
      </c>
      <c r="C514" s="2">
        <f t="shared" si="15"/>
        <v>2011</v>
      </c>
      <c r="D514" s="2" t="str">
        <f t="shared" ref="D514:D577" si="16">_xlfn.CONCAT("IPL","-", C514)</f>
        <v>IPL-2011</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
      <c r="A515" s="11">
        <v>241</v>
      </c>
      <c r="B515" s="4" t="s">
        <v>47</v>
      </c>
      <c r="C515" s="2">
        <f t="shared" ref="C515:C578" si="17">YEAR(E515)</f>
        <v>2011</v>
      </c>
      <c r="D515" s="2" t="str">
        <f t="shared" si="16"/>
        <v>IPL-2011</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
      <c r="A516" s="10">
        <v>242</v>
      </c>
      <c r="B516" s="2" t="s">
        <v>105</v>
      </c>
      <c r="C516" s="2">
        <f t="shared" si="17"/>
        <v>2011</v>
      </c>
      <c r="D516" s="2" t="str">
        <f t="shared" si="16"/>
        <v>IPL-2011</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
      <c r="A517" s="11">
        <v>240</v>
      </c>
      <c r="B517" s="4" t="s">
        <v>24</v>
      </c>
      <c r="C517" s="2">
        <f t="shared" si="17"/>
        <v>2011</v>
      </c>
      <c r="D517" s="2" t="str">
        <f t="shared" si="16"/>
        <v>IPL-2011</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
      <c r="A518" s="10">
        <v>238</v>
      </c>
      <c r="B518" s="2" t="s">
        <v>35</v>
      </c>
      <c r="C518" s="2">
        <f t="shared" si="17"/>
        <v>2011</v>
      </c>
      <c r="D518" s="2" t="str">
        <f t="shared" si="16"/>
        <v>IPL-2011</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
      <c r="A519" s="11">
        <v>239</v>
      </c>
      <c r="B519" s="4" t="s">
        <v>15</v>
      </c>
      <c r="C519" s="2">
        <f t="shared" si="17"/>
        <v>2011</v>
      </c>
      <c r="D519" s="2" t="str">
        <f t="shared" si="16"/>
        <v>IPL-2011</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
      <c r="A520" s="10">
        <v>236</v>
      </c>
      <c r="B520" s="2" t="s">
        <v>53</v>
      </c>
      <c r="C520" s="2">
        <f t="shared" si="17"/>
        <v>2011</v>
      </c>
      <c r="D520" s="2" t="str">
        <f t="shared" si="16"/>
        <v>IPL-2011</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
      <c r="A521" s="11">
        <v>237</v>
      </c>
      <c r="B521" s="4" t="s">
        <v>294</v>
      </c>
      <c r="C521" s="2">
        <f t="shared" si="17"/>
        <v>2011</v>
      </c>
      <c r="D521" s="2" t="str">
        <f t="shared" si="16"/>
        <v>IPL-2011</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
      <c r="A522" s="10">
        <v>235</v>
      </c>
      <c r="B522" s="2" t="s">
        <v>98</v>
      </c>
      <c r="C522" s="2">
        <f t="shared" si="17"/>
        <v>2011</v>
      </c>
      <c r="D522" s="2" t="str">
        <f t="shared" si="16"/>
        <v>IPL-2011</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
      <c r="A523" s="11">
        <v>234</v>
      </c>
      <c r="B523" s="4" t="s">
        <v>15</v>
      </c>
      <c r="C523" s="2">
        <f t="shared" si="17"/>
        <v>2010</v>
      </c>
      <c r="D523" s="2" t="str">
        <f t="shared" si="16"/>
        <v>IPL-2010</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
      <c r="A524" s="10">
        <v>233</v>
      </c>
      <c r="B524" s="2" t="s">
        <v>15</v>
      </c>
      <c r="C524" s="2">
        <f t="shared" si="17"/>
        <v>2010</v>
      </c>
      <c r="D524" s="2" t="str">
        <f t="shared" si="16"/>
        <v>IPL-2010</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
      <c r="A525" s="11">
        <v>232</v>
      </c>
      <c r="B525" s="4" t="s">
        <v>15</v>
      </c>
      <c r="C525" s="2">
        <f t="shared" si="17"/>
        <v>2010</v>
      </c>
      <c r="D525" s="2" t="str">
        <f t="shared" si="16"/>
        <v>IPL-2010</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
      <c r="A526" s="10">
        <v>231</v>
      </c>
      <c r="B526" s="2" t="s">
        <v>15</v>
      </c>
      <c r="C526" s="2">
        <f t="shared" si="17"/>
        <v>2010</v>
      </c>
      <c r="D526" s="2" t="str">
        <f t="shared" si="16"/>
        <v>IPL-2010</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
      <c r="A527" s="11">
        <v>230</v>
      </c>
      <c r="B527" s="4" t="s">
        <v>24</v>
      </c>
      <c r="C527" s="2">
        <f t="shared" si="17"/>
        <v>2010</v>
      </c>
      <c r="D527" s="2" t="str">
        <f t="shared" si="16"/>
        <v>IPL-2010</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
      <c r="A528" s="10">
        <v>228</v>
      </c>
      <c r="B528" s="2" t="s">
        <v>238</v>
      </c>
      <c r="C528" s="2">
        <f t="shared" si="17"/>
        <v>2010</v>
      </c>
      <c r="D528" s="2" t="str">
        <f t="shared" si="16"/>
        <v>IPL-2010</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
      <c r="A529" s="11">
        <v>229</v>
      </c>
      <c r="B529" s="4" t="s">
        <v>35</v>
      </c>
      <c r="C529" s="2">
        <f t="shared" si="17"/>
        <v>2010</v>
      </c>
      <c r="D529" s="2" t="str">
        <f t="shared" si="16"/>
        <v>IPL-2010</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
      <c r="A530" s="10">
        <v>226</v>
      </c>
      <c r="B530" s="2" t="s">
        <v>105</v>
      </c>
      <c r="C530" s="2">
        <f t="shared" si="17"/>
        <v>2010</v>
      </c>
      <c r="D530" s="2" t="str">
        <f t="shared" si="16"/>
        <v>IPL-2010</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
      <c r="A531" s="11">
        <v>227</v>
      </c>
      <c r="B531" s="4" t="s">
        <v>24</v>
      </c>
      <c r="C531" s="2">
        <f t="shared" si="17"/>
        <v>2010</v>
      </c>
      <c r="D531" s="2" t="str">
        <f t="shared" si="16"/>
        <v>IPL-2010</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
      <c r="A532" s="10">
        <v>225</v>
      </c>
      <c r="B532" s="2" t="s">
        <v>238</v>
      </c>
      <c r="C532" s="2">
        <f t="shared" si="17"/>
        <v>2010</v>
      </c>
      <c r="D532" s="2" t="str">
        <f t="shared" si="16"/>
        <v>IPL-2010</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
      <c r="A533" s="11">
        <v>224</v>
      </c>
      <c r="B533" s="4" t="s">
        <v>98</v>
      </c>
      <c r="C533" s="2">
        <f t="shared" si="17"/>
        <v>2010</v>
      </c>
      <c r="D533" s="2" t="str">
        <f t="shared" si="16"/>
        <v>IPL-2010</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
      <c r="A534" s="10">
        <v>223</v>
      </c>
      <c r="B534" s="2" t="s">
        <v>47</v>
      </c>
      <c r="C534" s="2">
        <f t="shared" si="17"/>
        <v>2010</v>
      </c>
      <c r="D534" s="2" t="str">
        <f t="shared" si="16"/>
        <v>IPL-2010</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
      <c r="A535" s="11">
        <v>221</v>
      </c>
      <c r="B535" s="4" t="s">
        <v>15</v>
      </c>
      <c r="C535" s="2">
        <f t="shared" si="17"/>
        <v>2010</v>
      </c>
      <c r="D535" s="2" t="str">
        <f t="shared" si="16"/>
        <v>IPL-2010</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
      <c r="A536" s="10">
        <v>222</v>
      </c>
      <c r="B536" s="2" t="s">
        <v>98</v>
      </c>
      <c r="C536" s="2">
        <f t="shared" si="17"/>
        <v>2010</v>
      </c>
      <c r="D536" s="2" t="str">
        <f t="shared" si="16"/>
        <v>IPL-2010</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
      <c r="A537" s="11">
        <v>220</v>
      </c>
      <c r="B537" s="4" t="s">
        <v>317</v>
      </c>
      <c r="C537" s="2">
        <f t="shared" si="17"/>
        <v>2010</v>
      </c>
      <c r="D537" s="2" t="str">
        <f t="shared" si="16"/>
        <v>IPL-2010</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
      <c r="A538" s="10">
        <v>218</v>
      </c>
      <c r="B538" s="2" t="s">
        <v>35</v>
      </c>
      <c r="C538" s="2">
        <f t="shared" si="17"/>
        <v>2010</v>
      </c>
      <c r="D538" s="2" t="str">
        <f t="shared" si="16"/>
        <v>IPL-2010</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
      <c r="A539" s="11">
        <v>219</v>
      </c>
      <c r="B539" s="4" t="s">
        <v>47</v>
      </c>
      <c r="C539" s="2">
        <f t="shared" si="17"/>
        <v>2010</v>
      </c>
      <c r="D539" s="2" t="str">
        <f t="shared" si="16"/>
        <v>IPL-2010</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
      <c r="A540" s="10">
        <v>216</v>
      </c>
      <c r="B540" s="2" t="s">
        <v>317</v>
      </c>
      <c r="C540" s="2">
        <f t="shared" si="17"/>
        <v>2010</v>
      </c>
      <c r="D540" s="2" t="str">
        <f t="shared" si="16"/>
        <v>IPL-2010</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
      <c r="A541" s="11">
        <v>217</v>
      </c>
      <c r="B541" s="4" t="s">
        <v>105</v>
      </c>
      <c r="C541" s="2">
        <f t="shared" si="17"/>
        <v>2010</v>
      </c>
      <c r="D541" s="2" t="str">
        <f t="shared" si="16"/>
        <v>IPL-2010</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
      <c r="A542" s="10">
        <v>215</v>
      </c>
      <c r="B542" s="2" t="s">
        <v>123</v>
      </c>
      <c r="C542" s="2">
        <f t="shared" si="17"/>
        <v>2010</v>
      </c>
      <c r="D542" s="2" t="str">
        <f t="shared" si="16"/>
        <v>IPL-2010</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
      <c r="A543" s="11">
        <v>214</v>
      </c>
      <c r="B543" s="4" t="s">
        <v>105</v>
      </c>
      <c r="C543" s="2">
        <f t="shared" si="17"/>
        <v>2010</v>
      </c>
      <c r="D543" s="2" t="str">
        <f t="shared" si="16"/>
        <v>IPL-2010</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
      <c r="A544" s="10">
        <v>212</v>
      </c>
      <c r="B544" s="2" t="s">
        <v>47</v>
      </c>
      <c r="C544" s="2">
        <f t="shared" si="17"/>
        <v>2010</v>
      </c>
      <c r="D544" s="2" t="str">
        <f t="shared" si="16"/>
        <v>IPL-2010</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
      <c r="A545" s="11">
        <v>213</v>
      </c>
      <c r="B545" s="4" t="s">
        <v>24</v>
      </c>
      <c r="C545" s="2">
        <f t="shared" si="17"/>
        <v>2010</v>
      </c>
      <c r="D545" s="2" t="str">
        <f t="shared" si="16"/>
        <v>IPL-2010</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
      <c r="A546" s="10">
        <v>211</v>
      </c>
      <c r="B546" s="2" t="s">
        <v>98</v>
      </c>
      <c r="C546" s="2">
        <f t="shared" si="17"/>
        <v>2010</v>
      </c>
      <c r="D546" s="2" t="str">
        <f t="shared" si="16"/>
        <v>IPL-2010</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
      <c r="A547" s="11">
        <v>210</v>
      </c>
      <c r="B547" s="4" t="s">
        <v>317</v>
      </c>
      <c r="C547" s="2">
        <f t="shared" si="17"/>
        <v>2010</v>
      </c>
      <c r="D547" s="2" t="str">
        <f t="shared" si="16"/>
        <v>IPL-2010</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
      <c r="A548" s="10">
        <v>208</v>
      </c>
      <c r="B548" s="2" t="s">
        <v>24</v>
      </c>
      <c r="C548" s="2">
        <f t="shared" si="17"/>
        <v>2010</v>
      </c>
      <c r="D548" s="2" t="str">
        <f t="shared" si="16"/>
        <v>IPL-2010</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
      <c r="A549" s="11">
        <v>209</v>
      </c>
      <c r="B549" s="4" t="s">
        <v>35</v>
      </c>
      <c r="C549" s="2">
        <f t="shared" si="17"/>
        <v>2010</v>
      </c>
      <c r="D549" s="2" t="str">
        <f t="shared" si="16"/>
        <v>IPL-2010</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
      <c r="A550" s="10">
        <v>206</v>
      </c>
      <c r="B550" s="2" t="s">
        <v>98</v>
      </c>
      <c r="C550" s="2">
        <f t="shared" si="17"/>
        <v>2010</v>
      </c>
      <c r="D550" s="2" t="str">
        <f t="shared" si="16"/>
        <v>IPL-2010</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
      <c r="A551" s="11">
        <v>207</v>
      </c>
      <c r="B551" s="4" t="s">
        <v>15</v>
      </c>
      <c r="C551" s="2">
        <f t="shared" si="17"/>
        <v>2010</v>
      </c>
      <c r="D551" s="2" t="str">
        <f t="shared" si="16"/>
        <v>IPL-2010</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
      <c r="A552" s="10">
        <v>205</v>
      </c>
      <c r="B552" s="2" t="s">
        <v>123</v>
      </c>
      <c r="C552" s="2">
        <f t="shared" si="17"/>
        <v>2010</v>
      </c>
      <c r="D552" s="2" t="str">
        <f t="shared" si="16"/>
        <v>IPL-2010</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
      <c r="A553" s="11">
        <v>204</v>
      </c>
      <c r="B553" s="4" t="s">
        <v>24</v>
      </c>
      <c r="C553" s="2">
        <f t="shared" si="17"/>
        <v>2010</v>
      </c>
      <c r="D553" s="2" t="str">
        <f t="shared" si="16"/>
        <v>IPL-2010</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
      <c r="A554" s="10">
        <v>202</v>
      </c>
      <c r="B554" s="2" t="s">
        <v>98</v>
      </c>
      <c r="C554" s="2">
        <f t="shared" si="17"/>
        <v>2010</v>
      </c>
      <c r="D554" s="2" t="str">
        <f t="shared" si="16"/>
        <v>IPL-2010</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
      <c r="A555" s="11">
        <v>203</v>
      </c>
      <c r="B555" s="4" t="s">
        <v>35</v>
      </c>
      <c r="C555" s="2">
        <f t="shared" si="17"/>
        <v>2010</v>
      </c>
      <c r="D555" s="2" t="str">
        <f t="shared" si="16"/>
        <v>IPL-2010</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
      <c r="A556" s="10">
        <v>201</v>
      </c>
      <c r="B556" s="2" t="s">
        <v>15</v>
      </c>
      <c r="C556" s="2">
        <f t="shared" si="17"/>
        <v>2010</v>
      </c>
      <c r="D556" s="2" t="str">
        <f t="shared" si="16"/>
        <v>IPL-2010</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
      <c r="A557" s="11">
        <v>200</v>
      </c>
      <c r="B557" s="4" t="s">
        <v>35</v>
      </c>
      <c r="C557" s="2">
        <f t="shared" si="17"/>
        <v>2010</v>
      </c>
      <c r="D557" s="2" t="str">
        <f t="shared" si="16"/>
        <v>IPL-2010</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
      <c r="A558" s="10">
        <v>198</v>
      </c>
      <c r="B558" s="2" t="s">
        <v>202</v>
      </c>
      <c r="C558" s="2">
        <f t="shared" si="17"/>
        <v>2010</v>
      </c>
      <c r="D558" s="2" t="str">
        <f t="shared" si="16"/>
        <v>IPL-2010</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
      <c r="A559" s="11">
        <v>199</v>
      </c>
      <c r="B559" s="4" t="s">
        <v>15</v>
      </c>
      <c r="C559" s="2">
        <f t="shared" si="17"/>
        <v>2010</v>
      </c>
      <c r="D559" s="2" t="str">
        <f t="shared" si="16"/>
        <v>IPL-2010</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
      <c r="A560" s="10">
        <v>196</v>
      </c>
      <c r="B560" s="2" t="s">
        <v>123</v>
      </c>
      <c r="C560" s="2">
        <f t="shared" si="17"/>
        <v>2010</v>
      </c>
      <c r="D560" s="2" t="str">
        <f t="shared" si="16"/>
        <v>IPL-2010</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
      <c r="A561" s="11">
        <v>195</v>
      </c>
      <c r="B561" s="4" t="s">
        <v>202</v>
      </c>
      <c r="C561" s="2">
        <f t="shared" si="17"/>
        <v>2010</v>
      </c>
      <c r="D561" s="2" t="str">
        <f t="shared" si="16"/>
        <v>IPL-2010</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
      <c r="A562" s="10">
        <v>194</v>
      </c>
      <c r="B562" s="2" t="s">
        <v>15</v>
      </c>
      <c r="C562" s="2">
        <f t="shared" si="17"/>
        <v>2010</v>
      </c>
      <c r="D562" s="2" t="str">
        <f t="shared" si="16"/>
        <v>IPL-2010</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
      <c r="A563" s="11">
        <v>197</v>
      </c>
      <c r="B563" s="4" t="s">
        <v>105</v>
      </c>
      <c r="C563" s="2">
        <f t="shared" si="17"/>
        <v>2010</v>
      </c>
      <c r="D563" s="2" t="str">
        <f t="shared" si="16"/>
        <v>IPL-2010</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
      <c r="A564" s="10">
        <v>193</v>
      </c>
      <c r="B564" s="2" t="s">
        <v>123</v>
      </c>
      <c r="C564" s="2">
        <f t="shared" si="17"/>
        <v>2010</v>
      </c>
      <c r="D564" s="2" t="str">
        <f t="shared" si="16"/>
        <v>IPL-2010</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
      <c r="A565" s="11">
        <v>192</v>
      </c>
      <c r="B565" s="4" t="s">
        <v>105</v>
      </c>
      <c r="C565" s="2">
        <f t="shared" si="17"/>
        <v>2010</v>
      </c>
      <c r="D565" s="2" t="str">
        <f t="shared" si="16"/>
        <v>IPL-2010</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
      <c r="A566" s="10">
        <v>191</v>
      </c>
      <c r="B566" s="2" t="s">
        <v>15</v>
      </c>
      <c r="C566" s="2">
        <f t="shared" si="17"/>
        <v>2010</v>
      </c>
      <c r="D566" s="2" t="str">
        <f t="shared" si="16"/>
        <v>IPL-2010</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
      <c r="A567" s="11">
        <v>189</v>
      </c>
      <c r="B567" s="4" t="s">
        <v>216</v>
      </c>
      <c r="C567" s="2">
        <f t="shared" si="17"/>
        <v>2010</v>
      </c>
      <c r="D567" s="2" t="str">
        <f t="shared" si="16"/>
        <v>IPL-2010</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
      <c r="A568" s="10">
        <v>190</v>
      </c>
      <c r="B568" s="2" t="s">
        <v>98</v>
      </c>
      <c r="C568" s="2">
        <f t="shared" si="17"/>
        <v>2010</v>
      </c>
      <c r="D568" s="2" t="str">
        <f t="shared" si="16"/>
        <v>IPL-2010</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
      <c r="A569" s="11">
        <v>187</v>
      </c>
      <c r="B569" s="4" t="s">
        <v>202</v>
      </c>
      <c r="C569" s="2">
        <f t="shared" si="17"/>
        <v>2010</v>
      </c>
      <c r="D569" s="2" t="str">
        <f t="shared" si="16"/>
        <v>IPL-2010</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
      <c r="A570" s="10">
        <v>188</v>
      </c>
      <c r="B570" s="2" t="s">
        <v>15</v>
      </c>
      <c r="C570" s="2">
        <f t="shared" si="17"/>
        <v>2010</v>
      </c>
      <c r="D570" s="2" t="str">
        <f t="shared" si="16"/>
        <v>IPL-2010</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
      <c r="A571" s="11">
        <v>185</v>
      </c>
      <c r="B571" s="4" t="s">
        <v>35</v>
      </c>
      <c r="C571" s="2">
        <f t="shared" si="17"/>
        <v>2010</v>
      </c>
      <c r="D571" s="2" t="str">
        <f t="shared" si="16"/>
        <v>IPL-2010</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
      <c r="A572" s="10">
        <v>186</v>
      </c>
      <c r="B572" s="2" t="s">
        <v>216</v>
      </c>
      <c r="C572" s="2">
        <f t="shared" si="17"/>
        <v>2010</v>
      </c>
      <c r="D572" s="2" t="str">
        <f t="shared" si="16"/>
        <v>IPL-2010</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
      <c r="A573" s="11">
        <v>184</v>
      </c>
      <c r="B573" s="4" t="s">
        <v>105</v>
      </c>
      <c r="C573" s="2">
        <f t="shared" si="17"/>
        <v>2010</v>
      </c>
      <c r="D573" s="2" t="str">
        <f t="shared" si="16"/>
        <v>IPL-2010</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
      <c r="A574" s="10">
        <v>183</v>
      </c>
      <c r="B574" s="2" t="s">
        <v>35</v>
      </c>
      <c r="C574" s="2">
        <f t="shared" si="17"/>
        <v>2010</v>
      </c>
      <c r="D574" s="2" t="str">
        <f t="shared" si="16"/>
        <v>IPL-2010</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
      <c r="A575" s="11">
        <v>181</v>
      </c>
      <c r="B575" s="4" t="s">
        <v>105</v>
      </c>
      <c r="C575" s="2">
        <f t="shared" si="17"/>
        <v>2010</v>
      </c>
      <c r="D575" s="2" t="str">
        <f t="shared" si="16"/>
        <v>IPL-2010</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
      <c r="A576" s="10">
        <v>182</v>
      </c>
      <c r="B576" s="2" t="s">
        <v>24</v>
      </c>
      <c r="C576" s="2">
        <f t="shared" si="17"/>
        <v>2010</v>
      </c>
      <c r="D576" s="2" t="str">
        <f t="shared" si="16"/>
        <v>IPL-2010</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
      <c r="A577" s="11">
        <v>180</v>
      </c>
      <c r="B577" s="4" t="s">
        <v>202</v>
      </c>
      <c r="C577" s="2">
        <f t="shared" si="17"/>
        <v>2010</v>
      </c>
      <c r="D577" s="2" t="str">
        <f t="shared" si="16"/>
        <v>IPL-2010</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
      <c r="A578" s="10">
        <v>178</v>
      </c>
      <c r="B578" s="2" t="s">
        <v>24</v>
      </c>
      <c r="C578" s="2">
        <f t="shared" si="17"/>
        <v>2010</v>
      </c>
      <c r="D578" s="2" t="str">
        <f t="shared" ref="D578:D641" si="18">_xlfn.CONCAT("IPL","-", C578)</f>
        <v>IPL-2010</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
      <c r="A579" s="11">
        <v>179</v>
      </c>
      <c r="B579" s="4" t="s">
        <v>98</v>
      </c>
      <c r="C579" s="2">
        <f t="shared" ref="C579:C642" si="19">YEAR(E579)</f>
        <v>2010</v>
      </c>
      <c r="D579" s="2" t="str">
        <f t="shared" si="18"/>
        <v>IPL-2010</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
      <c r="A580" s="10">
        <v>176</v>
      </c>
      <c r="B580" s="2" t="s">
        <v>15</v>
      </c>
      <c r="C580" s="2">
        <f t="shared" si="19"/>
        <v>2010</v>
      </c>
      <c r="D580" s="2" t="str">
        <f t="shared" si="18"/>
        <v>IPL-2010</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
      <c r="A581" s="11">
        <v>177</v>
      </c>
      <c r="B581" s="4" t="s">
        <v>123</v>
      </c>
      <c r="C581" s="2">
        <f t="shared" si="19"/>
        <v>2010</v>
      </c>
      <c r="D581" s="2" t="str">
        <f t="shared" si="18"/>
        <v>IPL-2010</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
      <c r="A582" s="10">
        <v>175</v>
      </c>
      <c r="B582" s="2" t="s">
        <v>15</v>
      </c>
      <c r="C582" s="2">
        <f t="shared" si="19"/>
        <v>2010</v>
      </c>
      <c r="D582" s="2" t="str">
        <f t="shared" si="18"/>
        <v>IPL-2010</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
      <c r="A583" s="11">
        <v>174</v>
      </c>
      <c r="B583" s="4" t="s">
        <v>330</v>
      </c>
      <c r="C583" s="2">
        <f t="shared" si="19"/>
        <v>2009</v>
      </c>
      <c r="D583" s="2" t="str">
        <f t="shared" si="18"/>
        <v>IPL-2009</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
      <c r="A584" s="10">
        <v>173</v>
      </c>
      <c r="B584" s="2" t="s">
        <v>330</v>
      </c>
      <c r="C584" s="2">
        <f t="shared" si="19"/>
        <v>2009</v>
      </c>
      <c r="D584" s="2" t="str">
        <f t="shared" si="18"/>
        <v>IPL-2009</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
      <c r="A585" s="11">
        <v>172</v>
      </c>
      <c r="B585" s="4" t="s">
        <v>332</v>
      </c>
      <c r="C585" s="2">
        <f t="shared" si="19"/>
        <v>2009</v>
      </c>
      <c r="D585" s="2" t="str">
        <f t="shared" si="18"/>
        <v>IPL-2009</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
      <c r="A586" s="10">
        <v>170</v>
      </c>
      <c r="B586" s="2" t="s">
        <v>332</v>
      </c>
      <c r="C586" s="2">
        <f t="shared" si="19"/>
        <v>2009</v>
      </c>
      <c r="D586" s="2" t="str">
        <f t="shared" si="18"/>
        <v>IPL-2009</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
      <c r="A587" s="11">
        <v>171</v>
      </c>
      <c r="B587" s="4" t="s">
        <v>332</v>
      </c>
      <c r="C587" s="2">
        <f t="shared" si="19"/>
        <v>2009</v>
      </c>
      <c r="D587" s="2" t="str">
        <f t="shared" si="18"/>
        <v>IPL-2009</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
      <c r="A588" s="10">
        <v>168</v>
      </c>
      <c r="B588" s="2" t="s">
        <v>335</v>
      </c>
      <c r="C588" s="2">
        <f t="shared" si="19"/>
        <v>2009</v>
      </c>
      <c r="D588" s="2" t="str">
        <f t="shared" si="18"/>
        <v>IPL-2009</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
      <c r="A589" s="11">
        <v>169</v>
      </c>
      <c r="B589" s="4" t="s">
        <v>335</v>
      </c>
      <c r="C589" s="2">
        <f t="shared" si="19"/>
        <v>2009</v>
      </c>
      <c r="D589" s="2" t="str">
        <f t="shared" si="18"/>
        <v>IPL-2009</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
      <c r="A590" s="10">
        <v>167</v>
      </c>
      <c r="B590" s="2" t="s">
        <v>330</v>
      </c>
      <c r="C590" s="2">
        <f t="shared" si="19"/>
        <v>2009</v>
      </c>
      <c r="D590" s="2" t="str">
        <f t="shared" si="18"/>
        <v>IPL-2009</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
      <c r="A591" s="11">
        <v>166</v>
      </c>
      <c r="B591" s="4" t="s">
        <v>332</v>
      </c>
      <c r="C591" s="2">
        <f t="shared" si="19"/>
        <v>2009</v>
      </c>
      <c r="D591" s="2" t="str">
        <f t="shared" si="18"/>
        <v>IPL-2009</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
      <c r="A592" s="10">
        <v>164</v>
      </c>
      <c r="B592" s="2" t="s">
        <v>330</v>
      </c>
      <c r="C592" s="2">
        <f t="shared" si="19"/>
        <v>2009</v>
      </c>
      <c r="D592" s="2" t="str">
        <f t="shared" si="18"/>
        <v>IPL-2009</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
      <c r="A593" s="11">
        <v>165</v>
      </c>
      <c r="B593" s="4" t="s">
        <v>339</v>
      </c>
      <c r="C593" s="2">
        <f t="shared" si="19"/>
        <v>2009</v>
      </c>
      <c r="D593" s="2" t="str">
        <f t="shared" si="18"/>
        <v>IPL-2009</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
      <c r="A594" s="10">
        <v>162</v>
      </c>
      <c r="B594" s="2" t="s">
        <v>341</v>
      </c>
      <c r="C594" s="2">
        <f t="shared" si="19"/>
        <v>2009</v>
      </c>
      <c r="D594" s="2" t="str">
        <f t="shared" si="18"/>
        <v>IPL-2009</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
      <c r="A595" s="11">
        <v>163</v>
      </c>
      <c r="B595" s="4" t="s">
        <v>330</v>
      </c>
      <c r="C595" s="2">
        <f t="shared" si="19"/>
        <v>2009</v>
      </c>
      <c r="D595" s="2" t="str">
        <f t="shared" si="18"/>
        <v>IPL-2009</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
      <c r="A596" s="10">
        <v>161</v>
      </c>
      <c r="B596" s="2" t="s">
        <v>339</v>
      </c>
      <c r="C596" s="2">
        <f t="shared" si="19"/>
        <v>2009</v>
      </c>
      <c r="D596" s="2" t="str">
        <f t="shared" si="18"/>
        <v>IPL-2009</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
      <c r="A597" s="11">
        <v>159</v>
      </c>
      <c r="B597" s="4" t="s">
        <v>335</v>
      </c>
      <c r="C597" s="2">
        <f t="shared" si="19"/>
        <v>2009</v>
      </c>
      <c r="D597" s="2" t="str">
        <f t="shared" si="18"/>
        <v>IPL-2009</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
      <c r="A598" s="10">
        <v>160</v>
      </c>
      <c r="B598" s="2" t="s">
        <v>335</v>
      </c>
      <c r="C598" s="2">
        <f t="shared" si="19"/>
        <v>2009</v>
      </c>
      <c r="D598" s="2" t="str">
        <f t="shared" si="18"/>
        <v>IPL-2009</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
      <c r="A599" s="11">
        <v>158</v>
      </c>
      <c r="B599" s="4" t="s">
        <v>335</v>
      </c>
      <c r="C599" s="2">
        <f t="shared" si="19"/>
        <v>2009</v>
      </c>
      <c r="D599" s="2" t="str">
        <f t="shared" si="18"/>
        <v>IPL-2009</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
      <c r="A600" s="10">
        <v>156</v>
      </c>
      <c r="B600" s="2" t="s">
        <v>332</v>
      </c>
      <c r="C600" s="2">
        <f t="shared" si="19"/>
        <v>2009</v>
      </c>
      <c r="D600" s="2" t="str">
        <f t="shared" si="18"/>
        <v>IPL-2009</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
      <c r="A601" s="11">
        <v>157</v>
      </c>
      <c r="B601" s="4" t="s">
        <v>332</v>
      </c>
      <c r="C601" s="2">
        <f t="shared" si="19"/>
        <v>2009</v>
      </c>
      <c r="D601" s="2" t="str">
        <f t="shared" si="18"/>
        <v>IPL-2009</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
      <c r="A602" s="10">
        <v>155</v>
      </c>
      <c r="B602" s="2" t="s">
        <v>344</v>
      </c>
      <c r="C602" s="2">
        <f t="shared" si="19"/>
        <v>2009</v>
      </c>
      <c r="D602" s="2" t="str">
        <f t="shared" si="18"/>
        <v>IPL-2009</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
      <c r="A603" s="11">
        <v>153</v>
      </c>
      <c r="B603" s="4" t="s">
        <v>341</v>
      </c>
      <c r="C603" s="2">
        <f t="shared" si="19"/>
        <v>2009</v>
      </c>
      <c r="D603" s="2" t="str">
        <f t="shared" si="18"/>
        <v>IPL-2009</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
      <c r="A604" s="10">
        <v>154</v>
      </c>
      <c r="B604" s="2" t="s">
        <v>330</v>
      </c>
      <c r="C604" s="2">
        <f t="shared" si="19"/>
        <v>2009</v>
      </c>
      <c r="D604" s="2" t="str">
        <f t="shared" si="18"/>
        <v>IPL-2009</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
      <c r="A605" s="11">
        <v>151</v>
      </c>
      <c r="B605" s="4" t="s">
        <v>344</v>
      </c>
      <c r="C605" s="2">
        <f t="shared" si="19"/>
        <v>2009</v>
      </c>
      <c r="D605" s="2" t="str">
        <f t="shared" si="18"/>
        <v>IPL-2009</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
      <c r="A606" s="10">
        <v>152</v>
      </c>
      <c r="B606" s="2" t="s">
        <v>344</v>
      </c>
      <c r="C606" s="2">
        <f t="shared" si="19"/>
        <v>2009</v>
      </c>
      <c r="D606" s="2" t="str">
        <f t="shared" si="18"/>
        <v>IPL-2009</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
      <c r="A607" s="11">
        <v>150</v>
      </c>
      <c r="B607" s="4" t="s">
        <v>348</v>
      </c>
      <c r="C607" s="2">
        <f t="shared" si="19"/>
        <v>2009</v>
      </c>
      <c r="D607" s="2" t="str">
        <f t="shared" si="18"/>
        <v>IPL-2009</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
      <c r="A608" s="10">
        <v>148</v>
      </c>
      <c r="B608" s="2" t="s">
        <v>332</v>
      </c>
      <c r="C608" s="2">
        <f t="shared" si="19"/>
        <v>2009</v>
      </c>
      <c r="D608" s="2" t="str">
        <f t="shared" si="18"/>
        <v>IPL-2009</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
      <c r="A609" s="11">
        <v>149</v>
      </c>
      <c r="B609" s="4" t="s">
        <v>332</v>
      </c>
      <c r="C609" s="2">
        <f t="shared" si="19"/>
        <v>2009</v>
      </c>
      <c r="D609" s="2" t="str">
        <f t="shared" si="18"/>
        <v>IPL-2009</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
      <c r="A610" s="10">
        <v>147</v>
      </c>
      <c r="B610" s="2" t="s">
        <v>332</v>
      </c>
      <c r="C610" s="2">
        <f t="shared" si="19"/>
        <v>2009</v>
      </c>
      <c r="D610" s="2" t="str">
        <f t="shared" si="18"/>
        <v>IPL-2009</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
      <c r="A611" s="11">
        <v>145</v>
      </c>
      <c r="B611" s="4" t="s">
        <v>335</v>
      </c>
      <c r="C611" s="2">
        <f t="shared" si="19"/>
        <v>2009</v>
      </c>
      <c r="D611" s="2" t="str">
        <f t="shared" si="18"/>
        <v>IPL-2009</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
      <c r="A612" s="10">
        <v>146</v>
      </c>
      <c r="B612" s="2" t="s">
        <v>335</v>
      </c>
      <c r="C612" s="2">
        <f t="shared" si="19"/>
        <v>2009</v>
      </c>
      <c r="D612" s="2" t="str">
        <f t="shared" si="18"/>
        <v>IPL-2009</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
      <c r="A613" s="11">
        <v>144</v>
      </c>
      <c r="B613" s="4" t="s">
        <v>348</v>
      </c>
      <c r="C613" s="2">
        <f t="shared" si="19"/>
        <v>2009</v>
      </c>
      <c r="D613" s="2" t="str">
        <f t="shared" si="18"/>
        <v>IPL-2009</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
      <c r="A614" s="10">
        <v>142</v>
      </c>
      <c r="B614" s="2" t="s">
        <v>341</v>
      </c>
      <c r="C614" s="2">
        <f t="shared" si="19"/>
        <v>2009</v>
      </c>
      <c r="D614" s="2" t="str">
        <f t="shared" si="18"/>
        <v>IPL-2009</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
      <c r="A615" s="11">
        <v>143</v>
      </c>
      <c r="B615" s="4" t="s">
        <v>330</v>
      </c>
      <c r="C615" s="2">
        <f t="shared" si="19"/>
        <v>2009</v>
      </c>
      <c r="D615" s="2" t="str">
        <f t="shared" si="18"/>
        <v>IPL-2009</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
      <c r="A616" s="10">
        <v>140</v>
      </c>
      <c r="B616" s="2" t="s">
        <v>341</v>
      </c>
      <c r="C616" s="2">
        <f t="shared" si="19"/>
        <v>2009</v>
      </c>
      <c r="D616" s="2" t="str">
        <f t="shared" si="18"/>
        <v>IPL-2009</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
      <c r="A617" s="11">
        <v>141</v>
      </c>
      <c r="B617" s="4" t="s">
        <v>330</v>
      </c>
      <c r="C617" s="2">
        <f t="shared" si="19"/>
        <v>2009</v>
      </c>
      <c r="D617" s="2" t="str">
        <f t="shared" si="18"/>
        <v>IPL-2009</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
      <c r="A618" s="10">
        <v>138</v>
      </c>
      <c r="B618" s="2" t="s">
        <v>348</v>
      </c>
      <c r="C618" s="2">
        <f t="shared" si="19"/>
        <v>2009</v>
      </c>
      <c r="D618" s="2" t="str">
        <f t="shared" si="18"/>
        <v>IPL-2009</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
      <c r="A619" s="11">
        <v>139</v>
      </c>
      <c r="B619" s="4" t="s">
        <v>335</v>
      </c>
      <c r="C619" s="2">
        <f t="shared" si="19"/>
        <v>2009</v>
      </c>
      <c r="D619" s="2" t="str">
        <f t="shared" si="18"/>
        <v>IPL-2009</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
      <c r="A620" s="10">
        <v>136</v>
      </c>
      <c r="B620" s="2" t="s">
        <v>332</v>
      </c>
      <c r="C620" s="2">
        <f t="shared" si="19"/>
        <v>2009</v>
      </c>
      <c r="D620" s="2" t="str">
        <f t="shared" si="18"/>
        <v>IPL-2009</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
      <c r="A621" s="11">
        <v>137</v>
      </c>
      <c r="B621" s="4" t="s">
        <v>332</v>
      </c>
      <c r="C621" s="2">
        <f t="shared" si="19"/>
        <v>2009</v>
      </c>
      <c r="D621" s="2" t="str">
        <f t="shared" si="18"/>
        <v>IPL-2009</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
      <c r="A622" s="10">
        <v>134</v>
      </c>
      <c r="B622" s="2" t="s">
        <v>335</v>
      </c>
      <c r="C622" s="2">
        <f t="shared" si="19"/>
        <v>2009</v>
      </c>
      <c r="D622" s="2" t="str">
        <f t="shared" si="18"/>
        <v>IPL-2009</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
      <c r="A623" s="11">
        <v>135</v>
      </c>
      <c r="B623" s="4" t="s">
        <v>335</v>
      </c>
      <c r="C623" s="2">
        <f t="shared" si="19"/>
        <v>2009</v>
      </c>
      <c r="D623" s="2" t="str">
        <f t="shared" si="18"/>
        <v>IPL-2009</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
      <c r="A624" s="10">
        <v>133</v>
      </c>
      <c r="B624" s="2" t="s">
        <v>332</v>
      </c>
      <c r="C624" s="2">
        <f t="shared" si="19"/>
        <v>2009</v>
      </c>
      <c r="D624" s="2" t="str">
        <f t="shared" si="18"/>
        <v>IPL-2009</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
      <c r="A625" s="11">
        <v>131</v>
      </c>
      <c r="B625" s="4" t="s">
        <v>335</v>
      </c>
      <c r="C625" s="2">
        <f t="shared" si="19"/>
        <v>2009</v>
      </c>
      <c r="D625" s="2" t="str">
        <f t="shared" si="18"/>
        <v>IPL-2009</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
      <c r="A626" s="10">
        <v>132</v>
      </c>
      <c r="B626" s="2" t="s">
        <v>341</v>
      </c>
      <c r="C626" s="2">
        <f t="shared" si="19"/>
        <v>2009</v>
      </c>
      <c r="D626" s="2" t="str">
        <f t="shared" si="18"/>
        <v>IPL-2009</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
      <c r="A627" s="11">
        <v>129</v>
      </c>
      <c r="B627" s="4" t="s">
        <v>341</v>
      </c>
      <c r="C627" s="2">
        <f t="shared" si="19"/>
        <v>2009</v>
      </c>
      <c r="D627" s="2" t="str">
        <f t="shared" si="18"/>
        <v>IPL-2009</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
      <c r="A628" s="10">
        <v>130</v>
      </c>
      <c r="B628" s="2" t="s">
        <v>359</v>
      </c>
      <c r="C628" s="2">
        <f t="shared" si="19"/>
        <v>2009</v>
      </c>
      <c r="D628" s="2" t="str">
        <f t="shared" si="18"/>
        <v>IPL-2009</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
      <c r="A629" s="11">
        <v>128</v>
      </c>
      <c r="B629" s="4" t="s">
        <v>335</v>
      </c>
      <c r="C629" s="2">
        <f t="shared" si="19"/>
        <v>2009</v>
      </c>
      <c r="D629" s="2" t="str">
        <f t="shared" si="18"/>
        <v>IPL-2009</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
      <c r="A630" s="10">
        <v>127</v>
      </c>
      <c r="B630" s="2" t="s">
        <v>335</v>
      </c>
      <c r="C630" s="2">
        <f t="shared" si="19"/>
        <v>2009</v>
      </c>
      <c r="D630" s="2" t="str">
        <f t="shared" si="18"/>
        <v>IPL-2009</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
      <c r="A631" s="11">
        <v>125</v>
      </c>
      <c r="B631" s="4" t="s">
        <v>335</v>
      </c>
      <c r="C631" s="2">
        <f t="shared" si="19"/>
        <v>2009</v>
      </c>
      <c r="D631" s="2" t="str">
        <f t="shared" si="18"/>
        <v>IPL-2009</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
      <c r="A632" s="10">
        <v>126</v>
      </c>
      <c r="B632" s="2" t="s">
        <v>359</v>
      </c>
      <c r="C632" s="2">
        <f t="shared" si="19"/>
        <v>2009</v>
      </c>
      <c r="D632" s="2" t="str">
        <f t="shared" si="18"/>
        <v>IPL-2009</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
      <c r="A633" s="11">
        <v>124</v>
      </c>
      <c r="B633" s="4" t="s">
        <v>359</v>
      </c>
      <c r="C633" s="2">
        <f t="shared" si="19"/>
        <v>2009</v>
      </c>
      <c r="D633" s="2" t="str">
        <f t="shared" si="18"/>
        <v>IPL-2009</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
      <c r="A634" s="10">
        <v>123</v>
      </c>
      <c r="B634" s="2" t="s">
        <v>335</v>
      </c>
      <c r="C634" s="2">
        <f t="shared" si="19"/>
        <v>2009</v>
      </c>
      <c r="D634" s="2" t="str">
        <f t="shared" si="18"/>
        <v>IPL-2009</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
      <c r="A635" s="11">
        <v>122</v>
      </c>
      <c r="B635" s="4" t="s">
        <v>341</v>
      </c>
      <c r="C635" s="2">
        <f t="shared" si="19"/>
        <v>2009</v>
      </c>
      <c r="D635" s="2" t="str">
        <f t="shared" si="18"/>
        <v>IPL-2009</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
      <c r="A636" s="10">
        <v>120</v>
      </c>
      <c r="B636" s="2" t="s">
        <v>359</v>
      </c>
      <c r="C636" s="2">
        <f t="shared" si="19"/>
        <v>2009</v>
      </c>
      <c r="D636" s="2" t="str">
        <f t="shared" si="18"/>
        <v>IPL-2009</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
      <c r="A637" s="11">
        <v>121</v>
      </c>
      <c r="B637" s="4" t="s">
        <v>359</v>
      </c>
      <c r="C637" s="2">
        <f t="shared" si="19"/>
        <v>2009</v>
      </c>
      <c r="D637" s="2" t="str">
        <f t="shared" si="18"/>
        <v>IPL-2009</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
      <c r="A638" s="10">
        <v>118</v>
      </c>
      <c r="B638" s="2" t="s">
        <v>359</v>
      </c>
      <c r="C638" s="2">
        <f t="shared" si="19"/>
        <v>2009</v>
      </c>
      <c r="D638" s="2" t="str">
        <f t="shared" si="18"/>
        <v>IPL-2009</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
      <c r="A639" s="11">
        <v>119</v>
      </c>
      <c r="B639" s="4" t="s">
        <v>359</v>
      </c>
      <c r="C639" s="2">
        <f t="shared" si="19"/>
        <v>2009</v>
      </c>
      <c r="D639" s="2" t="str">
        <f t="shared" si="18"/>
        <v>IPL-2009</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
      <c r="A640" s="10">
        <v>117</v>
      </c>
      <c r="B640" s="2" t="s">
        <v>15</v>
      </c>
      <c r="C640" s="2">
        <f t="shared" si="19"/>
        <v>2008</v>
      </c>
      <c r="D640" s="2" t="str">
        <f t="shared" si="18"/>
        <v>IPL-2008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
      <c r="A641" s="11">
        <v>116</v>
      </c>
      <c r="B641" s="4" t="s">
        <v>15</v>
      </c>
      <c r="C641" s="2">
        <f t="shared" si="19"/>
        <v>2008</v>
      </c>
      <c r="D641" s="2" t="str">
        <f t="shared" si="18"/>
        <v>IPL-2008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
      <c r="A642" s="10">
        <v>115</v>
      </c>
      <c r="B642" s="2" t="s">
        <v>15</v>
      </c>
      <c r="C642" s="2">
        <f t="shared" si="19"/>
        <v>2008</v>
      </c>
      <c r="D642" s="2" t="str">
        <f t="shared" ref="D642:D697" si="20">_xlfn.CONCAT("IPL","-", C642)</f>
        <v>IPL-2008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
      <c r="A643" s="11">
        <v>90</v>
      </c>
      <c r="B643" s="4" t="s">
        <v>105</v>
      </c>
      <c r="C643" s="2">
        <f t="shared" ref="C643:C697" si="21">YEAR(E643)</f>
        <v>2008</v>
      </c>
      <c r="D643" s="2" t="str">
        <f t="shared" si="20"/>
        <v>IPL-2008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
      <c r="A644" s="10">
        <v>97</v>
      </c>
      <c r="B644" s="2" t="s">
        <v>123</v>
      </c>
      <c r="C644" s="2">
        <f t="shared" si="21"/>
        <v>2008</v>
      </c>
      <c r="D644" s="2" t="str">
        <f t="shared" si="20"/>
        <v>IPL-2008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
      <c r="A645" s="11">
        <v>114</v>
      </c>
      <c r="B645" s="4" t="s">
        <v>53</v>
      </c>
      <c r="C645" s="2">
        <f t="shared" si="21"/>
        <v>2008</v>
      </c>
      <c r="D645" s="2" t="str">
        <f t="shared" si="20"/>
        <v>IPL-2008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
      <c r="A646" s="10">
        <v>113</v>
      </c>
      <c r="B646" s="2" t="s">
        <v>47</v>
      </c>
      <c r="C646" s="2">
        <f t="shared" si="21"/>
        <v>2008</v>
      </c>
      <c r="D646" s="2" t="str">
        <f t="shared" si="20"/>
        <v>IPL-2008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
      <c r="A647" s="11">
        <v>80</v>
      </c>
      <c r="B647" s="4" t="s">
        <v>53</v>
      </c>
      <c r="C647" s="2">
        <f t="shared" si="21"/>
        <v>2008</v>
      </c>
      <c r="D647" s="2" t="str">
        <f t="shared" si="20"/>
        <v>IPL-2008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
      <c r="A648" s="10">
        <v>112</v>
      </c>
      <c r="B648" s="2" t="s">
        <v>24</v>
      </c>
      <c r="C648" s="2">
        <f t="shared" si="21"/>
        <v>2008</v>
      </c>
      <c r="D648" s="2" t="str">
        <f t="shared" si="20"/>
        <v>IPL-2008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
      <c r="A649" s="11">
        <v>109</v>
      </c>
      <c r="B649" s="4" t="s">
        <v>35</v>
      </c>
      <c r="C649" s="2">
        <f t="shared" si="21"/>
        <v>2008</v>
      </c>
      <c r="D649" s="2" t="str">
        <f t="shared" si="20"/>
        <v>IPL-2008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
      <c r="A650" s="10">
        <v>110</v>
      </c>
      <c r="B650" s="2" t="s">
        <v>98</v>
      </c>
      <c r="C650" s="2">
        <f t="shared" si="21"/>
        <v>2008</v>
      </c>
      <c r="D650" s="2" t="str">
        <f t="shared" si="20"/>
        <v>IPL-2008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
      <c r="A651" s="11">
        <v>108</v>
      </c>
      <c r="B651" s="4" t="s">
        <v>123</v>
      </c>
      <c r="C651" s="2">
        <f t="shared" si="21"/>
        <v>2008</v>
      </c>
      <c r="D651" s="2" t="str">
        <f t="shared" si="20"/>
        <v>IPL-2008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
      <c r="A652" s="10">
        <v>106</v>
      </c>
      <c r="B652" s="2" t="s">
        <v>15</v>
      </c>
      <c r="C652" s="2">
        <f t="shared" si="21"/>
        <v>2008</v>
      </c>
      <c r="D652" s="2" t="str">
        <f t="shared" si="20"/>
        <v>IPL-2008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
      <c r="A653" s="11">
        <v>107</v>
      </c>
      <c r="B653" s="4" t="s">
        <v>98</v>
      </c>
      <c r="C653" s="2">
        <f t="shared" si="21"/>
        <v>2008</v>
      </c>
      <c r="D653" s="2" t="str">
        <f t="shared" si="20"/>
        <v>IPL-2008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
      <c r="A654" s="10">
        <v>105</v>
      </c>
      <c r="B654" s="2" t="s">
        <v>24</v>
      </c>
      <c r="C654" s="2">
        <f t="shared" si="21"/>
        <v>2008</v>
      </c>
      <c r="D654" s="2" t="str">
        <f t="shared" si="20"/>
        <v>IPL-2008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
      <c r="A655" s="11">
        <v>104</v>
      </c>
      <c r="B655" s="4" t="s">
        <v>105</v>
      </c>
      <c r="C655" s="2">
        <f t="shared" si="21"/>
        <v>2008</v>
      </c>
      <c r="D655" s="2" t="str">
        <f t="shared" si="20"/>
        <v>IPL-2008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
      <c r="A656" s="10">
        <v>102</v>
      </c>
      <c r="B656" s="2" t="s">
        <v>53</v>
      </c>
      <c r="C656" s="2">
        <f t="shared" si="21"/>
        <v>2008</v>
      </c>
      <c r="D656" s="2" t="str">
        <f t="shared" si="20"/>
        <v>IPL-2008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
      <c r="A657" s="11">
        <v>103</v>
      </c>
      <c r="B657" s="4" t="s">
        <v>24</v>
      </c>
      <c r="C657" s="2">
        <f t="shared" si="21"/>
        <v>2008</v>
      </c>
      <c r="D657" s="2" t="str">
        <f t="shared" si="20"/>
        <v>IPL-2008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
      <c r="A658" s="10">
        <v>100</v>
      </c>
      <c r="B658" s="2" t="s">
        <v>35</v>
      </c>
      <c r="C658" s="2">
        <f t="shared" si="21"/>
        <v>2008</v>
      </c>
      <c r="D658" s="2" t="str">
        <f t="shared" si="20"/>
        <v>IPL-2008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
      <c r="A659" s="11">
        <v>101</v>
      </c>
      <c r="B659" s="4" t="s">
        <v>47</v>
      </c>
      <c r="C659" s="2">
        <f t="shared" si="21"/>
        <v>2008</v>
      </c>
      <c r="D659" s="2" t="str">
        <f t="shared" si="20"/>
        <v>IPL-2008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
      <c r="A660" s="10">
        <v>99</v>
      </c>
      <c r="B660" s="2" t="s">
        <v>15</v>
      </c>
      <c r="C660" s="2">
        <f t="shared" si="21"/>
        <v>2008</v>
      </c>
      <c r="D660" s="2" t="str">
        <f t="shared" si="20"/>
        <v>IPL-2008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
      <c r="A661" s="11">
        <v>98</v>
      </c>
      <c r="B661" s="4" t="s">
        <v>35</v>
      </c>
      <c r="C661" s="2">
        <f t="shared" si="21"/>
        <v>2008</v>
      </c>
      <c r="D661" s="2" t="str">
        <f t="shared" si="20"/>
        <v>IPL-2008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
      <c r="A662" s="10">
        <v>96</v>
      </c>
      <c r="B662" s="2" t="s">
        <v>15</v>
      </c>
      <c r="C662" s="2">
        <f t="shared" si="21"/>
        <v>2008</v>
      </c>
      <c r="D662" s="2" t="str">
        <f t="shared" si="20"/>
        <v>IPL-2008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
      <c r="A663" s="11">
        <v>95</v>
      </c>
      <c r="B663" s="4" t="s">
        <v>24</v>
      </c>
      <c r="C663" s="2">
        <f t="shared" si="21"/>
        <v>2008</v>
      </c>
      <c r="D663" s="2" t="str">
        <f t="shared" si="20"/>
        <v>IPL-2008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
      <c r="A664" s="10">
        <v>94</v>
      </c>
      <c r="B664" s="2" t="s">
        <v>123</v>
      </c>
      <c r="C664" s="2">
        <f t="shared" si="21"/>
        <v>2008</v>
      </c>
      <c r="D664" s="2" t="str">
        <f t="shared" si="20"/>
        <v>IPL-2008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
      <c r="A665" s="11">
        <v>92</v>
      </c>
      <c r="B665" s="4" t="s">
        <v>53</v>
      </c>
      <c r="C665" s="2">
        <f t="shared" si="21"/>
        <v>2008</v>
      </c>
      <c r="D665" s="2" t="str">
        <f t="shared" si="20"/>
        <v>IPL-2008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
      <c r="A666" s="10">
        <v>93</v>
      </c>
      <c r="B666" s="2" t="s">
        <v>47</v>
      </c>
      <c r="C666" s="2">
        <f t="shared" si="21"/>
        <v>2008</v>
      </c>
      <c r="D666" s="2" t="str">
        <f t="shared" si="20"/>
        <v>IPL-2008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
      <c r="A667" s="11">
        <v>91</v>
      </c>
      <c r="B667" s="4" t="s">
        <v>98</v>
      </c>
      <c r="C667" s="2">
        <f t="shared" si="21"/>
        <v>2008</v>
      </c>
      <c r="D667" s="2" t="str">
        <f t="shared" si="20"/>
        <v>IPL-2008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
      <c r="A668" s="10">
        <v>89</v>
      </c>
      <c r="B668" s="2" t="s">
        <v>47</v>
      </c>
      <c r="C668" s="2">
        <f t="shared" si="21"/>
        <v>2008</v>
      </c>
      <c r="D668" s="2" t="str">
        <f t="shared" si="20"/>
        <v>IPL-2008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
      <c r="A669" s="11">
        <v>87</v>
      </c>
      <c r="B669" s="4" t="s">
        <v>35</v>
      </c>
      <c r="C669" s="2">
        <f t="shared" si="21"/>
        <v>2008</v>
      </c>
      <c r="D669" s="2" t="str">
        <f t="shared" si="20"/>
        <v>IPL-2008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
      <c r="A670" s="10">
        <v>88</v>
      </c>
      <c r="B670" s="2" t="s">
        <v>24</v>
      </c>
      <c r="C670" s="2">
        <f t="shared" si="21"/>
        <v>2008</v>
      </c>
      <c r="D670" s="2" t="str">
        <f t="shared" si="20"/>
        <v>IPL-2008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
      <c r="A671" s="11">
        <v>86</v>
      </c>
      <c r="B671" s="4" t="s">
        <v>15</v>
      </c>
      <c r="C671" s="2">
        <f t="shared" si="21"/>
        <v>2008</v>
      </c>
      <c r="D671" s="2" t="str">
        <f t="shared" si="20"/>
        <v>IPL-2008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
      <c r="A672" s="10">
        <v>85</v>
      </c>
      <c r="B672" s="2" t="s">
        <v>98</v>
      </c>
      <c r="C672" s="2">
        <f t="shared" si="21"/>
        <v>2008</v>
      </c>
      <c r="D672" s="2" t="str">
        <f t="shared" si="20"/>
        <v>IPL-2008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
      <c r="A673" s="11">
        <v>84</v>
      </c>
      <c r="B673" s="4" t="s">
        <v>105</v>
      </c>
      <c r="C673" s="2">
        <f t="shared" si="21"/>
        <v>2008</v>
      </c>
      <c r="D673" s="2" t="str">
        <f t="shared" si="20"/>
        <v>IPL-2008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
      <c r="A674" s="10">
        <v>82</v>
      </c>
      <c r="B674" s="2" t="s">
        <v>15</v>
      </c>
      <c r="C674" s="2">
        <f t="shared" si="21"/>
        <v>2008</v>
      </c>
      <c r="D674" s="2" t="str">
        <f t="shared" si="20"/>
        <v>IPL-2008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
      <c r="A675" s="11">
        <v>83</v>
      </c>
      <c r="B675" s="4" t="s">
        <v>47</v>
      </c>
      <c r="C675" s="2">
        <f t="shared" si="21"/>
        <v>2008</v>
      </c>
      <c r="D675" s="2" t="str">
        <f t="shared" si="20"/>
        <v>IPL-2008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
      <c r="A676" s="10">
        <v>81</v>
      </c>
      <c r="B676" s="2" t="s">
        <v>123</v>
      </c>
      <c r="C676" s="2">
        <f t="shared" si="21"/>
        <v>2008</v>
      </c>
      <c r="D676" s="2" t="str">
        <f t="shared" si="20"/>
        <v>IPL-2008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
      <c r="A677" s="11">
        <v>111</v>
      </c>
      <c r="B677" s="4" t="s">
        <v>105</v>
      </c>
      <c r="C677" s="2">
        <f t="shared" si="21"/>
        <v>2008</v>
      </c>
      <c r="D677" s="2" t="str">
        <f t="shared" si="20"/>
        <v>IPL-2008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
      <c r="A678" s="10">
        <v>79</v>
      </c>
      <c r="B678" s="2" t="s">
        <v>98</v>
      </c>
      <c r="C678" s="2">
        <f t="shared" si="21"/>
        <v>2008</v>
      </c>
      <c r="D678" s="2" t="str">
        <f t="shared" si="20"/>
        <v>IPL-2008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
      <c r="A679" s="11">
        <v>77</v>
      </c>
      <c r="B679" s="4" t="s">
        <v>53</v>
      </c>
      <c r="C679" s="2">
        <f t="shared" si="21"/>
        <v>2008</v>
      </c>
      <c r="D679" s="2" t="str">
        <f t="shared" si="20"/>
        <v>IPL-2008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
      <c r="A680" s="10">
        <v>78</v>
      </c>
      <c r="B680" s="2" t="s">
        <v>47</v>
      </c>
      <c r="C680" s="2">
        <f t="shared" si="21"/>
        <v>2008</v>
      </c>
      <c r="D680" s="2" t="str">
        <f t="shared" si="20"/>
        <v>IPL-2008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
      <c r="A681" s="11">
        <v>76</v>
      </c>
      <c r="B681" s="4" t="s">
        <v>35</v>
      </c>
      <c r="C681" s="2">
        <f t="shared" si="21"/>
        <v>2008</v>
      </c>
      <c r="D681" s="2" t="str">
        <f t="shared" si="20"/>
        <v>IPL-2008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
      <c r="A682" s="10">
        <v>75</v>
      </c>
      <c r="B682" s="2" t="s">
        <v>24</v>
      </c>
      <c r="C682" s="2">
        <f t="shared" si="21"/>
        <v>2008</v>
      </c>
      <c r="D682" s="2" t="str">
        <f t="shared" si="20"/>
        <v>IPL-2008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
      <c r="A683" s="11">
        <v>74</v>
      </c>
      <c r="B683" s="4" t="s">
        <v>105</v>
      </c>
      <c r="C683" s="2">
        <f t="shared" si="21"/>
        <v>2008</v>
      </c>
      <c r="D683" s="2" t="str">
        <f t="shared" si="20"/>
        <v>IPL-2008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
      <c r="A684" s="10">
        <v>72</v>
      </c>
      <c r="B684" s="2" t="s">
        <v>15</v>
      </c>
      <c r="C684" s="2">
        <f t="shared" si="21"/>
        <v>2008</v>
      </c>
      <c r="D684" s="2" t="str">
        <f t="shared" si="20"/>
        <v>IPL-2008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
      <c r="A685" s="11">
        <v>73</v>
      </c>
      <c r="B685" s="4" t="s">
        <v>123</v>
      </c>
      <c r="C685" s="2">
        <f t="shared" si="21"/>
        <v>2008</v>
      </c>
      <c r="D685" s="2" t="str">
        <f t="shared" si="20"/>
        <v>IPL-2008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
      <c r="A686" s="10">
        <v>70</v>
      </c>
      <c r="B686" s="2" t="s">
        <v>105</v>
      </c>
      <c r="C686" s="2">
        <f t="shared" si="21"/>
        <v>2008</v>
      </c>
      <c r="D686" s="2" t="str">
        <f t="shared" si="20"/>
        <v>IPL-2008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
      <c r="A687" s="11">
        <v>71</v>
      </c>
      <c r="B687" s="4" t="s">
        <v>98</v>
      </c>
      <c r="C687" s="2">
        <f t="shared" si="21"/>
        <v>2008</v>
      </c>
      <c r="D687" s="2" t="str">
        <f t="shared" si="20"/>
        <v>IPL-2008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
      <c r="A688" s="10">
        <v>69</v>
      </c>
      <c r="B688" s="2" t="s">
        <v>123</v>
      </c>
      <c r="C688" s="2">
        <f t="shared" si="21"/>
        <v>2008</v>
      </c>
      <c r="D688" s="2" t="str">
        <f t="shared" si="20"/>
        <v>IPL-2008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
      <c r="A689" s="11">
        <v>68</v>
      </c>
      <c r="B689" s="4" t="s">
        <v>53</v>
      </c>
      <c r="C689" s="2">
        <f t="shared" si="21"/>
        <v>2008</v>
      </c>
      <c r="D689" s="2" t="str">
        <f t="shared" si="20"/>
        <v>IPL-2008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
      <c r="A690" s="10">
        <v>67</v>
      </c>
      <c r="B690" s="2" t="s">
        <v>98</v>
      </c>
      <c r="C690" s="2">
        <f t="shared" si="21"/>
        <v>2008</v>
      </c>
      <c r="D690" s="2" t="str">
        <f t="shared" si="20"/>
        <v>IPL-2008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
      <c r="A691" s="11">
        <v>66</v>
      </c>
      <c r="B691" s="4" t="s">
        <v>53</v>
      </c>
      <c r="C691" s="2">
        <f t="shared" si="21"/>
        <v>2008</v>
      </c>
      <c r="D691" s="2" t="str">
        <f t="shared" si="20"/>
        <v>IPL-2008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
      <c r="A692" s="10">
        <v>65</v>
      </c>
      <c r="B692" s="2" t="s">
        <v>47</v>
      </c>
      <c r="C692" s="2">
        <f t="shared" si="21"/>
        <v>2008</v>
      </c>
      <c r="D692" s="2" t="str">
        <f t="shared" si="20"/>
        <v>IPL-2008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
      <c r="A693" s="11">
        <v>63</v>
      </c>
      <c r="B693" s="4" t="s">
        <v>15</v>
      </c>
      <c r="C693" s="2">
        <f t="shared" si="21"/>
        <v>2008</v>
      </c>
      <c r="D693" s="2" t="str">
        <f t="shared" si="20"/>
        <v>IPL-2008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
      <c r="A694" s="10">
        <v>64</v>
      </c>
      <c r="B694" s="2" t="s">
        <v>24</v>
      </c>
      <c r="C694" s="2">
        <f t="shared" si="21"/>
        <v>2008</v>
      </c>
      <c r="D694" s="2" t="str">
        <f t="shared" si="20"/>
        <v>IPL-2008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
      <c r="A695" s="11">
        <v>61</v>
      </c>
      <c r="B695" s="4" t="s">
        <v>123</v>
      </c>
      <c r="C695" s="2">
        <f t="shared" si="21"/>
        <v>2008</v>
      </c>
      <c r="D695" s="2" t="str">
        <f t="shared" si="20"/>
        <v>IPL-2008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
      <c r="A696" s="10">
        <v>62</v>
      </c>
      <c r="B696" s="2" t="s">
        <v>35</v>
      </c>
      <c r="C696" s="2">
        <f t="shared" si="21"/>
        <v>2008</v>
      </c>
      <c r="D696" s="2" t="str">
        <f t="shared" si="20"/>
        <v>IPL-2008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
      <c r="A697" s="17">
        <v>60</v>
      </c>
      <c r="B697" s="18" t="s">
        <v>105</v>
      </c>
      <c r="C697" s="19">
        <f t="shared" si="21"/>
        <v>2008</v>
      </c>
      <c r="D697" s="19" t="str">
        <f t="shared" si="20"/>
        <v>IPL-2008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48F9E-2015-451F-9F3A-BB2674DE8EFD}">
  <dimension ref="A1:AH69"/>
  <sheetViews>
    <sheetView showGridLines="0" zoomScale="90" zoomScaleNormal="90" workbookViewId="0">
      <selection activeCell="B27" sqref="B27"/>
    </sheetView>
  </sheetViews>
  <sheetFormatPr defaultRowHeight="15.6" x14ac:dyDescent="0.3"/>
  <sheetData>
    <row r="1" spans="1:34" x14ac:dyDescent="0.3">
      <c r="A1" s="27"/>
      <c r="B1" s="27"/>
      <c r="C1" s="27"/>
      <c r="D1" s="27"/>
      <c r="E1" s="27"/>
      <c r="F1" s="27"/>
      <c r="G1" s="27"/>
      <c r="H1" s="27"/>
      <c r="I1" s="27"/>
      <c r="J1" s="27"/>
      <c r="K1" s="27"/>
      <c r="L1" s="27"/>
      <c r="M1" s="27"/>
      <c r="N1" s="27"/>
      <c r="O1" s="27"/>
      <c r="P1" s="27"/>
      <c r="Q1" s="27"/>
      <c r="R1" s="27"/>
      <c r="S1" s="27"/>
      <c r="T1" s="27"/>
      <c r="U1" s="27"/>
      <c r="V1" s="27"/>
      <c r="W1" s="27"/>
      <c r="X1" s="27"/>
      <c r="Y1" s="25"/>
      <c r="Z1" s="25"/>
      <c r="AA1" s="30"/>
      <c r="AB1" s="30"/>
      <c r="AC1" s="30"/>
      <c r="AD1" s="28"/>
      <c r="AE1" s="28"/>
      <c r="AF1" s="28"/>
      <c r="AG1" s="28"/>
      <c r="AH1" s="28"/>
    </row>
    <row r="2" spans="1:34" x14ac:dyDescent="0.3">
      <c r="A2" s="27"/>
      <c r="B2" s="27"/>
      <c r="C2" s="27"/>
      <c r="D2" s="27"/>
      <c r="E2" s="27"/>
      <c r="F2" s="27"/>
      <c r="G2" s="27"/>
      <c r="H2" s="27"/>
      <c r="I2" s="27"/>
      <c r="J2" s="27"/>
      <c r="K2" s="27"/>
      <c r="L2" s="27"/>
      <c r="M2" s="27"/>
      <c r="N2" s="27"/>
      <c r="O2" s="27"/>
      <c r="P2" s="27"/>
      <c r="Q2" s="27"/>
      <c r="R2" s="27"/>
      <c r="S2" s="27"/>
      <c r="T2" s="27"/>
      <c r="U2" s="27"/>
      <c r="V2" s="27"/>
      <c r="W2" s="27"/>
      <c r="X2" s="27"/>
      <c r="Y2" s="25"/>
      <c r="Z2" s="25"/>
      <c r="AA2" s="30"/>
      <c r="AB2" s="30"/>
      <c r="AC2" s="30"/>
      <c r="AD2" s="28"/>
      <c r="AE2" s="28"/>
      <c r="AF2" s="28"/>
      <c r="AG2" s="28"/>
      <c r="AH2" s="28"/>
    </row>
    <row r="3" spans="1:34" x14ac:dyDescent="0.3">
      <c r="A3" s="27"/>
      <c r="B3" s="27"/>
      <c r="C3" s="27"/>
      <c r="D3" s="27"/>
      <c r="E3" s="27"/>
      <c r="F3" s="27"/>
      <c r="G3" s="27"/>
      <c r="H3" s="27"/>
      <c r="I3" s="27"/>
      <c r="J3" s="27"/>
      <c r="K3" s="27"/>
      <c r="L3" s="27"/>
      <c r="M3" s="27"/>
      <c r="N3" s="27"/>
      <c r="O3" s="27"/>
      <c r="P3" s="27"/>
      <c r="Q3" s="27"/>
      <c r="R3" s="27"/>
      <c r="S3" s="27"/>
      <c r="T3" s="27"/>
      <c r="U3" s="27"/>
      <c r="V3" s="27"/>
      <c r="W3" s="27"/>
      <c r="X3" s="27"/>
      <c r="Y3" s="25"/>
      <c r="Z3" s="25"/>
      <c r="AA3" s="30"/>
      <c r="AB3" s="30"/>
      <c r="AC3" s="30"/>
      <c r="AD3" s="28"/>
      <c r="AE3" s="28"/>
      <c r="AF3" s="28"/>
      <c r="AG3" s="28"/>
      <c r="AH3" s="28"/>
    </row>
    <row r="4" spans="1:34" x14ac:dyDescent="0.3">
      <c r="A4" s="27"/>
      <c r="B4" s="27"/>
      <c r="C4" s="27"/>
      <c r="D4" s="27"/>
      <c r="E4" s="27"/>
      <c r="F4" s="27"/>
      <c r="G4" s="27"/>
      <c r="H4" s="27"/>
      <c r="I4" s="27"/>
      <c r="J4" s="27"/>
      <c r="K4" s="27"/>
      <c r="L4" s="27"/>
      <c r="M4" s="27"/>
      <c r="N4" s="27"/>
      <c r="O4" s="27"/>
      <c r="P4" s="27"/>
      <c r="Q4" s="27"/>
      <c r="R4" s="27"/>
      <c r="S4" s="27"/>
      <c r="T4" s="27"/>
      <c r="U4" s="27"/>
      <c r="V4" s="27"/>
      <c r="W4" s="27"/>
      <c r="X4" s="27"/>
      <c r="Y4" s="25"/>
      <c r="Z4" s="25"/>
      <c r="AA4" s="30"/>
      <c r="AB4" s="30"/>
      <c r="AC4" s="30"/>
      <c r="AD4" s="28"/>
      <c r="AE4" s="28"/>
      <c r="AF4" s="28"/>
      <c r="AG4" s="28"/>
      <c r="AH4" s="28"/>
    </row>
    <row r="5" spans="1:34" x14ac:dyDescent="0.3">
      <c r="A5" s="27"/>
      <c r="B5" s="27"/>
      <c r="C5" s="27"/>
      <c r="D5" s="27"/>
      <c r="E5" s="27"/>
      <c r="F5" s="27"/>
      <c r="G5" s="27"/>
      <c r="H5" s="27"/>
      <c r="I5" s="27"/>
      <c r="J5" s="27"/>
      <c r="K5" s="27"/>
      <c r="L5" s="27"/>
      <c r="M5" s="27"/>
      <c r="N5" s="27"/>
      <c r="O5" s="27"/>
      <c r="P5" s="27"/>
      <c r="Q5" s="27"/>
      <c r="R5" s="27"/>
      <c r="S5" s="27"/>
      <c r="T5" s="27"/>
      <c r="U5" s="27"/>
      <c r="V5" s="27"/>
      <c r="W5" s="27"/>
      <c r="X5" s="27"/>
      <c r="Y5" s="25"/>
      <c r="Z5" s="25"/>
      <c r="AA5" s="30"/>
      <c r="AB5" s="30"/>
      <c r="AC5" s="30"/>
      <c r="AD5" s="28"/>
      <c r="AE5" s="28"/>
      <c r="AF5" s="28"/>
      <c r="AG5" s="28"/>
      <c r="AH5" s="28"/>
    </row>
    <row r="6" spans="1:34" x14ac:dyDescent="0.3">
      <c r="A6" s="27"/>
      <c r="B6" s="27"/>
      <c r="C6" s="27"/>
      <c r="D6" s="27"/>
      <c r="E6" s="27"/>
      <c r="F6" s="27"/>
      <c r="G6" s="27"/>
      <c r="H6" s="27"/>
      <c r="I6" s="27"/>
      <c r="J6" s="27"/>
      <c r="K6" s="27"/>
      <c r="L6" s="27"/>
      <c r="M6" s="27"/>
      <c r="N6" s="27"/>
      <c r="O6" s="27"/>
      <c r="P6" s="27"/>
      <c r="Q6" s="27"/>
      <c r="R6" s="27"/>
      <c r="S6" s="27"/>
      <c r="T6" s="27"/>
      <c r="U6" s="27"/>
      <c r="V6" s="27"/>
      <c r="W6" s="27"/>
      <c r="X6" s="27"/>
      <c r="Y6" s="25"/>
      <c r="Z6" s="25"/>
      <c r="AA6" s="30"/>
      <c r="AB6" s="30"/>
      <c r="AC6" s="30"/>
      <c r="AD6" s="28"/>
      <c r="AE6" s="28"/>
      <c r="AF6" s="28"/>
      <c r="AG6" s="28"/>
      <c r="AH6" s="28"/>
    </row>
    <row r="7" spans="1:34" x14ac:dyDescent="0.3">
      <c r="A7" s="27"/>
      <c r="B7" s="27"/>
      <c r="C7" s="27"/>
      <c r="D7" s="27"/>
      <c r="E7" s="27"/>
      <c r="F7" s="27"/>
      <c r="G7" s="27"/>
      <c r="H7" s="27"/>
      <c r="I7" s="27"/>
      <c r="J7" s="27"/>
      <c r="K7" s="27"/>
      <c r="L7" s="27"/>
      <c r="M7" s="27"/>
      <c r="N7" s="27"/>
      <c r="O7" s="27"/>
      <c r="P7" s="27"/>
      <c r="Q7" s="27"/>
      <c r="R7" s="27"/>
      <c r="S7" s="27"/>
      <c r="T7" s="27"/>
      <c r="U7" s="27"/>
      <c r="V7" s="27"/>
      <c r="W7" s="27"/>
      <c r="X7" s="27"/>
      <c r="Y7" s="25"/>
      <c r="Z7" s="25"/>
      <c r="AA7" s="30"/>
      <c r="AB7" s="30"/>
      <c r="AC7" s="30"/>
      <c r="AD7" s="28"/>
      <c r="AE7" s="28"/>
      <c r="AF7" s="28"/>
      <c r="AG7" s="28"/>
      <c r="AH7" s="28"/>
    </row>
    <row r="8" spans="1:34" x14ac:dyDescent="0.3">
      <c r="A8" s="27"/>
      <c r="B8" s="27"/>
      <c r="C8" s="27"/>
      <c r="D8" s="27"/>
      <c r="E8" s="27"/>
      <c r="F8" s="27"/>
      <c r="G8" s="27"/>
      <c r="H8" s="27"/>
      <c r="I8" s="27"/>
      <c r="J8" s="27"/>
      <c r="K8" s="27"/>
      <c r="L8" s="27"/>
      <c r="M8" s="27"/>
      <c r="N8" s="27"/>
      <c r="O8" s="27"/>
      <c r="P8" s="27"/>
      <c r="Q8" s="27"/>
      <c r="R8" s="27"/>
      <c r="S8" s="27"/>
      <c r="T8" s="27"/>
      <c r="U8" s="27"/>
      <c r="V8" s="27"/>
      <c r="W8" s="27"/>
      <c r="X8" s="27"/>
      <c r="Y8" s="25"/>
      <c r="Z8" s="25"/>
      <c r="AA8" s="30"/>
      <c r="AB8" s="30"/>
      <c r="AC8" s="30"/>
      <c r="AD8" s="28"/>
      <c r="AE8" s="28"/>
      <c r="AF8" s="28"/>
      <c r="AG8" s="28"/>
      <c r="AH8" s="28"/>
    </row>
    <row r="9" spans="1:34" x14ac:dyDescent="0.3">
      <c r="A9" s="27"/>
      <c r="B9" s="27"/>
      <c r="C9" s="27"/>
      <c r="D9" s="27"/>
      <c r="E9" s="27"/>
      <c r="F9" s="27"/>
      <c r="G9" s="27"/>
      <c r="H9" s="27"/>
      <c r="I9" s="27"/>
      <c r="J9" s="27"/>
      <c r="K9" s="27"/>
      <c r="L9" s="27"/>
      <c r="M9" s="27"/>
      <c r="N9" s="27"/>
      <c r="O9" s="27"/>
      <c r="P9" s="27"/>
      <c r="Q9" s="27"/>
      <c r="R9" s="27"/>
      <c r="S9" s="27"/>
      <c r="T9" s="27"/>
      <c r="U9" s="27"/>
      <c r="V9" s="27"/>
      <c r="W9" s="27"/>
      <c r="X9" s="27"/>
      <c r="Y9" s="25"/>
      <c r="Z9" s="25"/>
      <c r="AA9" s="30"/>
      <c r="AB9" s="30"/>
      <c r="AC9" s="30"/>
      <c r="AD9" s="28"/>
      <c r="AE9" s="28"/>
      <c r="AF9" s="28"/>
      <c r="AG9" s="28"/>
      <c r="AH9" s="28"/>
    </row>
    <row r="10" spans="1:34" x14ac:dyDescent="0.3">
      <c r="A10" s="27"/>
      <c r="B10" s="27"/>
      <c r="C10" s="27"/>
      <c r="D10" s="27"/>
      <c r="E10" s="27"/>
      <c r="F10" s="27"/>
      <c r="G10" s="27"/>
      <c r="H10" s="27"/>
      <c r="I10" s="27"/>
      <c r="J10" s="27"/>
      <c r="K10" s="27"/>
      <c r="L10" s="27"/>
      <c r="M10" s="27"/>
      <c r="N10" s="27"/>
      <c r="O10" s="27"/>
      <c r="P10" s="27"/>
      <c r="Q10" s="27"/>
      <c r="R10" s="27"/>
      <c r="S10" s="27"/>
      <c r="T10" s="27"/>
      <c r="U10" s="27"/>
      <c r="V10" s="27"/>
      <c r="W10" s="27"/>
      <c r="X10" s="27"/>
      <c r="Y10" s="25"/>
      <c r="Z10" s="25"/>
      <c r="AA10" s="30"/>
      <c r="AB10" s="30"/>
      <c r="AC10" s="30"/>
      <c r="AD10" s="28"/>
      <c r="AE10" s="28"/>
      <c r="AF10" s="28"/>
      <c r="AG10" s="28"/>
      <c r="AH10" s="28"/>
    </row>
    <row r="11" spans="1:34" x14ac:dyDescent="0.3">
      <c r="A11" s="27"/>
      <c r="B11" s="27"/>
      <c r="C11" s="27"/>
      <c r="D11" s="27"/>
      <c r="E11" s="27"/>
      <c r="F11" s="27"/>
      <c r="G11" s="27"/>
      <c r="H11" s="27"/>
      <c r="I11" s="27"/>
      <c r="J11" s="27"/>
      <c r="K11" s="27"/>
      <c r="L11" s="27"/>
      <c r="M11" s="27"/>
      <c r="N11" s="27"/>
      <c r="O11" s="27"/>
      <c r="P11" s="27"/>
      <c r="Q11" s="27"/>
      <c r="R11" s="27"/>
      <c r="S11" s="27"/>
      <c r="T11" s="27"/>
      <c r="U11" s="27"/>
      <c r="V11" s="27"/>
      <c r="W11" s="27"/>
      <c r="X11" s="27"/>
      <c r="Y11" s="25"/>
      <c r="Z11" s="25"/>
      <c r="AA11" s="30"/>
      <c r="AB11" s="30"/>
      <c r="AC11" s="30"/>
      <c r="AD11" s="28"/>
      <c r="AE11" s="28"/>
      <c r="AF11" s="28"/>
      <c r="AG11" s="28"/>
      <c r="AH11" s="28"/>
    </row>
    <row r="12" spans="1:34" x14ac:dyDescent="0.3">
      <c r="A12" s="27"/>
      <c r="B12" s="27"/>
      <c r="C12" s="27"/>
      <c r="D12" s="27"/>
      <c r="E12" s="27"/>
      <c r="F12" s="27"/>
      <c r="G12" s="27"/>
      <c r="H12" s="27"/>
      <c r="I12" s="27"/>
      <c r="J12" s="27"/>
      <c r="K12" s="27"/>
      <c r="L12" s="27"/>
      <c r="M12" s="27"/>
      <c r="N12" s="27"/>
      <c r="O12" s="27"/>
      <c r="P12" s="27"/>
      <c r="Q12" s="27"/>
      <c r="R12" s="27"/>
      <c r="S12" s="27"/>
      <c r="T12" s="27"/>
      <c r="U12" s="27"/>
      <c r="V12" s="27"/>
      <c r="W12" s="27"/>
      <c r="X12" s="27"/>
      <c r="Y12" s="25"/>
      <c r="Z12" s="25"/>
      <c r="AA12" s="30"/>
      <c r="AB12" s="30"/>
      <c r="AC12" s="30"/>
      <c r="AD12" s="28"/>
      <c r="AE12" s="28"/>
      <c r="AF12" s="28"/>
      <c r="AG12" s="28"/>
      <c r="AH12" s="28"/>
    </row>
    <row r="13" spans="1:34" x14ac:dyDescent="0.3">
      <c r="A13" s="27"/>
      <c r="B13" s="27"/>
      <c r="C13" s="27"/>
      <c r="D13" s="27"/>
      <c r="E13" s="27"/>
      <c r="F13" s="27"/>
      <c r="G13" s="27"/>
      <c r="H13" s="27"/>
      <c r="I13" s="27"/>
      <c r="J13" s="27"/>
      <c r="K13" s="27"/>
      <c r="L13" s="27"/>
      <c r="M13" s="27"/>
      <c r="N13" s="27"/>
      <c r="O13" s="27"/>
      <c r="P13" s="27"/>
      <c r="Q13" s="27"/>
      <c r="R13" s="27"/>
      <c r="S13" s="27"/>
      <c r="T13" s="27"/>
      <c r="U13" s="27"/>
      <c r="V13" s="27"/>
      <c r="W13" s="27"/>
      <c r="X13" s="27"/>
      <c r="Y13" s="25"/>
      <c r="Z13" s="25"/>
      <c r="AA13" s="30"/>
      <c r="AB13" s="30"/>
      <c r="AC13" s="30"/>
      <c r="AD13" s="28"/>
      <c r="AE13" s="28"/>
      <c r="AF13" s="28"/>
      <c r="AG13" s="28"/>
      <c r="AH13" s="28"/>
    </row>
    <row r="14" spans="1:34"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5"/>
      <c r="Z14" s="25"/>
      <c r="AA14" s="30"/>
      <c r="AB14" s="30"/>
      <c r="AC14" s="30"/>
      <c r="AD14" s="28"/>
      <c r="AE14" s="28"/>
      <c r="AF14" s="28"/>
      <c r="AG14" s="28"/>
      <c r="AH14" s="28"/>
    </row>
    <row r="15" spans="1:34" x14ac:dyDescent="0.3">
      <c r="A15" s="27"/>
      <c r="B15" s="27"/>
      <c r="C15" s="27"/>
      <c r="D15" s="27"/>
      <c r="E15" s="27"/>
      <c r="F15" s="27"/>
      <c r="G15" s="27"/>
      <c r="H15" s="27"/>
      <c r="I15" s="27"/>
      <c r="J15" s="27"/>
      <c r="K15" s="27"/>
      <c r="L15" s="27"/>
      <c r="M15" s="27"/>
      <c r="N15" s="27"/>
      <c r="O15" s="27"/>
      <c r="P15" s="27"/>
      <c r="Q15" s="27"/>
      <c r="R15" s="27"/>
      <c r="S15" s="27"/>
      <c r="T15" s="27"/>
      <c r="U15" s="27"/>
      <c r="V15" s="27"/>
      <c r="W15" s="27"/>
      <c r="X15" s="27"/>
      <c r="Y15" s="25"/>
      <c r="Z15" s="25"/>
      <c r="AA15" s="30"/>
      <c r="AB15" s="30"/>
      <c r="AC15" s="30"/>
      <c r="AD15" s="28"/>
      <c r="AE15" s="28"/>
      <c r="AF15" s="28"/>
      <c r="AG15" s="28"/>
      <c r="AH15" s="28"/>
    </row>
    <row r="16" spans="1:34" x14ac:dyDescent="0.3">
      <c r="A16" s="27"/>
      <c r="B16" s="27"/>
      <c r="C16" s="27"/>
      <c r="D16" s="27"/>
      <c r="E16" s="27"/>
      <c r="F16" s="27"/>
      <c r="G16" s="27"/>
      <c r="H16" s="27"/>
      <c r="I16" s="27"/>
      <c r="J16" s="27"/>
      <c r="K16" s="27"/>
      <c r="L16" s="27"/>
      <c r="M16" s="27"/>
      <c r="N16" s="27"/>
      <c r="O16" s="27"/>
      <c r="P16" s="27"/>
      <c r="Q16" s="27"/>
      <c r="R16" s="27"/>
      <c r="S16" s="27"/>
      <c r="T16" s="27"/>
      <c r="U16" s="27"/>
      <c r="V16" s="27"/>
      <c r="W16" s="27"/>
      <c r="X16" s="27"/>
      <c r="Y16" s="25"/>
      <c r="Z16" s="25"/>
      <c r="AA16" s="30"/>
      <c r="AB16" s="30"/>
      <c r="AC16" s="30"/>
      <c r="AD16" s="28"/>
      <c r="AE16" s="28"/>
      <c r="AF16" s="28"/>
      <c r="AG16" s="28"/>
      <c r="AH16" s="28"/>
    </row>
    <row r="17" spans="1:34" x14ac:dyDescent="0.3">
      <c r="A17" s="27"/>
      <c r="B17" s="27"/>
      <c r="C17" s="27"/>
      <c r="D17" s="27"/>
      <c r="E17" s="27"/>
      <c r="F17" s="27"/>
      <c r="G17" s="27"/>
      <c r="H17" s="27"/>
      <c r="I17" s="27"/>
      <c r="J17" s="27"/>
      <c r="K17" s="27"/>
      <c r="L17" s="27"/>
      <c r="M17" s="27"/>
      <c r="N17" s="27"/>
      <c r="O17" s="27"/>
      <c r="P17" s="27"/>
      <c r="Q17" s="27"/>
      <c r="R17" s="27"/>
      <c r="S17" s="27"/>
      <c r="T17" s="27"/>
      <c r="U17" s="27"/>
      <c r="V17" s="27"/>
      <c r="W17" s="27"/>
      <c r="X17" s="27"/>
      <c r="Y17" s="25"/>
      <c r="Z17" s="25"/>
      <c r="AA17" s="30"/>
      <c r="AB17" s="30"/>
      <c r="AC17" s="30"/>
      <c r="AD17" s="28"/>
      <c r="AE17" s="28"/>
      <c r="AF17" s="28"/>
      <c r="AG17" s="28"/>
      <c r="AH17" s="28"/>
    </row>
    <row r="18" spans="1:34" x14ac:dyDescent="0.3">
      <c r="A18" s="27"/>
      <c r="B18" s="27"/>
      <c r="C18" s="27"/>
      <c r="D18" s="27"/>
      <c r="E18" s="27"/>
      <c r="F18" s="27"/>
      <c r="G18" s="27"/>
      <c r="H18" s="27"/>
      <c r="I18" s="27"/>
      <c r="J18" s="27"/>
      <c r="K18" s="27"/>
      <c r="L18" s="27"/>
      <c r="M18" s="27"/>
      <c r="N18" s="27"/>
      <c r="O18" s="27"/>
      <c r="P18" s="27"/>
      <c r="Q18" s="27"/>
      <c r="R18" s="27"/>
      <c r="S18" s="27"/>
      <c r="T18" s="27"/>
      <c r="U18" s="27"/>
      <c r="V18" s="27"/>
      <c r="W18" s="27"/>
      <c r="X18" s="27"/>
      <c r="Y18" s="25"/>
      <c r="Z18" s="25"/>
      <c r="AA18" s="30"/>
      <c r="AB18" s="30"/>
      <c r="AC18" s="30"/>
      <c r="AD18" s="28"/>
      <c r="AE18" s="28"/>
      <c r="AF18" s="28"/>
      <c r="AG18" s="28"/>
      <c r="AH18" s="28"/>
    </row>
    <row r="19" spans="1:34" x14ac:dyDescent="0.3">
      <c r="A19" s="27"/>
      <c r="B19" s="27"/>
      <c r="C19" s="27"/>
      <c r="D19" s="27"/>
      <c r="E19" s="27"/>
      <c r="F19" s="27"/>
      <c r="G19" s="27"/>
      <c r="H19" s="27"/>
      <c r="I19" s="27"/>
      <c r="J19" s="27"/>
      <c r="K19" s="27"/>
      <c r="L19" s="27"/>
      <c r="M19" s="27"/>
      <c r="N19" s="27"/>
      <c r="O19" s="27"/>
      <c r="P19" s="27"/>
      <c r="Q19" s="27"/>
      <c r="R19" s="27"/>
      <c r="S19" s="27"/>
      <c r="T19" s="27"/>
      <c r="U19" s="27"/>
      <c r="V19" s="27"/>
      <c r="W19" s="27"/>
      <c r="X19" s="27"/>
      <c r="Y19" s="25"/>
      <c r="Z19" s="25"/>
      <c r="AA19" s="30"/>
      <c r="AB19" s="30"/>
      <c r="AC19" s="30"/>
      <c r="AD19" s="28"/>
      <c r="AE19" s="28"/>
      <c r="AF19" s="28"/>
      <c r="AG19" s="28"/>
      <c r="AH19" s="28"/>
    </row>
    <row r="20" spans="1:34" x14ac:dyDescent="0.3">
      <c r="A20" s="27"/>
      <c r="B20" s="27"/>
      <c r="C20" s="27"/>
      <c r="D20" s="27"/>
      <c r="E20" s="27"/>
      <c r="F20" s="27"/>
      <c r="G20" s="27"/>
      <c r="H20" s="27"/>
      <c r="I20" s="27"/>
      <c r="J20" s="27"/>
      <c r="K20" s="27"/>
      <c r="L20" s="27"/>
      <c r="M20" s="27"/>
      <c r="N20" s="27"/>
      <c r="O20" s="27"/>
      <c r="P20" s="27"/>
      <c r="Q20" s="27"/>
      <c r="R20" s="27"/>
      <c r="S20" s="27"/>
      <c r="T20" s="27"/>
      <c r="U20" s="27"/>
      <c r="V20" s="27"/>
      <c r="W20" s="27"/>
      <c r="X20" s="27"/>
      <c r="Y20" s="25"/>
      <c r="Z20" s="25"/>
      <c r="AA20" s="30"/>
      <c r="AB20" s="30"/>
      <c r="AC20" s="30"/>
      <c r="AD20" s="28"/>
      <c r="AE20" s="28"/>
      <c r="AF20" s="28"/>
      <c r="AG20" s="28"/>
      <c r="AH20" s="28"/>
    </row>
    <row r="21" spans="1:34" x14ac:dyDescent="0.3">
      <c r="A21" s="27"/>
      <c r="B21" s="27"/>
      <c r="C21" s="27"/>
      <c r="D21" s="27"/>
      <c r="E21" s="27"/>
      <c r="F21" s="27"/>
      <c r="G21" s="27"/>
      <c r="H21" s="27"/>
      <c r="I21" s="27"/>
      <c r="J21" s="27"/>
      <c r="K21" s="27"/>
      <c r="L21" s="27"/>
      <c r="M21" s="27"/>
      <c r="N21" s="27"/>
      <c r="O21" s="27"/>
      <c r="P21" s="27"/>
      <c r="Q21" s="27"/>
      <c r="R21" s="27"/>
      <c r="S21" s="27"/>
      <c r="T21" s="27"/>
      <c r="U21" s="27"/>
      <c r="V21" s="27"/>
      <c r="W21" s="27"/>
      <c r="X21" s="27"/>
      <c r="Y21" s="25"/>
      <c r="Z21" s="25"/>
      <c r="AA21" s="30"/>
      <c r="AB21" s="30"/>
      <c r="AC21" s="30"/>
      <c r="AD21" s="28"/>
      <c r="AE21" s="28"/>
      <c r="AF21" s="28"/>
      <c r="AG21" s="28"/>
      <c r="AH21" s="28"/>
    </row>
    <row r="22" spans="1:34" x14ac:dyDescent="0.3">
      <c r="A22" s="27"/>
      <c r="B22" s="27"/>
      <c r="C22" s="27"/>
      <c r="D22" s="27"/>
      <c r="E22" s="27"/>
      <c r="F22" s="27"/>
      <c r="G22" s="27"/>
      <c r="H22" s="27"/>
      <c r="I22" s="27"/>
      <c r="J22" s="27"/>
      <c r="K22" s="27"/>
      <c r="L22" s="27"/>
      <c r="M22" s="27"/>
      <c r="N22" s="27"/>
      <c r="O22" s="27"/>
      <c r="P22" s="27"/>
      <c r="Q22" s="27"/>
      <c r="R22" s="27"/>
      <c r="S22" s="27"/>
      <c r="T22" s="27"/>
      <c r="U22" s="27"/>
      <c r="V22" s="27"/>
      <c r="W22" s="27"/>
      <c r="X22" s="27"/>
      <c r="Y22" s="25"/>
      <c r="Z22" s="25"/>
      <c r="AA22" s="30"/>
      <c r="AB22" s="30"/>
      <c r="AC22" s="30"/>
      <c r="AD22" s="28"/>
      <c r="AE22" s="28"/>
      <c r="AF22" s="28"/>
      <c r="AG22" s="28"/>
      <c r="AH22" s="28"/>
    </row>
    <row r="23" spans="1:34" x14ac:dyDescent="0.3">
      <c r="A23" s="27"/>
      <c r="B23" s="27"/>
      <c r="C23" s="27"/>
      <c r="D23" s="27"/>
      <c r="E23" s="27"/>
      <c r="F23" s="27"/>
      <c r="G23" s="27"/>
      <c r="H23" s="27"/>
      <c r="I23" s="27"/>
      <c r="J23" s="27"/>
      <c r="K23" s="27"/>
      <c r="L23" s="27"/>
      <c r="M23" s="27"/>
      <c r="N23" s="27"/>
      <c r="O23" s="27"/>
      <c r="P23" s="27"/>
      <c r="Q23" s="27"/>
      <c r="R23" s="27"/>
      <c r="S23" s="27"/>
      <c r="T23" s="27"/>
      <c r="U23" s="27"/>
      <c r="V23" s="27"/>
      <c r="W23" s="27"/>
      <c r="X23" s="27"/>
      <c r="Y23" s="25"/>
      <c r="Z23" s="25"/>
      <c r="AA23" s="30"/>
      <c r="AB23" s="30"/>
      <c r="AC23" s="30"/>
      <c r="AD23" s="28"/>
      <c r="AE23" s="28"/>
      <c r="AF23" s="28"/>
      <c r="AG23" s="28"/>
      <c r="AH23" s="28"/>
    </row>
    <row r="24" spans="1:34" x14ac:dyDescent="0.3">
      <c r="A24" s="27"/>
      <c r="B24" s="27"/>
      <c r="C24" s="27"/>
      <c r="D24" s="27"/>
      <c r="E24" s="27"/>
      <c r="F24" s="27"/>
      <c r="G24" s="27"/>
      <c r="H24" s="27"/>
      <c r="I24" s="27"/>
      <c r="J24" s="27"/>
      <c r="K24" s="27"/>
      <c r="L24" s="27"/>
      <c r="M24" s="27"/>
      <c r="N24" s="27"/>
      <c r="O24" s="27"/>
      <c r="P24" s="27"/>
      <c r="Q24" s="27"/>
      <c r="R24" s="27"/>
      <c r="S24" s="27"/>
      <c r="T24" s="27"/>
      <c r="U24" s="27"/>
      <c r="V24" s="27"/>
      <c r="W24" s="27"/>
      <c r="X24" s="27"/>
      <c r="Y24" s="25"/>
      <c r="Z24" s="25"/>
      <c r="AA24" s="30"/>
      <c r="AB24" s="30"/>
      <c r="AC24" s="30"/>
      <c r="AD24" s="28"/>
      <c r="AE24" s="28"/>
      <c r="AF24" s="28"/>
      <c r="AG24" s="28"/>
      <c r="AH24" s="28"/>
    </row>
    <row r="25" spans="1:34" x14ac:dyDescent="0.3">
      <c r="A25" s="27"/>
      <c r="B25" s="27"/>
      <c r="C25" s="27"/>
      <c r="D25" s="27"/>
      <c r="E25" s="27"/>
      <c r="F25" s="27"/>
      <c r="G25" s="27"/>
      <c r="H25" s="27"/>
      <c r="I25" s="27"/>
      <c r="J25" s="27"/>
      <c r="K25" s="27"/>
      <c r="L25" s="27"/>
      <c r="M25" s="27"/>
      <c r="N25" s="27"/>
      <c r="O25" s="27"/>
      <c r="P25" s="27"/>
      <c r="Q25" s="27"/>
      <c r="R25" s="27"/>
      <c r="S25" s="27"/>
      <c r="T25" s="27"/>
      <c r="U25" s="27"/>
      <c r="V25" s="27"/>
      <c r="W25" s="27"/>
      <c r="X25" s="27"/>
      <c r="Y25" s="25"/>
      <c r="Z25" s="25"/>
      <c r="AA25" s="30"/>
      <c r="AB25" s="30"/>
      <c r="AC25" s="30"/>
      <c r="AD25" s="28"/>
      <c r="AE25" s="28"/>
      <c r="AF25" s="28"/>
      <c r="AG25" s="28"/>
      <c r="AH25" s="28"/>
    </row>
    <row r="26" spans="1:34" x14ac:dyDescent="0.3">
      <c r="A26" s="27"/>
      <c r="B26" s="27"/>
      <c r="C26" s="27"/>
      <c r="D26" s="27"/>
      <c r="E26" s="27"/>
      <c r="F26" s="27"/>
      <c r="G26" s="27"/>
      <c r="H26" s="27"/>
      <c r="I26" s="27"/>
      <c r="J26" s="27"/>
      <c r="K26" s="27"/>
      <c r="L26" s="27"/>
      <c r="M26" s="27"/>
      <c r="N26" s="27"/>
      <c r="O26" s="27"/>
      <c r="P26" s="27"/>
      <c r="Q26" s="27"/>
      <c r="R26" s="27"/>
      <c r="S26" s="27"/>
      <c r="T26" s="27"/>
      <c r="U26" s="27"/>
      <c r="V26" s="27"/>
      <c r="W26" s="27"/>
      <c r="X26" s="27"/>
      <c r="Y26" s="25"/>
      <c r="Z26" s="25"/>
      <c r="AA26" s="30"/>
      <c r="AB26" s="30"/>
      <c r="AC26" s="30"/>
      <c r="AD26" s="28"/>
      <c r="AE26" s="28"/>
      <c r="AF26" s="28"/>
      <c r="AG26" s="28"/>
      <c r="AH26" s="28"/>
    </row>
    <row r="27" spans="1:34" x14ac:dyDescent="0.3">
      <c r="A27" s="27"/>
      <c r="B27" s="27"/>
      <c r="C27" s="27"/>
      <c r="D27" s="27"/>
      <c r="E27" s="27"/>
      <c r="F27" s="27"/>
      <c r="G27" s="27"/>
      <c r="H27" s="27"/>
      <c r="I27" s="27"/>
      <c r="J27" s="27"/>
      <c r="K27" s="27"/>
      <c r="L27" s="27"/>
      <c r="M27" s="27"/>
      <c r="N27" s="27"/>
      <c r="O27" s="27"/>
      <c r="P27" s="27"/>
      <c r="Q27" s="27"/>
      <c r="R27" s="27"/>
      <c r="S27" s="27"/>
      <c r="T27" s="27"/>
      <c r="U27" s="27"/>
      <c r="V27" s="27"/>
      <c r="W27" s="27"/>
      <c r="X27" s="27"/>
      <c r="Y27" s="25"/>
      <c r="Z27" s="25"/>
      <c r="AA27" s="30"/>
      <c r="AB27" s="30"/>
      <c r="AC27" s="30"/>
      <c r="AD27" s="28"/>
      <c r="AE27" s="28"/>
      <c r="AF27" s="28"/>
      <c r="AG27" s="28"/>
      <c r="AH27" s="28"/>
    </row>
    <row r="28" spans="1:34" x14ac:dyDescent="0.3">
      <c r="A28" s="27"/>
      <c r="B28" s="27"/>
      <c r="C28" s="27"/>
      <c r="D28" s="27"/>
      <c r="E28" s="27"/>
      <c r="F28" s="27"/>
      <c r="G28" s="27"/>
      <c r="H28" s="27"/>
      <c r="I28" s="27"/>
      <c r="J28" s="27"/>
      <c r="K28" s="27"/>
      <c r="L28" s="27"/>
      <c r="M28" s="27"/>
      <c r="N28" s="27"/>
      <c r="O28" s="27"/>
      <c r="P28" s="27"/>
      <c r="Q28" s="27"/>
      <c r="R28" s="27"/>
      <c r="S28" s="27"/>
      <c r="T28" s="27"/>
      <c r="U28" s="27"/>
      <c r="V28" s="27"/>
      <c r="W28" s="27"/>
      <c r="X28" s="27"/>
      <c r="Y28" s="25"/>
      <c r="Z28" s="25"/>
      <c r="AA28" s="30"/>
      <c r="AB28" s="30"/>
      <c r="AC28" s="30"/>
      <c r="AD28" s="28"/>
      <c r="AE28" s="28"/>
      <c r="AF28" s="28"/>
      <c r="AG28" s="28"/>
      <c r="AH28" s="28"/>
    </row>
    <row r="29" spans="1:34" x14ac:dyDescent="0.3">
      <c r="A29" s="27"/>
      <c r="B29" s="27"/>
      <c r="C29" s="27"/>
      <c r="D29" s="27"/>
      <c r="E29" s="27"/>
      <c r="F29" s="27"/>
      <c r="G29" s="27"/>
      <c r="H29" s="27"/>
      <c r="I29" s="27"/>
      <c r="J29" s="27"/>
      <c r="K29" s="27"/>
      <c r="L29" s="27"/>
      <c r="M29" s="27"/>
      <c r="N29" s="27"/>
      <c r="O29" s="27"/>
      <c r="P29" s="27"/>
      <c r="Q29" s="27"/>
      <c r="R29" s="27"/>
      <c r="S29" s="27"/>
      <c r="T29" s="27"/>
      <c r="U29" s="27"/>
      <c r="V29" s="27"/>
      <c r="W29" s="27"/>
      <c r="X29" s="27"/>
      <c r="Y29" s="25"/>
      <c r="Z29" s="25"/>
      <c r="AA29" s="30"/>
      <c r="AB29" s="30"/>
      <c r="AC29" s="30"/>
      <c r="AD29" s="28"/>
      <c r="AE29" s="28"/>
      <c r="AF29" s="28"/>
      <c r="AG29" s="28"/>
      <c r="AH29" s="28"/>
    </row>
    <row r="30" spans="1:34" x14ac:dyDescent="0.3">
      <c r="A30" s="27"/>
      <c r="B30" s="27"/>
      <c r="C30" s="27"/>
      <c r="D30" s="27"/>
      <c r="E30" s="27"/>
      <c r="F30" s="27"/>
      <c r="G30" s="27"/>
      <c r="H30" s="27"/>
      <c r="I30" s="27"/>
      <c r="J30" s="27"/>
      <c r="K30" s="27"/>
      <c r="L30" s="27"/>
      <c r="M30" s="27"/>
      <c r="N30" s="27"/>
      <c r="O30" s="27"/>
      <c r="P30" s="27"/>
      <c r="Q30" s="27"/>
      <c r="R30" s="27"/>
      <c r="S30" s="27"/>
      <c r="T30" s="27"/>
      <c r="U30" s="27"/>
      <c r="V30" s="27"/>
      <c r="W30" s="27"/>
      <c r="X30" s="27"/>
      <c r="Y30" s="25"/>
      <c r="Z30" s="25"/>
      <c r="AA30" s="30"/>
      <c r="AB30" s="30"/>
      <c r="AC30" s="30"/>
      <c r="AD30" s="28"/>
      <c r="AE30" s="28"/>
      <c r="AF30" s="28"/>
      <c r="AG30" s="28"/>
      <c r="AH30" s="28"/>
    </row>
    <row r="31" spans="1:34" x14ac:dyDescent="0.3">
      <c r="A31" s="27"/>
      <c r="B31" s="27"/>
      <c r="C31" s="27"/>
      <c r="D31" s="27"/>
      <c r="E31" s="27"/>
      <c r="F31" s="27"/>
      <c r="G31" s="27"/>
      <c r="H31" s="27"/>
      <c r="I31" s="27"/>
      <c r="J31" s="27"/>
      <c r="K31" s="27"/>
      <c r="L31" s="27"/>
      <c r="M31" s="27"/>
      <c r="N31" s="27"/>
      <c r="O31" s="27"/>
      <c r="P31" s="27"/>
      <c r="Q31" s="27"/>
      <c r="R31" s="27"/>
      <c r="S31" s="27"/>
      <c r="T31" s="27"/>
      <c r="U31" s="27"/>
      <c r="V31" s="27"/>
      <c r="W31" s="27"/>
      <c r="X31" s="27"/>
      <c r="Y31" s="25"/>
      <c r="Z31" s="25"/>
      <c r="AA31" s="30"/>
      <c r="AB31" s="30"/>
      <c r="AC31" s="30"/>
      <c r="AD31" s="28"/>
      <c r="AE31" s="28"/>
      <c r="AF31" s="28"/>
      <c r="AG31" s="28"/>
      <c r="AH31" s="28"/>
    </row>
    <row r="32" spans="1:34" x14ac:dyDescent="0.3">
      <c r="A32" s="27"/>
      <c r="B32" s="27"/>
      <c r="C32" s="27"/>
      <c r="D32" s="27"/>
      <c r="E32" s="27"/>
      <c r="F32" s="27"/>
      <c r="G32" s="27"/>
      <c r="H32" s="27"/>
      <c r="I32" s="27"/>
      <c r="J32" s="27"/>
      <c r="K32" s="27"/>
      <c r="L32" s="27"/>
      <c r="M32" s="27"/>
      <c r="N32" s="27"/>
      <c r="O32" s="27"/>
      <c r="P32" s="27"/>
      <c r="Q32" s="27"/>
      <c r="R32" s="27"/>
      <c r="S32" s="27"/>
      <c r="T32" s="27"/>
      <c r="U32" s="27"/>
      <c r="V32" s="27"/>
      <c r="W32" s="27"/>
      <c r="X32" s="27"/>
      <c r="Y32" s="25"/>
      <c r="Z32" s="25"/>
      <c r="AA32" s="30"/>
      <c r="AB32" s="30"/>
      <c r="AC32" s="30"/>
      <c r="AD32" s="28"/>
      <c r="AE32" s="28"/>
      <c r="AF32" s="28"/>
      <c r="AG32" s="28"/>
      <c r="AH32" s="28"/>
    </row>
    <row r="33" spans="1:34" x14ac:dyDescent="0.3">
      <c r="A33" s="27"/>
      <c r="B33" s="27"/>
      <c r="C33" s="27"/>
      <c r="D33" s="27"/>
      <c r="E33" s="27"/>
      <c r="F33" s="27"/>
      <c r="G33" s="27"/>
      <c r="H33" s="27"/>
      <c r="I33" s="27"/>
      <c r="J33" s="27"/>
      <c r="K33" s="27"/>
      <c r="L33" s="27"/>
      <c r="M33" s="27"/>
      <c r="N33" s="27"/>
      <c r="O33" s="27"/>
      <c r="P33" s="27"/>
      <c r="Q33" s="27"/>
      <c r="R33" s="27"/>
      <c r="S33" s="27"/>
      <c r="T33" s="27"/>
      <c r="U33" s="27"/>
      <c r="V33" s="27"/>
      <c r="W33" s="27"/>
      <c r="X33" s="27"/>
      <c r="Y33" s="25"/>
      <c r="Z33" s="25"/>
      <c r="AA33" s="30"/>
      <c r="AB33" s="30"/>
      <c r="AC33" s="30"/>
      <c r="AD33" s="28"/>
      <c r="AE33" s="28"/>
      <c r="AF33" s="28"/>
      <c r="AG33" s="28"/>
      <c r="AH33" s="28"/>
    </row>
    <row r="34" spans="1:34" x14ac:dyDescent="0.3">
      <c r="A34" s="27"/>
      <c r="B34" s="27"/>
      <c r="C34" s="27"/>
      <c r="D34" s="27"/>
      <c r="E34" s="27"/>
      <c r="F34" s="27"/>
      <c r="G34" s="27"/>
      <c r="H34" s="27"/>
      <c r="I34" s="27"/>
      <c r="J34" s="27"/>
      <c r="K34" s="27"/>
      <c r="L34" s="27"/>
      <c r="M34" s="27"/>
      <c r="N34" s="27"/>
      <c r="O34" s="27"/>
      <c r="P34" s="27"/>
      <c r="Q34" s="27"/>
      <c r="R34" s="27"/>
      <c r="S34" s="27"/>
      <c r="T34" s="27"/>
      <c r="U34" s="27"/>
      <c r="V34" s="27"/>
      <c r="W34" s="27"/>
      <c r="X34" s="27"/>
      <c r="Y34" s="25"/>
      <c r="Z34" s="25"/>
      <c r="AA34" s="30"/>
      <c r="AB34" s="30"/>
      <c r="AC34" s="30"/>
      <c r="AD34" s="28"/>
      <c r="AE34" s="28"/>
      <c r="AF34" s="28"/>
      <c r="AG34" s="28"/>
      <c r="AH34" s="28"/>
    </row>
    <row r="35" spans="1:34" x14ac:dyDescent="0.3">
      <c r="A35" s="27"/>
      <c r="B35" s="27"/>
      <c r="C35" s="27"/>
      <c r="D35" s="27"/>
      <c r="E35" s="27"/>
      <c r="F35" s="27"/>
      <c r="G35" s="27"/>
      <c r="H35" s="27"/>
      <c r="I35" s="27"/>
      <c r="J35" s="27"/>
      <c r="K35" s="27"/>
      <c r="L35" s="27"/>
      <c r="M35" s="27"/>
      <c r="N35" s="27"/>
      <c r="O35" s="27"/>
      <c r="P35" s="27"/>
      <c r="Q35" s="27"/>
      <c r="R35" s="27"/>
      <c r="S35" s="27"/>
      <c r="T35" s="27"/>
      <c r="U35" s="27"/>
      <c r="V35" s="27"/>
      <c r="W35" s="27"/>
      <c r="X35" s="27"/>
      <c r="Y35" s="25"/>
      <c r="Z35" s="25"/>
      <c r="AA35" s="30"/>
      <c r="AB35" s="30"/>
      <c r="AC35" s="30"/>
      <c r="AD35" s="28"/>
      <c r="AE35" s="28"/>
      <c r="AF35" s="28"/>
      <c r="AG35" s="28"/>
      <c r="AH35" s="28"/>
    </row>
    <row r="36" spans="1:34" x14ac:dyDescent="0.3">
      <c r="A36" s="27"/>
      <c r="B36" s="27"/>
      <c r="C36" s="27"/>
      <c r="D36" s="27"/>
      <c r="E36" s="27"/>
      <c r="F36" s="27"/>
      <c r="G36" s="27"/>
      <c r="H36" s="27"/>
      <c r="I36" s="27"/>
      <c r="J36" s="27"/>
      <c r="K36" s="27"/>
      <c r="L36" s="27"/>
      <c r="M36" s="27"/>
      <c r="N36" s="27"/>
      <c r="O36" s="27"/>
      <c r="P36" s="27"/>
      <c r="Q36" s="27"/>
      <c r="R36" s="27"/>
      <c r="S36" s="27"/>
      <c r="T36" s="27"/>
      <c r="U36" s="27"/>
      <c r="V36" s="27"/>
      <c r="W36" s="27"/>
      <c r="X36" s="27"/>
      <c r="Y36" s="25"/>
      <c r="Z36" s="25"/>
      <c r="AA36" s="30"/>
      <c r="AB36" s="30"/>
      <c r="AC36" s="30"/>
      <c r="AD36" s="28"/>
      <c r="AE36" s="28"/>
      <c r="AF36" s="28"/>
      <c r="AG36" s="28"/>
      <c r="AH36" s="28"/>
    </row>
    <row r="37" spans="1:34" x14ac:dyDescent="0.3">
      <c r="A37" s="27"/>
      <c r="B37" s="27"/>
      <c r="C37" s="27"/>
      <c r="D37" s="27"/>
      <c r="E37" s="27"/>
      <c r="F37" s="27"/>
      <c r="G37" s="27"/>
      <c r="H37" s="27"/>
      <c r="I37" s="27"/>
      <c r="J37" s="27"/>
      <c r="K37" s="27"/>
      <c r="L37" s="27"/>
      <c r="M37" s="27"/>
      <c r="N37" s="27"/>
      <c r="O37" s="27"/>
      <c r="P37" s="27"/>
      <c r="Q37" s="27"/>
      <c r="R37" s="27"/>
      <c r="S37" s="27"/>
      <c r="T37" s="27"/>
      <c r="U37" s="27"/>
      <c r="V37" s="27"/>
      <c r="W37" s="27"/>
      <c r="X37" s="27"/>
      <c r="Y37" s="25"/>
      <c r="Z37" s="25"/>
      <c r="AA37" s="30"/>
      <c r="AB37" s="30"/>
      <c r="AC37" s="30"/>
      <c r="AD37" s="28"/>
      <c r="AE37" s="28"/>
      <c r="AF37" s="28"/>
      <c r="AG37" s="28"/>
      <c r="AH37" s="28"/>
    </row>
    <row r="38" spans="1:34" x14ac:dyDescent="0.3">
      <c r="A38" s="27"/>
      <c r="B38" s="27"/>
      <c r="C38" s="27"/>
      <c r="D38" s="27"/>
      <c r="E38" s="27"/>
      <c r="F38" s="27"/>
      <c r="G38" s="27"/>
      <c r="H38" s="27"/>
      <c r="I38" s="27"/>
      <c r="J38" s="27"/>
      <c r="K38" s="27"/>
      <c r="L38" s="27"/>
      <c r="M38" s="27"/>
      <c r="N38" s="27"/>
      <c r="O38" s="27"/>
      <c r="P38" s="27"/>
      <c r="Q38" s="27"/>
      <c r="R38" s="27"/>
      <c r="S38" s="27"/>
      <c r="T38" s="27"/>
      <c r="U38" s="27"/>
      <c r="V38" s="27"/>
      <c r="W38" s="27"/>
      <c r="X38" s="27"/>
      <c r="Y38" s="25"/>
      <c r="Z38" s="25"/>
      <c r="AA38" s="30"/>
      <c r="AB38" s="30"/>
      <c r="AC38" s="30"/>
      <c r="AD38" s="28"/>
      <c r="AE38" s="28"/>
      <c r="AF38" s="28"/>
      <c r="AG38" s="28"/>
      <c r="AH38" s="28"/>
    </row>
    <row r="39" spans="1:34" x14ac:dyDescent="0.3">
      <c r="A39" s="27"/>
      <c r="B39" s="27"/>
      <c r="C39" s="27"/>
      <c r="D39" s="27"/>
      <c r="E39" s="27"/>
      <c r="F39" s="27"/>
      <c r="G39" s="27"/>
      <c r="H39" s="27"/>
      <c r="I39" s="27"/>
      <c r="J39" s="27"/>
      <c r="K39" s="27"/>
      <c r="L39" s="27"/>
      <c r="M39" s="27"/>
      <c r="N39" s="27"/>
      <c r="O39" s="27"/>
      <c r="P39" s="27"/>
      <c r="Q39" s="27"/>
      <c r="R39" s="27"/>
      <c r="S39" s="27"/>
      <c r="T39" s="27"/>
      <c r="U39" s="27"/>
      <c r="V39" s="27"/>
      <c r="W39" s="27"/>
      <c r="X39" s="27"/>
      <c r="Y39" s="25"/>
      <c r="Z39" s="25"/>
      <c r="AA39" s="30"/>
      <c r="AB39" s="30"/>
      <c r="AC39" s="30"/>
      <c r="AD39" s="28"/>
      <c r="AE39" s="28"/>
      <c r="AF39" s="28"/>
      <c r="AG39" s="28"/>
      <c r="AH39" s="28"/>
    </row>
    <row r="40" spans="1:34" x14ac:dyDescent="0.3">
      <c r="A40" s="27"/>
      <c r="B40" s="27"/>
      <c r="C40" s="27"/>
      <c r="D40" s="27"/>
      <c r="E40" s="27"/>
      <c r="F40" s="27"/>
      <c r="G40" s="27"/>
      <c r="H40" s="27"/>
      <c r="I40" s="27"/>
      <c r="J40" s="27"/>
      <c r="K40" s="27"/>
      <c r="L40" s="27"/>
      <c r="M40" s="27"/>
      <c r="N40" s="27"/>
      <c r="O40" s="27"/>
      <c r="P40" s="27"/>
      <c r="Q40" s="27"/>
      <c r="R40" s="27"/>
      <c r="S40" s="27"/>
      <c r="T40" s="27"/>
      <c r="U40" s="27"/>
      <c r="V40" s="27"/>
      <c r="W40" s="27"/>
      <c r="X40" s="27"/>
      <c r="Y40" s="25"/>
      <c r="Z40" s="25"/>
      <c r="AA40" s="30"/>
      <c r="AB40" s="30"/>
      <c r="AC40" s="30"/>
      <c r="AD40" s="28"/>
      <c r="AE40" s="28"/>
      <c r="AF40" s="28"/>
      <c r="AG40" s="28"/>
      <c r="AH40" s="28"/>
    </row>
    <row r="41" spans="1:34" x14ac:dyDescent="0.3">
      <c r="A41" s="27"/>
      <c r="B41" s="27"/>
      <c r="C41" s="27"/>
      <c r="D41" s="27"/>
      <c r="E41" s="27"/>
      <c r="F41" s="27"/>
      <c r="G41" s="27"/>
      <c r="H41" s="27"/>
      <c r="I41" s="27"/>
      <c r="J41" s="27"/>
      <c r="K41" s="27"/>
      <c r="L41" s="27"/>
      <c r="M41" s="27"/>
      <c r="N41" s="27"/>
      <c r="O41" s="27"/>
      <c r="P41" s="27"/>
      <c r="Q41" s="27"/>
      <c r="R41" s="27"/>
      <c r="S41" s="27"/>
      <c r="T41" s="27"/>
      <c r="U41" s="27"/>
      <c r="V41" s="27"/>
      <c r="W41" s="27"/>
      <c r="X41" s="27"/>
      <c r="Y41" s="25"/>
      <c r="Z41" s="25"/>
      <c r="AA41" s="30"/>
      <c r="AB41" s="30"/>
      <c r="AC41" s="30"/>
      <c r="AD41" s="28"/>
      <c r="AE41" s="28"/>
      <c r="AF41" s="28"/>
      <c r="AG41" s="28"/>
      <c r="AH41" s="28"/>
    </row>
    <row r="42" spans="1:34" x14ac:dyDescent="0.3">
      <c r="A42" s="27"/>
      <c r="B42" s="27"/>
      <c r="C42" s="27"/>
      <c r="D42" s="27"/>
      <c r="E42" s="27"/>
      <c r="F42" s="27"/>
      <c r="G42" s="27"/>
      <c r="H42" s="27"/>
      <c r="I42" s="27"/>
      <c r="J42" s="27"/>
      <c r="K42" s="27"/>
      <c r="L42" s="27"/>
      <c r="M42" s="27"/>
      <c r="N42" s="27"/>
      <c r="O42" s="27"/>
      <c r="P42" s="27"/>
      <c r="Q42" s="27"/>
      <c r="R42" s="27"/>
      <c r="S42" s="27"/>
      <c r="T42" s="27"/>
      <c r="U42" s="27"/>
      <c r="V42" s="27"/>
      <c r="W42" s="27"/>
      <c r="X42" s="27"/>
      <c r="Y42" s="25"/>
      <c r="Z42" s="25"/>
      <c r="AA42" s="30"/>
      <c r="AB42" s="30"/>
      <c r="AC42" s="30"/>
      <c r="AD42" s="28"/>
      <c r="AE42" s="28"/>
      <c r="AF42" s="28"/>
      <c r="AG42" s="28"/>
      <c r="AH42" s="28"/>
    </row>
    <row r="43" spans="1:34" x14ac:dyDescent="0.3">
      <c r="A43" s="27"/>
      <c r="B43" s="27"/>
      <c r="C43" s="27"/>
      <c r="D43" s="27"/>
      <c r="E43" s="27"/>
      <c r="F43" s="27"/>
      <c r="G43" s="27"/>
      <c r="H43" s="27"/>
      <c r="I43" s="27"/>
      <c r="J43" s="27"/>
      <c r="K43" s="27"/>
      <c r="L43" s="27"/>
      <c r="M43" s="27"/>
      <c r="N43" s="27"/>
      <c r="O43" s="27"/>
      <c r="P43" s="27"/>
      <c r="Q43" s="27"/>
      <c r="R43" s="27"/>
      <c r="S43" s="27"/>
      <c r="T43" s="27"/>
      <c r="U43" s="27"/>
      <c r="V43" s="27"/>
      <c r="W43" s="27"/>
      <c r="X43" s="27"/>
      <c r="Y43" s="25"/>
      <c r="Z43" s="25"/>
      <c r="AA43" s="30"/>
      <c r="AB43" s="30"/>
      <c r="AC43" s="30"/>
      <c r="AD43" s="28"/>
      <c r="AE43" s="28"/>
      <c r="AF43" s="28"/>
      <c r="AG43" s="28"/>
      <c r="AH43" s="28"/>
    </row>
    <row r="44" spans="1:34" x14ac:dyDescent="0.3">
      <c r="A44" s="27"/>
      <c r="B44" s="27"/>
      <c r="C44" s="27"/>
      <c r="D44" s="27"/>
      <c r="E44" s="27"/>
      <c r="F44" s="27"/>
      <c r="G44" s="27"/>
      <c r="H44" s="27"/>
      <c r="I44" s="27"/>
      <c r="J44" s="27"/>
      <c r="K44" s="27"/>
      <c r="L44" s="27"/>
      <c r="M44" s="27"/>
      <c r="N44" s="27"/>
      <c r="O44" s="27"/>
      <c r="P44" s="27"/>
      <c r="Q44" s="27"/>
      <c r="R44" s="27"/>
      <c r="S44" s="27"/>
      <c r="T44" s="27"/>
      <c r="U44" s="27"/>
      <c r="V44" s="27"/>
      <c r="W44" s="27"/>
      <c r="X44" s="27"/>
      <c r="Y44" s="25"/>
      <c r="Z44" s="25"/>
      <c r="AA44" s="30"/>
      <c r="AB44" s="30"/>
      <c r="AC44" s="30"/>
      <c r="AD44" s="28"/>
      <c r="AE44" s="28"/>
      <c r="AF44" s="28"/>
      <c r="AG44" s="28"/>
      <c r="AH44" s="28"/>
    </row>
    <row r="45" spans="1:34" x14ac:dyDescent="0.3">
      <c r="A45" s="27"/>
      <c r="B45" s="27"/>
      <c r="C45" s="27"/>
      <c r="D45" s="27"/>
      <c r="E45" s="27"/>
      <c r="F45" s="27"/>
      <c r="G45" s="27"/>
      <c r="H45" s="27"/>
      <c r="I45" s="27"/>
      <c r="J45" s="27"/>
      <c r="K45" s="27"/>
      <c r="L45" s="27"/>
      <c r="M45" s="27"/>
      <c r="N45" s="27"/>
      <c r="O45" s="27"/>
      <c r="P45" s="27"/>
      <c r="Q45" s="27"/>
      <c r="R45" s="27"/>
      <c r="S45" s="27"/>
      <c r="T45" s="27"/>
      <c r="U45" s="27"/>
      <c r="V45" s="27"/>
      <c r="W45" s="27"/>
      <c r="X45" s="27"/>
      <c r="Y45" s="25"/>
      <c r="Z45" s="25"/>
      <c r="AA45" s="30"/>
      <c r="AB45" s="30"/>
      <c r="AC45" s="30"/>
      <c r="AD45" s="28"/>
      <c r="AE45" s="28"/>
      <c r="AF45" s="28"/>
      <c r="AG45" s="28"/>
      <c r="AH45" s="28"/>
    </row>
    <row r="46" spans="1:34" x14ac:dyDescent="0.3">
      <c r="A46" s="27"/>
      <c r="B46" s="27"/>
      <c r="C46" s="27"/>
      <c r="D46" s="27"/>
      <c r="E46" s="27"/>
      <c r="F46" s="27"/>
      <c r="G46" s="27"/>
      <c r="H46" s="27"/>
      <c r="I46" s="27"/>
      <c r="J46" s="27"/>
      <c r="K46" s="27"/>
      <c r="L46" s="27"/>
      <c r="M46" s="27"/>
      <c r="N46" s="27"/>
      <c r="O46" s="27"/>
      <c r="P46" s="27"/>
      <c r="Q46" s="27"/>
      <c r="R46" s="27"/>
      <c r="S46" s="27"/>
      <c r="T46" s="27"/>
      <c r="U46" s="27"/>
      <c r="V46" s="27"/>
      <c r="W46" s="27"/>
      <c r="X46" s="27"/>
      <c r="Y46" s="25"/>
      <c r="Z46" s="25"/>
      <c r="AA46" s="30"/>
      <c r="AB46" s="30"/>
      <c r="AC46" s="30"/>
      <c r="AD46" s="28"/>
      <c r="AE46" s="28"/>
      <c r="AF46" s="28"/>
      <c r="AG46" s="28"/>
      <c r="AH46" s="28"/>
    </row>
    <row r="47" spans="1:34" x14ac:dyDescent="0.3">
      <c r="A47" s="27"/>
      <c r="B47" s="27"/>
      <c r="C47" s="27"/>
      <c r="D47" s="27"/>
      <c r="E47" s="27"/>
      <c r="F47" s="27"/>
      <c r="G47" s="27"/>
      <c r="H47" s="27"/>
      <c r="I47" s="27"/>
      <c r="J47" s="27"/>
      <c r="K47" s="27"/>
      <c r="L47" s="27"/>
      <c r="M47" s="27"/>
      <c r="N47" s="27"/>
      <c r="O47" s="27"/>
      <c r="P47" s="27"/>
      <c r="Q47" s="27"/>
      <c r="R47" s="27"/>
      <c r="S47" s="27"/>
      <c r="T47" s="27"/>
      <c r="U47" s="27"/>
      <c r="V47" s="27"/>
      <c r="W47" s="27"/>
      <c r="X47" s="27"/>
      <c r="Y47" s="25"/>
      <c r="Z47" s="25"/>
      <c r="AA47" s="30"/>
      <c r="AB47" s="30"/>
      <c r="AC47" s="30"/>
      <c r="AD47" s="28"/>
      <c r="AE47" s="28"/>
      <c r="AF47" s="28"/>
      <c r="AG47" s="28"/>
      <c r="AH47" s="28"/>
    </row>
    <row r="48" spans="1:34" x14ac:dyDescent="0.3">
      <c r="A48" s="27"/>
      <c r="B48" s="27"/>
      <c r="C48" s="27"/>
      <c r="D48" s="27"/>
      <c r="E48" s="27"/>
      <c r="F48" s="27"/>
      <c r="G48" s="27"/>
      <c r="H48" s="27"/>
      <c r="I48" s="27"/>
      <c r="J48" s="27"/>
      <c r="K48" s="27"/>
      <c r="L48" s="27"/>
      <c r="M48" s="27"/>
      <c r="N48" s="27"/>
      <c r="O48" s="27"/>
      <c r="P48" s="27"/>
      <c r="Q48" s="27"/>
      <c r="R48" s="27"/>
      <c r="S48" s="27"/>
      <c r="T48" s="27"/>
      <c r="U48" s="27"/>
      <c r="V48" s="27"/>
      <c r="W48" s="27"/>
      <c r="X48" s="27"/>
      <c r="Y48" s="25"/>
      <c r="Z48" s="25"/>
      <c r="AA48" s="30"/>
      <c r="AB48" s="30"/>
      <c r="AC48" s="30"/>
      <c r="AD48" s="28"/>
      <c r="AE48" s="28"/>
      <c r="AF48" s="28"/>
      <c r="AG48" s="28"/>
      <c r="AH48" s="28"/>
    </row>
    <row r="49" spans="1:34" x14ac:dyDescent="0.3">
      <c r="A49" s="27"/>
      <c r="B49" s="27"/>
      <c r="C49" s="27"/>
      <c r="D49" s="27"/>
      <c r="E49" s="27"/>
      <c r="F49" s="27"/>
      <c r="G49" s="27"/>
      <c r="H49" s="27"/>
      <c r="I49" s="27"/>
      <c r="J49" s="27"/>
      <c r="K49" s="27"/>
      <c r="L49" s="27"/>
      <c r="M49" s="27"/>
      <c r="N49" s="27"/>
      <c r="O49" s="27"/>
      <c r="P49" s="27"/>
      <c r="Q49" s="27"/>
      <c r="R49" s="27"/>
      <c r="S49" s="27"/>
      <c r="T49" s="27"/>
      <c r="U49" s="27"/>
      <c r="V49" s="27"/>
      <c r="W49" s="27"/>
      <c r="X49" s="27"/>
      <c r="Y49" s="25"/>
      <c r="Z49" s="25"/>
      <c r="AA49" s="30"/>
      <c r="AB49" s="30"/>
      <c r="AC49" s="30"/>
      <c r="AD49" s="28"/>
      <c r="AE49" s="28"/>
      <c r="AF49" s="28"/>
      <c r="AG49" s="28"/>
      <c r="AH49" s="28"/>
    </row>
    <row r="50" spans="1:34" x14ac:dyDescent="0.3">
      <c r="A50" s="27"/>
      <c r="B50" s="27"/>
      <c r="C50" s="27"/>
      <c r="D50" s="27"/>
      <c r="E50" s="27"/>
      <c r="F50" s="27"/>
      <c r="G50" s="27"/>
      <c r="H50" s="27"/>
      <c r="I50" s="27"/>
      <c r="J50" s="27"/>
      <c r="K50" s="27"/>
      <c r="L50" s="27"/>
      <c r="M50" s="27"/>
      <c r="N50" s="27"/>
      <c r="O50" s="27"/>
      <c r="P50" s="27"/>
      <c r="Q50" s="27"/>
      <c r="R50" s="27"/>
      <c r="S50" s="27"/>
      <c r="T50" s="27"/>
      <c r="U50" s="27"/>
      <c r="V50" s="27"/>
      <c r="W50" s="27"/>
      <c r="X50" s="27"/>
      <c r="Y50" s="25"/>
      <c r="Z50" s="25"/>
      <c r="AA50" s="30"/>
      <c r="AB50" s="30"/>
      <c r="AC50" s="30"/>
      <c r="AD50" s="28"/>
      <c r="AE50" s="28"/>
      <c r="AF50" s="28"/>
      <c r="AG50" s="28"/>
      <c r="AH50" s="28"/>
    </row>
    <row r="51" spans="1:34" x14ac:dyDescent="0.3">
      <c r="A51" s="27"/>
      <c r="B51" s="27"/>
      <c r="C51" s="27"/>
      <c r="D51" s="27"/>
      <c r="E51" s="27"/>
      <c r="F51" s="27"/>
      <c r="G51" s="27"/>
      <c r="H51" s="27"/>
      <c r="I51" s="27"/>
      <c r="J51" s="27"/>
      <c r="K51" s="27"/>
      <c r="L51" s="27"/>
      <c r="M51" s="27"/>
      <c r="N51" s="27"/>
      <c r="O51" s="27"/>
      <c r="P51" s="27"/>
      <c r="Q51" s="27"/>
      <c r="R51" s="27"/>
      <c r="S51" s="27"/>
      <c r="T51" s="27"/>
      <c r="U51" s="27"/>
      <c r="V51" s="27"/>
      <c r="W51" s="27"/>
      <c r="X51" s="27"/>
      <c r="Y51" s="25"/>
      <c r="Z51" s="25"/>
      <c r="AA51" s="30"/>
      <c r="AB51" s="30"/>
      <c r="AC51" s="30"/>
      <c r="AD51" s="28"/>
      <c r="AE51" s="28"/>
      <c r="AF51" s="28"/>
      <c r="AG51" s="28"/>
      <c r="AH51" s="28"/>
    </row>
    <row r="52" spans="1:34" x14ac:dyDescent="0.3">
      <c r="A52" s="29"/>
      <c r="B52" s="29"/>
      <c r="C52" s="29"/>
      <c r="D52" s="29"/>
      <c r="E52" s="29"/>
      <c r="F52" s="29"/>
      <c r="G52" s="29"/>
      <c r="H52" s="29"/>
      <c r="I52" s="29"/>
      <c r="J52" s="29"/>
      <c r="K52" s="29"/>
      <c r="L52" s="29"/>
      <c r="M52" s="29"/>
      <c r="N52" s="29"/>
      <c r="O52" s="29"/>
      <c r="P52" s="29"/>
      <c r="Q52" s="29"/>
      <c r="R52" s="29"/>
      <c r="S52" s="29"/>
      <c r="T52" s="29"/>
      <c r="U52" s="29"/>
      <c r="V52" s="29"/>
      <c r="W52" s="29"/>
      <c r="X52" s="29"/>
      <c r="Y52" s="30"/>
      <c r="Z52" s="30"/>
      <c r="AA52" s="30"/>
      <c r="AB52" s="30"/>
      <c r="AC52" s="30"/>
      <c r="AD52" s="28"/>
      <c r="AE52" s="28"/>
      <c r="AF52" s="28"/>
      <c r="AG52" s="28"/>
      <c r="AH52" s="28"/>
    </row>
    <row r="53" spans="1:34" x14ac:dyDescent="0.3">
      <c r="A53" s="29"/>
      <c r="B53" s="29"/>
      <c r="C53" s="29"/>
      <c r="D53" s="29"/>
      <c r="E53" s="29"/>
      <c r="F53" s="29"/>
      <c r="G53" s="29"/>
      <c r="H53" s="29"/>
      <c r="I53" s="29"/>
      <c r="J53" s="29"/>
      <c r="K53" s="29"/>
      <c r="L53" s="29"/>
      <c r="M53" s="29"/>
      <c r="N53" s="29"/>
      <c r="O53" s="29"/>
      <c r="P53" s="29"/>
      <c r="Q53" s="29"/>
      <c r="R53" s="29"/>
      <c r="S53" s="29"/>
      <c r="T53" s="29"/>
      <c r="U53" s="29"/>
      <c r="V53" s="29"/>
      <c r="W53" s="29"/>
      <c r="X53" s="29"/>
      <c r="Y53" s="30"/>
      <c r="Z53" s="30"/>
      <c r="AA53" s="30"/>
      <c r="AB53" s="30"/>
      <c r="AC53" s="30"/>
      <c r="AD53" s="28"/>
      <c r="AE53" s="28"/>
      <c r="AF53" s="28"/>
      <c r="AG53" s="28"/>
      <c r="AH53" s="28"/>
    </row>
    <row r="54" spans="1:34" x14ac:dyDescent="0.3">
      <c r="A54" s="29"/>
      <c r="B54" s="29"/>
      <c r="C54" s="29"/>
      <c r="D54" s="29"/>
      <c r="E54" s="29"/>
      <c r="F54" s="29"/>
      <c r="G54" s="29"/>
      <c r="H54" s="29"/>
      <c r="I54" s="29"/>
      <c r="J54" s="29"/>
      <c r="K54" s="29"/>
      <c r="L54" s="29"/>
      <c r="M54" s="29"/>
      <c r="N54" s="29"/>
      <c r="O54" s="29"/>
      <c r="P54" s="29"/>
      <c r="Q54" s="29"/>
      <c r="R54" s="29"/>
      <c r="S54" s="29"/>
      <c r="T54" s="29"/>
      <c r="U54" s="29"/>
      <c r="V54" s="29"/>
      <c r="W54" s="29"/>
      <c r="X54" s="29"/>
      <c r="Y54" s="30"/>
      <c r="Z54" s="30"/>
      <c r="AA54" s="30"/>
      <c r="AB54" s="30"/>
      <c r="AC54" s="30"/>
      <c r="AD54" s="28"/>
      <c r="AE54" s="28"/>
      <c r="AF54" s="28"/>
      <c r="AG54" s="28"/>
      <c r="AH54" s="28"/>
    </row>
    <row r="55" spans="1:34" x14ac:dyDescent="0.3">
      <c r="A55" s="29"/>
      <c r="B55" s="29"/>
      <c r="C55" s="29"/>
      <c r="D55" s="29"/>
      <c r="E55" s="29"/>
      <c r="F55" s="29"/>
      <c r="G55" s="29"/>
      <c r="H55" s="29"/>
      <c r="I55" s="29"/>
      <c r="J55" s="29"/>
      <c r="K55" s="29"/>
      <c r="L55" s="29"/>
      <c r="M55" s="29"/>
      <c r="N55" s="29"/>
      <c r="O55" s="29"/>
      <c r="P55" s="29"/>
      <c r="Q55" s="29"/>
      <c r="R55" s="29"/>
      <c r="S55" s="29"/>
      <c r="T55" s="29"/>
      <c r="U55" s="29"/>
      <c r="V55" s="29"/>
      <c r="W55" s="29"/>
      <c r="X55" s="29"/>
      <c r="Y55" s="30"/>
      <c r="Z55" s="30"/>
      <c r="AA55" s="30"/>
      <c r="AB55" s="30"/>
      <c r="AC55" s="30"/>
      <c r="AD55" s="28"/>
      <c r="AE55" s="28"/>
      <c r="AF55" s="28"/>
      <c r="AG55" s="28"/>
      <c r="AH55" s="28"/>
    </row>
    <row r="56" spans="1:34" x14ac:dyDescent="0.3">
      <c r="A56" s="29"/>
      <c r="B56" s="29"/>
      <c r="C56" s="29"/>
      <c r="D56" s="29"/>
      <c r="E56" s="29"/>
      <c r="F56" s="29"/>
      <c r="G56" s="29"/>
      <c r="H56" s="29"/>
      <c r="I56" s="29"/>
      <c r="J56" s="29"/>
      <c r="K56" s="29"/>
      <c r="L56" s="29"/>
      <c r="M56" s="29"/>
      <c r="N56" s="29"/>
      <c r="O56" s="29"/>
      <c r="P56" s="29"/>
      <c r="Q56" s="29"/>
      <c r="R56" s="29"/>
      <c r="S56" s="29"/>
      <c r="T56" s="29"/>
      <c r="U56" s="29"/>
      <c r="V56" s="29"/>
      <c r="W56" s="29"/>
      <c r="X56" s="29"/>
      <c r="Y56" s="30"/>
      <c r="Z56" s="30"/>
      <c r="AA56" s="30"/>
      <c r="AB56" s="30"/>
      <c r="AC56" s="30"/>
      <c r="AD56" s="28"/>
      <c r="AE56" s="28"/>
      <c r="AF56" s="28"/>
      <c r="AG56" s="28"/>
      <c r="AH56" s="28"/>
    </row>
    <row r="57" spans="1:34" x14ac:dyDescent="0.3">
      <c r="A57" s="29"/>
      <c r="B57" s="29"/>
      <c r="C57" s="29"/>
      <c r="D57" s="29"/>
      <c r="E57" s="29"/>
      <c r="F57" s="29"/>
      <c r="G57" s="29"/>
      <c r="H57" s="29"/>
      <c r="I57" s="29"/>
      <c r="J57" s="29"/>
      <c r="K57" s="29"/>
      <c r="L57" s="29"/>
      <c r="M57" s="29"/>
      <c r="N57" s="29"/>
      <c r="O57" s="29"/>
      <c r="P57" s="29"/>
      <c r="Q57" s="29"/>
      <c r="R57" s="29"/>
      <c r="S57" s="29"/>
      <c r="T57" s="29"/>
      <c r="U57" s="29"/>
      <c r="V57" s="29"/>
      <c r="W57" s="29"/>
      <c r="X57" s="29"/>
      <c r="Y57" s="30"/>
      <c r="Z57" s="30"/>
      <c r="AA57" s="30"/>
      <c r="AB57" s="30"/>
      <c r="AC57" s="30"/>
      <c r="AD57" s="28"/>
      <c r="AE57" s="28"/>
      <c r="AF57" s="28"/>
      <c r="AG57" s="28"/>
      <c r="AH57" s="28"/>
    </row>
    <row r="58" spans="1:34" x14ac:dyDescent="0.3">
      <c r="A58" s="29"/>
      <c r="B58" s="29"/>
      <c r="C58" s="29"/>
      <c r="D58" s="29"/>
      <c r="E58" s="29"/>
      <c r="F58" s="29"/>
      <c r="G58" s="29"/>
      <c r="H58" s="29"/>
      <c r="I58" s="29"/>
      <c r="J58" s="29"/>
      <c r="K58" s="29"/>
      <c r="L58" s="29"/>
      <c r="M58" s="29"/>
      <c r="N58" s="29"/>
      <c r="O58" s="29"/>
      <c r="P58" s="29"/>
      <c r="Q58" s="29"/>
      <c r="R58" s="29"/>
      <c r="S58" s="29"/>
      <c r="T58" s="29"/>
      <c r="U58" s="29"/>
      <c r="V58" s="29"/>
      <c r="W58" s="29"/>
      <c r="X58" s="29"/>
      <c r="Y58" s="30"/>
      <c r="Z58" s="30"/>
      <c r="AA58" s="30"/>
      <c r="AB58" s="30"/>
      <c r="AC58" s="30"/>
      <c r="AD58" s="28"/>
      <c r="AE58" s="28"/>
      <c r="AF58" s="28"/>
      <c r="AG58" s="28"/>
      <c r="AH58" s="28"/>
    </row>
    <row r="59" spans="1:34" x14ac:dyDescent="0.3">
      <c r="A59" s="29"/>
      <c r="B59" s="29"/>
      <c r="C59" s="29"/>
      <c r="D59" s="29"/>
      <c r="E59" s="29"/>
      <c r="F59" s="29"/>
      <c r="G59" s="29"/>
      <c r="H59" s="29"/>
      <c r="I59" s="29"/>
      <c r="J59" s="29"/>
      <c r="K59" s="29"/>
      <c r="L59" s="29"/>
      <c r="M59" s="29"/>
      <c r="N59" s="29"/>
      <c r="O59" s="29"/>
      <c r="P59" s="29"/>
      <c r="Q59" s="29"/>
      <c r="R59" s="29"/>
      <c r="S59" s="29"/>
      <c r="T59" s="29"/>
      <c r="U59" s="29"/>
      <c r="V59" s="29"/>
      <c r="W59" s="29"/>
      <c r="X59" s="29"/>
      <c r="Y59" s="30"/>
      <c r="Z59" s="30"/>
      <c r="AA59" s="30"/>
      <c r="AB59" s="30"/>
      <c r="AC59" s="30"/>
      <c r="AD59" s="28"/>
      <c r="AE59" s="28"/>
      <c r="AF59" s="28"/>
      <c r="AG59" s="28"/>
      <c r="AH59" s="28"/>
    </row>
    <row r="60" spans="1:34" x14ac:dyDescent="0.3">
      <c r="A60" s="29"/>
      <c r="B60" s="29"/>
      <c r="C60" s="29"/>
      <c r="D60" s="29"/>
      <c r="E60" s="29"/>
      <c r="F60" s="29"/>
      <c r="G60" s="29"/>
      <c r="H60" s="29"/>
      <c r="I60" s="29"/>
      <c r="J60" s="29"/>
      <c r="K60" s="29"/>
      <c r="L60" s="29"/>
      <c r="M60" s="29"/>
      <c r="N60" s="29"/>
      <c r="O60" s="29"/>
      <c r="P60" s="29"/>
      <c r="Q60" s="29"/>
      <c r="R60" s="29"/>
      <c r="S60" s="29"/>
      <c r="T60" s="29"/>
      <c r="U60" s="29"/>
      <c r="V60" s="29"/>
      <c r="W60" s="29"/>
      <c r="X60" s="29"/>
      <c r="Y60" s="30"/>
      <c r="Z60" s="30"/>
      <c r="AA60" s="30"/>
      <c r="AB60" s="30"/>
      <c r="AC60" s="30"/>
      <c r="AD60" s="28"/>
      <c r="AE60" s="28"/>
      <c r="AF60" s="28"/>
      <c r="AG60" s="28"/>
      <c r="AH60" s="28"/>
    </row>
    <row r="61" spans="1:34" x14ac:dyDescent="0.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28"/>
      <c r="AE61" s="28"/>
      <c r="AF61" s="28"/>
      <c r="AG61" s="28"/>
      <c r="AH61" s="28"/>
    </row>
    <row r="62" spans="1:34" x14ac:dyDescent="0.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28"/>
      <c r="AE62" s="28"/>
      <c r="AF62" s="28"/>
      <c r="AG62" s="28"/>
      <c r="AH62" s="28"/>
    </row>
    <row r="63" spans="1:34" x14ac:dyDescent="0.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34" x14ac:dyDescent="0.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0BE3-6E7B-41C3-9FE3-97E9F45022A1}">
  <dimension ref="A1:X69"/>
  <sheetViews>
    <sheetView showGridLines="0" zoomScale="90" zoomScaleNormal="90" workbookViewId="0">
      <selection activeCell="W12" sqref="W12"/>
    </sheetView>
  </sheetViews>
  <sheetFormatPr defaultRowHeight="15.6" x14ac:dyDescent="0.3"/>
  <sheetData>
    <row r="1" spans="1:24" x14ac:dyDescent="0.3">
      <c r="A1" s="26"/>
      <c r="B1" s="26"/>
      <c r="C1" s="26"/>
      <c r="D1" s="26"/>
      <c r="E1" s="26"/>
      <c r="F1" s="26"/>
      <c r="G1" s="26"/>
      <c r="H1" s="26"/>
      <c r="I1" s="26"/>
      <c r="J1" s="26"/>
      <c r="K1" s="26"/>
      <c r="L1" s="26"/>
      <c r="M1" s="26"/>
      <c r="N1" s="26"/>
      <c r="O1" s="26"/>
      <c r="P1" s="26"/>
      <c r="Q1" s="26"/>
      <c r="R1" s="26"/>
      <c r="S1" s="26"/>
      <c r="T1" s="26"/>
      <c r="U1" s="26"/>
      <c r="V1" s="26"/>
      <c r="W1" s="26"/>
      <c r="X1" s="26"/>
    </row>
    <row r="2" spans="1:24" x14ac:dyDescent="0.3">
      <c r="A2" s="26"/>
      <c r="B2" s="26"/>
      <c r="C2" s="26"/>
      <c r="D2" s="26"/>
      <c r="E2" s="26"/>
      <c r="F2" s="26"/>
      <c r="G2" s="26"/>
      <c r="H2" s="26"/>
      <c r="I2" s="26"/>
      <c r="J2" s="26"/>
      <c r="K2" s="26"/>
      <c r="L2" s="26"/>
      <c r="M2" s="26"/>
      <c r="N2" s="26"/>
      <c r="O2" s="26"/>
      <c r="P2" s="26"/>
      <c r="Q2" s="26"/>
      <c r="R2" s="26"/>
      <c r="S2" s="26"/>
      <c r="T2" s="26"/>
      <c r="U2" s="26"/>
      <c r="V2" s="26"/>
      <c r="W2" s="26"/>
      <c r="X2" s="26"/>
    </row>
    <row r="3" spans="1:24" x14ac:dyDescent="0.3">
      <c r="A3" s="26"/>
      <c r="B3" s="26"/>
      <c r="C3" s="26"/>
      <c r="D3" s="26"/>
      <c r="E3" s="26"/>
      <c r="F3" s="26"/>
      <c r="G3" s="26"/>
      <c r="H3" s="26"/>
      <c r="I3" s="26"/>
      <c r="J3" s="26"/>
      <c r="K3" s="26"/>
      <c r="L3" s="26"/>
      <c r="M3" s="26"/>
      <c r="N3" s="26"/>
      <c r="O3" s="26"/>
      <c r="P3" s="26"/>
      <c r="Q3" s="26"/>
      <c r="R3" s="26"/>
      <c r="S3" s="26"/>
      <c r="T3" s="26"/>
      <c r="U3" s="26"/>
      <c r="V3" s="26"/>
      <c r="W3" s="26"/>
      <c r="X3" s="26"/>
    </row>
    <row r="4" spans="1:24" x14ac:dyDescent="0.3">
      <c r="A4" s="26"/>
      <c r="B4" s="26"/>
      <c r="C4" s="26"/>
      <c r="D4" s="26"/>
      <c r="E4" s="26"/>
      <c r="F4" s="26"/>
      <c r="G4" s="26"/>
      <c r="H4" s="26"/>
      <c r="I4" s="26"/>
      <c r="J4" s="26"/>
      <c r="K4" s="26"/>
      <c r="L4" s="26"/>
      <c r="M4" s="26"/>
      <c r="N4" s="26"/>
      <c r="O4" s="26"/>
      <c r="P4" s="26"/>
      <c r="Q4" s="26"/>
      <c r="R4" s="26"/>
      <c r="S4" s="26"/>
      <c r="T4" s="26"/>
      <c r="U4" s="26"/>
      <c r="V4" s="26"/>
      <c r="W4" s="26"/>
      <c r="X4" s="26"/>
    </row>
    <row r="5" spans="1:24" x14ac:dyDescent="0.3">
      <c r="A5" s="26"/>
      <c r="B5" s="26"/>
      <c r="C5" s="26"/>
      <c r="D5" s="26"/>
      <c r="E5" s="26"/>
      <c r="F5" s="26"/>
      <c r="G5" s="26"/>
      <c r="H5" s="26"/>
      <c r="I5" s="26"/>
      <c r="J5" s="26"/>
      <c r="K5" s="26"/>
      <c r="L5" s="26"/>
      <c r="M5" s="26"/>
      <c r="N5" s="26"/>
      <c r="O5" s="26"/>
      <c r="P5" s="26"/>
      <c r="Q5" s="26"/>
      <c r="R5" s="26"/>
      <c r="S5" s="26"/>
      <c r="T5" s="26"/>
      <c r="U5" s="26"/>
      <c r="V5" s="26"/>
      <c r="W5" s="26"/>
      <c r="X5" s="26"/>
    </row>
    <row r="6" spans="1:24" x14ac:dyDescent="0.3">
      <c r="A6" s="26"/>
      <c r="B6" s="26"/>
      <c r="C6" s="26"/>
      <c r="D6" s="26"/>
      <c r="E6" s="26"/>
      <c r="F6" s="26"/>
      <c r="G6" s="26"/>
      <c r="H6" s="26"/>
      <c r="I6" s="26"/>
      <c r="J6" s="26"/>
      <c r="K6" s="26"/>
      <c r="L6" s="26"/>
      <c r="M6" s="26"/>
      <c r="N6" s="26"/>
      <c r="O6" s="26"/>
      <c r="P6" s="26"/>
      <c r="Q6" s="26"/>
      <c r="R6" s="26"/>
      <c r="S6" s="26"/>
      <c r="T6" s="26"/>
      <c r="U6" s="26"/>
      <c r="V6" s="26"/>
      <c r="W6" s="26"/>
      <c r="X6" s="26"/>
    </row>
    <row r="7" spans="1:24" x14ac:dyDescent="0.3">
      <c r="A7" s="26"/>
      <c r="B7" s="26"/>
      <c r="C7" s="26"/>
      <c r="D7" s="26"/>
      <c r="E7" s="26"/>
      <c r="F7" s="26"/>
      <c r="G7" s="26"/>
      <c r="H7" s="26"/>
      <c r="I7" s="26"/>
      <c r="J7" s="26"/>
      <c r="K7" s="26"/>
      <c r="L7" s="26"/>
      <c r="M7" s="26"/>
      <c r="N7" s="26"/>
      <c r="O7" s="26"/>
      <c r="P7" s="26"/>
      <c r="Q7" s="26"/>
      <c r="R7" s="26"/>
      <c r="S7" s="26"/>
      <c r="T7" s="26"/>
      <c r="U7" s="26"/>
      <c r="V7" s="26"/>
      <c r="W7" s="26"/>
      <c r="X7" s="26"/>
    </row>
    <row r="8" spans="1:24" x14ac:dyDescent="0.3">
      <c r="A8" s="26"/>
      <c r="B8" s="26"/>
      <c r="C8" s="26"/>
      <c r="D8" s="26"/>
      <c r="E8" s="26"/>
      <c r="F8" s="26"/>
      <c r="G8" s="26"/>
      <c r="H8" s="26"/>
      <c r="I8" s="26"/>
      <c r="J8" s="26"/>
      <c r="K8" s="26"/>
      <c r="L8" s="26"/>
      <c r="M8" s="26"/>
      <c r="N8" s="26"/>
      <c r="O8" s="26"/>
      <c r="P8" s="26"/>
      <c r="Q8" s="26"/>
      <c r="R8" s="26"/>
      <c r="S8" s="26"/>
      <c r="T8" s="26"/>
      <c r="U8" s="26"/>
      <c r="V8" s="26"/>
      <c r="W8" s="26"/>
      <c r="X8" s="26"/>
    </row>
    <row r="9" spans="1:24" x14ac:dyDescent="0.3">
      <c r="A9" s="26"/>
      <c r="B9" s="26"/>
      <c r="C9" s="26"/>
      <c r="D9" s="26"/>
      <c r="E9" s="26"/>
      <c r="F9" s="26"/>
      <c r="G9" s="26"/>
      <c r="H9" s="26"/>
      <c r="I9" s="26"/>
      <c r="J9" s="26"/>
      <c r="K9" s="26"/>
      <c r="L9" s="26"/>
      <c r="M9" s="26"/>
      <c r="N9" s="26"/>
      <c r="O9" s="26"/>
      <c r="P9" s="26"/>
      <c r="Q9" s="26"/>
      <c r="R9" s="26"/>
      <c r="S9" s="26"/>
      <c r="T9" s="26"/>
      <c r="U9" s="26"/>
      <c r="V9" s="26"/>
      <c r="W9" s="26"/>
      <c r="X9" s="26"/>
    </row>
    <row r="10" spans="1:24"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row>
    <row r="11" spans="1:24"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row>
    <row r="12" spans="1:24"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row>
    <row r="13" spans="1:24"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row>
    <row r="14" spans="1:24"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row>
    <row r="15" spans="1:24"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row>
    <row r="16" spans="1:24"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row>
    <row r="17" spans="1:24"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row>
    <row r="18" spans="1:24"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row>
    <row r="19" spans="1:24"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row>
    <row r="20" spans="1:24"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row>
    <row r="21" spans="1:24"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row>
    <row r="22" spans="1:24"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row>
    <row r="23" spans="1:24"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24"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row>
    <row r="25" spans="1:24"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row>
    <row r="26" spans="1:24"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row>
    <row r="27" spans="1:24"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row>
    <row r="28" spans="1:24"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row>
    <row r="29" spans="1:24"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row>
    <row r="30" spans="1:24"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row>
    <row r="31" spans="1:24"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row>
    <row r="32" spans="1:24"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row>
    <row r="33" spans="1:24"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row>
    <row r="34" spans="1:24"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row>
    <row r="35" spans="1:24"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row>
    <row r="36" spans="1:24"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row>
    <row r="37" spans="1:24"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row>
    <row r="38" spans="1:24"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row>
    <row r="39" spans="1:24"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24"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row>
    <row r="41" spans="1:24"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row>
    <row r="42" spans="1:24"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row>
    <row r="43" spans="1:24"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row>
    <row r="44" spans="1:24"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row>
    <row r="45" spans="1:24"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row>
    <row r="50" spans="1:24"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row>
    <row r="51" spans="1:24"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row>
    <row r="52" spans="1:24"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row>
    <row r="53" spans="1:24"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row>
    <row r="54" spans="1:24"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row>
    <row r="55" spans="1:24"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row>
    <row r="56" spans="1:24"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row>
    <row r="57" spans="1:24"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row>
    <row r="58" spans="1:24"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row>
    <row r="59" spans="1:24"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row>
    <row r="60" spans="1:24"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row>
    <row r="61" spans="1:24"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row>
    <row r="62" spans="1:24"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row>
    <row r="63" spans="1:24"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row>
    <row r="64" spans="1:24"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row>
    <row r="65" spans="1:24"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row>
    <row r="66" spans="1:24"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row>
    <row r="67" spans="1:24"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row>
    <row r="68" spans="1:24"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row>
    <row r="69" spans="1:24"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BE27-BD4A-4EDB-AFC4-EA4A8AB90859}">
  <dimension ref="A3:G29"/>
  <sheetViews>
    <sheetView showGridLines="0" topLeftCell="A4" workbookViewId="0">
      <selection activeCell="E11" sqref="E11"/>
    </sheetView>
  </sheetViews>
  <sheetFormatPr defaultRowHeight="15.6" x14ac:dyDescent="0.3"/>
  <cols>
    <col min="1" max="1" width="10.8984375" bestFit="1" customWidth="1"/>
    <col min="2" max="2" width="15.19921875" bestFit="1" customWidth="1"/>
    <col min="3" max="3" width="18.09765625" bestFit="1" customWidth="1"/>
    <col min="4" max="4" width="18.796875" bestFit="1" customWidth="1"/>
    <col min="5" max="5" width="18.09765625" bestFit="1" customWidth="1"/>
    <col min="6" max="7" width="15.19921875" bestFit="1" customWidth="1"/>
  </cols>
  <sheetData>
    <row r="3" spans="1:7" ht="28.8" x14ac:dyDescent="0.3">
      <c r="A3" s="22" t="s">
        <v>384</v>
      </c>
      <c r="C3" s="6" t="s">
        <v>384</v>
      </c>
      <c r="D3" s="6" t="s">
        <v>385</v>
      </c>
      <c r="E3" s="6" t="s">
        <v>386</v>
      </c>
      <c r="F3" s="6" t="s">
        <v>387</v>
      </c>
      <c r="G3" s="6" t="s">
        <v>388</v>
      </c>
    </row>
    <row r="4" spans="1:7" x14ac:dyDescent="0.3">
      <c r="A4" s="23" t="s">
        <v>418</v>
      </c>
      <c r="C4" t="str">
        <f>A4</f>
        <v>IPL-2008</v>
      </c>
      <c r="D4" t="str">
        <f>VLOOKUP($C$4,$A$19:$E$29,2,0)</f>
        <v>Rajasthan Royals</v>
      </c>
      <c r="E4" t="str">
        <f>VLOOKUP($C$4,$A$19:$E$29,3,0)</f>
        <v>Chennai Super Kings</v>
      </c>
      <c r="F4" t="str">
        <f>VLOOKUP($C$4,$A$19:$E$29,4,0)</f>
        <v>Yusuf Pathan</v>
      </c>
      <c r="G4" t="str">
        <f>VLOOKUP($C$4,$A$19:$E$29,5,0)</f>
        <v>Shane Watson</v>
      </c>
    </row>
    <row r="5" spans="1:7" x14ac:dyDescent="0.3">
      <c r="A5" s="23" t="s">
        <v>415</v>
      </c>
    </row>
    <row r="6" spans="1:7" x14ac:dyDescent="0.3">
      <c r="A6" s="23" t="s">
        <v>412</v>
      </c>
    </row>
    <row r="7" spans="1:7" x14ac:dyDescent="0.3">
      <c r="A7" s="23" t="s">
        <v>409</v>
      </c>
    </row>
    <row r="8" spans="1:7" x14ac:dyDescent="0.3">
      <c r="A8" s="23" t="s">
        <v>407</v>
      </c>
    </row>
    <row r="9" spans="1:7" x14ac:dyDescent="0.3">
      <c r="A9" s="23" t="s">
        <v>405</v>
      </c>
    </row>
    <row r="10" spans="1:7" x14ac:dyDescent="0.3">
      <c r="A10" s="23" t="s">
        <v>402</v>
      </c>
    </row>
    <row r="11" spans="1:7" x14ac:dyDescent="0.3">
      <c r="A11" s="23" t="s">
        <v>400</v>
      </c>
    </row>
    <row r="12" spans="1:7" x14ac:dyDescent="0.3">
      <c r="A12" s="23" t="s">
        <v>397</v>
      </c>
    </row>
    <row r="13" spans="1:7" x14ac:dyDescent="0.3">
      <c r="A13" s="23" t="s">
        <v>393</v>
      </c>
    </row>
    <row r="14" spans="1:7" x14ac:dyDescent="0.3">
      <c r="A14" s="23" t="s">
        <v>390</v>
      </c>
    </row>
    <row r="15" spans="1:7" x14ac:dyDescent="0.3">
      <c r="A15" s="23" t="s">
        <v>423</v>
      </c>
    </row>
    <row r="18" spans="1:5" x14ac:dyDescent="0.3">
      <c r="A18" s="6" t="s">
        <v>384</v>
      </c>
      <c r="B18" s="6" t="s">
        <v>385</v>
      </c>
      <c r="C18" s="6" t="s">
        <v>386</v>
      </c>
      <c r="D18" s="6" t="s">
        <v>387</v>
      </c>
      <c r="E18" s="6" t="s">
        <v>388</v>
      </c>
    </row>
    <row r="19" spans="1:5" ht="28.8" x14ac:dyDescent="0.3">
      <c r="A19" s="7" t="s">
        <v>390</v>
      </c>
      <c r="B19" s="8" t="s">
        <v>19</v>
      </c>
      <c r="C19" s="7" t="s">
        <v>18</v>
      </c>
      <c r="D19" s="7" t="s">
        <v>391</v>
      </c>
      <c r="E19" s="7" t="s">
        <v>392</v>
      </c>
    </row>
    <row r="20" spans="1:5" x14ac:dyDescent="0.3">
      <c r="A20" s="7" t="s">
        <v>393</v>
      </c>
      <c r="B20" s="6" t="s">
        <v>39</v>
      </c>
      <c r="C20" s="9" t="s">
        <v>394</v>
      </c>
      <c r="D20" s="9" t="s">
        <v>395</v>
      </c>
      <c r="E20" s="9" t="s">
        <v>396</v>
      </c>
    </row>
    <row r="21" spans="1:5" ht="28.8" x14ac:dyDescent="0.3">
      <c r="A21" s="7" t="s">
        <v>397</v>
      </c>
      <c r="B21" s="8" t="s">
        <v>18</v>
      </c>
      <c r="C21" s="7" t="s">
        <v>50</v>
      </c>
      <c r="D21" s="7" t="s">
        <v>398</v>
      </c>
      <c r="E21" s="7" t="s">
        <v>399</v>
      </c>
    </row>
    <row r="22" spans="1:5" x14ac:dyDescent="0.3">
      <c r="A22" s="7" t="s">
        <v>400</v>
      </c>
      <c r="B22" s="6" t="s">
        <v>39</v>
      </c>
      <c r="C22" s="9" t="s">
        <v>19</v>
      </c>
      <c r="D22" s="9" t="s">
        <v>401</v>
      </c>
      <c r="E22" s="9" t="s">
        <v>389</v>
      </c>
    </row>
    <row r="23" spans="1:5" ht="28.8" x14ac:dyDescent="0.3">
      <c r="A23" s="7" t="s">
        <v>402</v>
      </c>
      <c r="B23" s="8" t="s">
        <v>27</v>
      </c>
      <c r="C23" s="7" t="s">
        <v>45</v>
      </c>
      <c r="D23" s="7" t="s">
        <v>403</v>
      </c>
      <c r="E23" s="7" t="s">
        <v>404</v>
      </c>
    </row>
    <row r="24" spans="1:5" x14ac:dyDescent="0.3">
      <c r="A24" s="7" t="s">
        <v>405</v>
      </c>
      <c r="B24" s="6" t="s">
        <v>39</v>
      </c>
      <c r="C24" s="9" t="s">
        <v>19</v>
      </c>
      <c r="D24" s="9" t="s">
        <v>406</v>
      </c>
      <c r="E24" s="9" t="s">
        <v>391</v>
      </c>
    </row>
    <row r="25" spans="1:5" ht="28.8" x14ac:dyDescent="0.3">
      <c r="A25" s="7" t="s">
        <v>407</v>
      </c>
      <c r="B25" s="8" t="s">
        <v>27</v>
      </c>
      <c r="C25" s="7" t="s">
        <v>19</v>
      </c>
      <c r="D25" s="7" t="s">
        <v>408</v>
      </c>
      <c r="E25" s="7" t="s">
        <v>392</v>
      </c>
    </row>
    <row r="26" spans="1:5" ht="28.8" x14ac:dyDescent="0.3">
      <c r="A26" s="7" t="s">
        <v>409</v>
      </c>
      <c r="B26" s="6" t="s">
        <v>19</v>
      </c>
      <c r="C26" s="9" t="s">
        <v>50</v>
      </c>
      <c r="D26" s="9" t="s">
        <v>410</v>
      </c>
      <c r="E26" s="9" t="s">
        <v>411</v>
      </c>
    </row>
    <row r="27" spans="1:5" ht="28.8" x14ac:dyDescent="0.3">
      <c r="A27" s="7" t="s">
        <v>412</v>
      </c>
      <c r="B27" s="8" t="s">
        <v>19</v>
      </c>
      <c r="C27" s="7" t="s">
        <v>39</v>
      </c>
      <c r="D27" s="7" t="s">
        <v>413</v>
      </c>
      <c r="E27" s="7" t="s">
        <v>414</v>
      </c>
    </row>
    <row r="28" spans="1:5" ht="28.8" x14ac:dyDescent="0.3">
      <c r="A28" s="7" t="s">
        <v>415</v>
      </c>
      <c r="B28" s="6" t="s">
        <v>260</v>
      </c>
      <c r="C28" s="9" t="s">
        <v>50</v>
      </c>
      <c r="D28" s="9" t="s">
        <v>416</v>
      </c>
      <c r="E28" s="9" t="s">
        <v>417</v>
      </c>
    </row>
    <row r="29" spans="1:5" x14ac:dyDescent="0.3">
      <c r="A29" s="7" t="s">
        <v>418</v>
      </c>
      <c r="B29" s="8" t="s">
        <v>31</v>
      </c>
      <c r="C29" s="7" t="s">
        <v>19</v>
      </c>
      <c r="D29" s="7" t="s">
        <v>419</v>
      </c>
      <c r="E29"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402B-4A9A-4B82-AA57-2C4F7A7BC1A3}">
  <dimension ref="A3:D271"/>
  <sheetViews>
    <sheetView showGridLines="0" workbookViewId="0">
      <selection activeCell="E23" sqref="E23"/>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2" t="s">
        <v>424</v>
      </c>
      <c r="B3" s="22" t="s">
        <v>425</v>
      </c>
    </row>
    <row r="4" spans="1:4" x14ac:dyDescent="0.3">
      <c r="A4" s="22" t="s">
        <v>426</v>
      </c>
      <c r="B4" t="s">
        <v>40</v>
      </c>
      <c r="C4" t="s">
        <v>20</v>
      </c>
      <c r="D4" t="s">
        <v>423</v>
      </c>
    </row>
    <row r="5" spans="1:4" x14ac:dyDescent="0.3">
      <c r="A5" s="23" t="s">
        <v>39</v>
      </c>
      <c r="B5" s="24">
        <v>41</v>
      </c>
      <c r="C5" s="24">
        <v>57</v>
      </c>
      <c r="D5" s="24">
        <v>98</v>
      </c>
    </row>
    <row r="6" spans="1:4" x14ac:dyDescent="0.3">
      <c r="A6" s="23" t="s">
        <v>19</v>
      </c>
      <c r="B6" s="24">
        <v>50</v>
      </c>
      <c r="C6" s="24">
        <v>40</v>
      </c>
      <c r="D6" s="24">
        <v>90</v>
      </c>
    </row>
    <row r="7" spans="1:4" x14ac:dyDescent="0.3">
      <c r="A7" s="23" t="s">
        <v>27</v>
      </c>
      <c r="B7" s="24">
        <v>35</v>
      </c>
      <c r="C7" s="24">
        <v>51</v>
      </c>
      <c r="D7" s="24">
        <v>86</v>
      </c>
    </row>
    <row r="8" spans="1:4" x14ac:dyDescent="0.3">
      <c r="A8" s="23" t="s">
        <v>50</v>
      </c>
      <c r="B8" s="24">
        <v>26</v>
      </c>
      <c r="C8" s="24">
        <v>53</v>
      </c>
      <c r="D8" s="24">
        <v>79</v>
      </c>
    </row>
    <row r="9" spans="1:4" x14ac:dyDescent="0.3">
      <c r="A9" s="23" t="s">
        <v>45</v>
      </c>
      <c r="B9" s="24">
        <v>21</v>
      </c>
      <c r="C9" s="24">
        <v>55</v>
      </c>
      <c r="D9" s="24">
        <v>76</v>
      </c>
    </row>
    <row r="10" spans="1:4" x14ac:dyDescent="0.3">
      <c r="A10" s="23" t="s">
        <v>31</v>
      </c>
      <c r="B10" s="24">
        <v>34</v>
      </c>
      <c r="C10" s="24">
        <v>36</v>
      </c>
      <c r="D10" s="24">
        <v>70</v>
      </c>
    </row>
    <row r="11" spans="1:4" x14ac:dyDescent="0.3">
      <c r="A11" s="23" t="s">
        <v>38</v>
      </c>
      <c r="B11" s="24">
        <v>29</v>
      </c>
      <c r="C11" s="24">
        <v>38</v>
      </c>
      <c r="D11" s="24">
        <v>67</v>
      </c>
    </row>
    <row r="12" spans="1:4" x14ac:dyDescent="0.3">
      <c r="A12" s="23" t="s">
        <v>18</v>
      </c>
      <c r="B12" s="24">
        <v>19</v>
      </c>
      <c r="C12" s="24">
        <v>33</v>
      </c>
      <c r="D12" s="24">
        <v>52</v>
      </c>
    </row>
    <row r="13" spans="1:4" x14ac:dyDescent="0.3">
      <c r="A13" s="23" t="s">
        <v>260</v>
      </c>
      <c r="B13" s="24">
        <v>14</v>
      </c>
      <c r="C13" s="24">
        <v>15</v>
      </c>
      <c r="D13" s="24">
        <v>29</v>
      </c>
    </row>
    <row r="14" spans="1:4" x14ac:dyDescent="0.3">
      <c r="A14" s="23" t="s">
        <v>103</v>
      </c>
      <c r="B14" s="24">
        <v>2</v>
      </c>
      <c r="C14" s="24">
        <v>13</v>
      </c>
      <c r="D14" s="24">
        <v>15</v>
      </c>
    </row>
    <row r="15" spans="1:4" x14ac:dyDescent="0.3">
      <c r="A15" s="23" t="s">
        <v>117</v>
      </c>
      <c r="B15" s="24">
        <v>2</v>
      </c>
      <c r="C15" s="24">
        <v>11</v>
      </c>
      <c r="D15" s="24">
        <v>13</v>
      </c>
    </row>
    <row r="16" spans="1:4" x14ac:dyDescent="0.3">
      <c r="A16" s="23" t="s">
        <v>235</v>
      </c>
      <c r="B16" s="24">
        <v>9</v>
      </c>
      <c r="C16" s="24">
        <v>3</v>
      </c>
      <c r="D16" s="24">
        <v>12</v>
      </c>
    </row>
    <row r="17" spans="1:4" x14ac:dyDescent="0.3">
      <c r="A17" s="23" t="s">
        <v>286</v>
      </c>
      <c r="B17" s="24"/>
      <c r="C17" s="24">
        <v>6</v>
      </c>
      <c r="D17" s="24">
        <v>6</v>
      </c>
    </row>
    <row r="18" spans="1:4" x14ac:dyDescent="0.3">
      <c r="A18" s="23" t="s">
        <v>184</v>
      </c>
      <c r="B18" s="24">
        <v>1</v>
      </c>
      <c r="C18" s="24">
        <v>2</v>
      </c>
      <c r="D18" s="24">
        <v>3</v>
      </c>
    </row>
    <row r="19" spans="1:4" x14ac:dyDescent="0.3">
      <c r="A19" s="23" t="s">
        <v>423</v>
      </c>
      <c r="B19" s="24">
        <v>283</v>
      </c>
      <c r="C19" s="24">
        <v>413</v>
      </c>
      <c r="D19" s="24">
        <v>696</v>
      </c>
    </row>
    <row r="22" spans="1:4" x14ac:dyDescent="0.3">
      <c r="A22" s="22" t="s">
        <v>428</v>
      </c>
      <c r="B22" t="s">
        <v>427</v>
      </c>
    </row>
    <row r="23" spans="1:4" x14ac:dyDescent="0.3">
      <c r="A23" s="23" t="s">
        <v>40</v>
      </c>
      <c r="B23" s="24">
        <v>283</v>
      </c>
    </row>
    <row r="24" spans="1:4" x14ac:dyDescent="0.3">
      <c r="A24" s="23" t="s">
        <v>20</v>
      </c>
      <c r="B24" s="24">
        <v>413</v>
      </c>
    </row>
    <row r="25" spans="1:4" x14ac:dyDescent="0.3">
      <c r="A25" s="23" t="s">
        <v>423</v>
      </c>
      <c r="B25" s="24">
        <v>696</v>
      </c>
    </row>
    <row r="29" spans="1:4" x14ac:dyDescent="0.3">
      <c r="A29" s="22" t="s">
        <v>427</v>
      </c>
      <c r="B29" s="22" t="s">
        <v>425</v>
      </c>
    </row>
    <row r="30" spans="1:4" x14ac:dyDescent="0.3">
      <c r="A30" s="22" t="s">
        <v>430</v>
      </c>
      <c r="B30" t="s">
        <v>40</v>
      </c>
      <c r="C30" t="s">
        <v>20</v>
      </c>
      <c r="D30" t="s">
        <v>423</v>
      </c>
    </row>
    <row r="31" spans="1:4" x14ac:dyDescent="0.3">
      <c r="A31" s="23" t="s">
        <v>234</v>
      </c>
      <c r="B31" s="24">
        <v>15</v>
      </c>
      <c r="C31" s="24">
        <v>2</v>
      </c>
      <c r="D31" s="24">
        <v>17</v>
      </c>
    </row>
    <row r="32" spans="1:4" x14ac:dyDescent="0.3">
      <c r="A32" s="23" t="s">
        <v>285</v>
      </c>
      <c r="B32" s="24">
        <v>7</v>
      </c>
      <c r="C32" s="24">
        <v>10</v>
      </c>
      <c r="D32" s="24">
        <v>17</v>
      </c>
    </row>
    <row r="33" spans="1:4" x14ac:dyDescent="0.3">
      <c r="A33" s="23" t="s">
        <v>44</v>
      </c>
      <c r="B33" s="24">
        <v>2</v>
      </c>
      <c r="C33" s="24">
        <v>19</v>
      </c>
      <c r="D33" s="24">
        <v>21</v>
      </c>
    </row>
    <row r="34" spans="1:4" x14ac:dyDescent="0.3">
      <c r="A34" s="23" t="s">
        <v>188</v>
      </c>
      <c r="B34" s="24">
        <v>14</v>
      </c>
      <c r="C34" s="24">
        <v>21</v>
      </c>
      <c r="D34" s="24">
        <v>35</v>
      </c>
    </row>
    <row r="35" spans="1:4" x14ac:dyDescent="0.3">
      <c r="A35" s="23" t="s">
        <v>49</v>
      </c>
      <c r="B35" s="24">
        <v>19</v>
      </c>
      <c r="C35" s="24">
        <v>21</v>
      </c>
      <c r="D35" s="24">
        <v>40</v>
      </c>
    </row>
    <row r="36" spans="1:4" x14ac:dyDescent="0.3">
      <c r="A36" s="23" t="s">
        <v>100</v>
      </c>
      <c r="B36" s="24">
        <v>34</v>
      </c>
      <c r="C36" s="24">
        <v>15</v>
      </c>
      <c r="D36" s="24">
        <v>49</v>
      </c>
    </row>
    <row r="37" spans="1:4" x14ac:dyDescent="0.3">
      <c r="A37" s="23" t="s">
        <v>55</v>
      </c>
      <c r="B37" s="24">
        <v>25</v>
      </c>
      <c r="C37" s="24">
        <v>31</v>
      </c>
      <c r="D37" s="24">
        <v>56</v>
      </c>
    </row>
    <row r="38" spans="1:4" x14ac:dyDescent="0.3">
      <c r="A38" s="23" t="s">
        <v>17</v>
      </c>
      <c r="B38" s="24">
        <v>21</v>
      </c>
      <c r="C38" s="24">
        <v>45</v>
      </c>
      <c r="D38" s="24">
        <v>66</v>
      </c>
    </row>
    <row r="39" spans="1:4" x14ac:dyDescent="0.3">
      <c r="A39" s="23" t="s">
        <v>37</v>
      </c>
      <c r="B39" s="24">
        <v>28</v>
      </c>
      <c r="C39" s="24">
        <v>39</v>
      </c>
      <c r="D39" s="24">
        <v>67</v>
      </c>
    </row>
    <row r="40" spans="1:4" x14ac:dyDescent="0.3">
      <c r="A40" s="23" t="s">
        <v>26</v>
      </c>
      <c r="B40" s="24">
        <v>28</v>
      </c>
      <c r="C40" s="24">
        <v>42</v>
      </c>
      <c r="D40" s="24">
        <v>70</v>
      </c>
    </row>
    <row r="41" spans="1:4" x14ac:dyDescent="0.3">
      <c r="A41" s="23" t="s">
        <v>60</v>
      </c>
      <c r="B41" s="24">
        <v>9</v>
      </c>
      <c r="C41" s="24">
        <v>64</v>
      </c>
      <c r="D41" s="24">
        <v>73</v>
      </c>
    </row>
    <row r="42" spans="1:4" x14ac:dyDescent="0.3">
      <c r="A42" s="23" t="s">
        <v>423</v>
      </c>
      <c r="B42" s="24">
        <v>202</v>
      </c>
      <c r="C42" s="24">
        <v>309</v>
      </c>
      <c r="D42" s="24">
        <v>511</v>
      </c>
    </row>
    <row r="45" spans="1:4" x14ac:dyDescent="0.3">
      <c r="A45" s="22" t="s">
        <v>385</v>
      </c>
      <c r="B45" t="s">
        <v>432</v>
      </c>
    </row>
    <row r="46" spans="1:4" x14ac:dyDescent="0.3">
      <c r="A46" s="23" t="s">
        <v>19</v>
      </c>
      <c r="B46" s="24">
        <v>3</v>
      </c>
    </row>
    <row r="47" spans="1:4" x14ac:dyDescent="0.3">
      <c r="A47" s="23" t="s">
        <v>39</v>
      </c>
      <c r="B47" s="24">
        <v>3</v>
      </c>
    </row>
    <row r="48" spans="1:4" x14ac:dyDescent="0.3">
      <c r="A48" s="23" t="s">
        <v>27</v>
      </c>
      <c r="B48" s="24">
        <v>2</v>
      </c>
    </row>
    <row r="49" spans="1:2" x14ac:dyDescent="0.3">
      <c r="A49" s="23" t="s">
        <v>260</v>
      </c>
      <c r="B49" s="24">
        <v>1</v>
      </c>
    </row>
    <row r="50" spans="1:2" x14ac:dyDescent="0.3">
      <c r="A50" s="23" t="s">
        <v>18</v>
      </c>
      <c r="B50" s="24">
        <v>1</v>
      </c>
    </row>
    <row r="51" spans="1:2" x14ac:dyDescent="0.3">
      <c r="A51" s="23" t="s">
        <v>31</v>
      </c>
      <c r="B51" s="24">
        <v>1</v>
      </c>
    </row>
    <row r="52" spans="1:2" x14ac:dyDescent="0.3">
      <c r="A52" s="23" t="s">
        <v>423</v>
      </c>
      <c r="B52" s="24">
        <v>11</v>
      </c>
    </row>
    <row r="55" spans="1:2" x14ac:dyDescent="0.3">
      <c r="A55" s="22" t="s">
        <v>422</v>
      </c>
      <c r="B55" t="s">
        <v>431</v>
      </c>
    </row>
    <row r="56" spans="1:2" x14ac:dyDescent="0.3">
      <c r="A56" s="23" t="s">
        <v>92</v>
      </c>
      <c r="B56" s="24">
        <v>20</v>
      </c>
    </row>
    <row r="57" spans="1:2" x14ac:dyDescent="0.3">
      <c r="A57" s="23" t="s">
        <v>59</v>
      </c>
      <c r="B57" s="24">
        <v>18</v>
      </c>
    </row>
    <row r="58" spans="1:2" x14ac:dyDescent="0.3">
      <c r="A58" s="23" t="s">
        <v>157</v>
      </c>
      <c r="B58" s="24">
        <v>16</v>
      </c>
    </row>
    <row r="59" spans="1:2" x14ac:dyDescent="0.3">
      <c r="A59" s="23" t="s">
        <v>83</v>
      </c>
      <c r="B59" s="24">
        <v>16</v>
      </c>
    </row>
    <row r="60" spans="1:2" x14ac:dyDescent="0.3">
      <c r="A60" s="23" t="s">
        <v>134</v>
      </c>
      <c r="B60" s="24">
        <v>15</v>
      </c>
    </row>
    <row r="61" spans="1:2" x14ac:dyDescent="0.3">
      <c r="A61" s="23" t="s">
        <v>144</v>
      </c>
      <c r="B61" s="24">
        <v>14</v>
      </c>
    </row>
    <row r="62" spans="1:2" x14ac:dyDescent="0.3">
      <c r="A62" s="23" t="s">
        <v>87</v>
      </c>
      <c r="B62" s="24">
        <v>14</v>
      </c>
    </row>
    <row r="63" spans="1:2" x14ac:dyDescent="0.3">
      <c r="A63" s="23" t="s">
        <v>16</v>
      </c>
      <c r="B63" s="24">
        <v>13</v>
      </c>
    </row>
    <row r="64" spans="1:2" x14ac:dyDescent="0.3">
      <c r="A64" s="23" t="s">
        <v>139</v>
      </c>
      <c r="B64" s="24">
        <v>13</v>
      </c>
    </row>
    <row r="65" spans="1:2" x14ac:dyDescent="0.3">
      <c r="A65" s="23" t="s">
        <v>171</v>
      </c>
      <c r="B65" s="24">
        <v>12</v>
      </c>
    </row>
    <row r="66" spans="1:2" x14ac:dyDescent="0.3">
      <c r="A66" s="23" t="s">
        <v>215</v>
      </c>
      <c r="B66" s="24">
        <v>12</v>
      </c>
    </row>
    <row r="67" spans="1:2" x14ac:dyDescent="0.3">
      <c r="A67" s="23" t="s">
        <v>214</v>
      </c>
      <c r="B67" s="24">
        <v>11</v>
      </c>
    </row>
    <row r="68" spans="1:2" x14ac:dyDescent="0.3">
      <c r="A68" s="23" t="s">
        <v>159</v>
      </c>
      <c r="B68" s="24">
        <v>11</v>
      </c>
    </row>
    <row r="69" spans="1:2" x14ac:dyDescent="0.3">
      <c r="A69" s="23" t="s">
        <v>126</v>
      </c>
      <c r="B69" s="24">
        <v>11</v>
      </c>
    </row>
    <row r="70" spans="1:2" x14ac:dyDescent="0.3">
      <c r="A70" s="23" t="s">
        <v>36</v>
      </c>
      <c r="B70" s="24">
        <v>10</v>
      </c>
    </row>
    <row r="71" spans="1:2" x14ac:dyDescent="0.3">
      <c r="A71" s="23" t="s">
        <v>230</v>
      </c>
      <c r="B71" s="24">
        <v>10</v>
      </c>
    </row>
    <row r="72" spans="1:2" x14ac:dyDescent="0.3">
      <c r="A72" s="23" t="s">
        <v>69</v>
      </c>
      <c r="B72" s="24">
        <v>9</v>
      </c>
    </row>
    <row r="73" spans="1:2" x14ac:dyDescent="0.3">
      <c r="A73" s="23" t="s">
        <v>206</v>
      </c>
      <c r="B73" s="24">
        <v>9</v>
      </c>
    </row>
    <row r="74" spans="1:2" x14ac:dyDescent="0.3">
      <c r="A74" s="23" t="s">
        <v>67</v>
      </c>
      <c r="B74" s="24">
        <v>9</v>
      </c>
    </row>
    <row r="75" spans="1:2" x14ac:dyDescent="0.3">
      <c r="A75" s="23" t="s">
        <v>147</v>
      </c>
      <c r="B75" s="24">
        <v>9</v>
      </c>
    </row>
    <row r="76" spans="1:2" x14ac:dyDescent="0.3">
      <c r="A76" s="23" t="s">
        <v>247</v>
      </c>
      <c r="B76" s="24">
        <v>8</v>
      </c>
    </row>
    <row r="77" spans="1:2" x14ac:dyDescent="0.3">
      <c r="A77" s="23" t="s">
        <v>65</v>
      </c>
      <c r="B77" s="24">
        <v>8</v>
      </c>
    </row>
    <row r="78" spans="1:2" x14ac:dyDescent="0.3">
      <c r="A78" s="23" t="s">
        <v>77</v>
      </c>
      <c r="B78" s="24">
        <v>8</v>
      </c>
    </row>
    <row r="79" spans="1:2" x14ac:dyDescent="0.3">
      <c r="A79" s="23" t="s">
        <v>243</v>
      </c>
      <c r="B79" s="24">
        <v>7</v>
      </c>
    </row>
    <row r="80" spans="1:2" x14ac:dyDescent="0.3">
      <c r="A80" s="23" t="s">
        <v>30</v>
      </c>
      <c r="B80" s="24">
        <v>7</v>
      </c>
    </row>
    <row r="81" spans="1:2" x14ac:dyDescent="0.3">
      <c r="A81" s="23" t="s">
        <v>141</v>
      </c>
      <c r="B81" s="24">
        <v>7</v>
      </c>
    </row>
    <row r="82" spans="1:2" x14ac:dyDescent="0.3">
      <c r="A82" s="23" t="s">
        <v>232</v>
      </c>
      <c r="B82" s="24">
        <v>6</v>
      </c>
    </row>
    <row r="83" spans="1:2" x14ac:dyDescent="0.3">
      <c r="A83" s="23" t="s">
        <v>168</v>
      </c>
      <c r="B83" s="24">
        <v>6</v>
      </c>
    </row>
    <row r="84" spans="1:2" x14ac:dyDescent="0.3">
      <c r="A84" s="23" t="s">
        <v>195</v>
      </c>
      <c r="B84" s="24">
        <v>6</v>
      </c>
    </row>
    <row r="85" spans="1:2" x14ac:dyDescent="0.3">
      <c r="A85" s="23" t="s">
        <v>25</v>
      </c>
      <c r="B85" s="24">
        <v>6</v>
      </c>
    </row>
    <row r="86" spans="1:2" x14ac:dyDescent="0.3">
      <c r="A86" s="23" t="s">
        <v>227</v>
      </c>
      <c r="B86" s="24">
        <v>6</v>
      </c>
    </row>
    <row r="87" spans="1:2" x14ac:dyDescent="0.3">
      <c r="A87" s="23" t="s">
        <v>200</v>
      </c>
      <c r="B87" s="24">
        <v>5</v>
      </c>
    </row>
    <row r="88" spans="1:2" x14ac:dyDescent="0.3">
      <c r="A88" s="23" t="s">
        <v>218</v>
      </c>
      <c r="B88" s="24">
        <v>5</v>
      </c>
    </row>
    <row r="89" spans="1:2" x14ac:dyDescent="0.3">
      <c r="A89" s="23" t="s">
        <v>304</v>
      </c>
      <c r="B89" s="24">
        <v>5</v>
      </c>
    </row>
    <row r="90" spans="1:2" x14ac:dyDescent="0.3">
      <c r="A90" s="23" t="s">
        <v>179</v>
      </c>
      <c r="B90" s="24">
        <v>5</v>
      </c>
    </row>
    <row r="91" spans="1:2" x14ac:dyDescent="0.3">
      <c r="A91" s="23" t="s">
        <v>201</v>
      </c>
      <c r="B91" s="24">
        <v>5</v>
      </c>
    </row>
    <row r="92" spans="1:2" x14ac:dyDescent="0.3">
      <c r="A92" s="23" t="s">
        <v>145</v>
      </c>
      <c r="B92" s="24">
        <v>5</v>
      </c>
    </row>
    <row r="93" spans="1:2" x14ac:dyDescent="0.3">
      <c r="A93" s="23" t="s">
        <v>149</v>
      </c>
      <c r="B93" s="24">
        <v>5</v>
      </c>
    </row>
    <row r="94" spans="1:2" x14ac:dyDescent="0.3">
      <c r="A94" s="23" t="s">
        <v>95</v>
      </c>
      <c r="B94" s="24">
        <v>5</v>
      </c>
    </row>
    <row r="95" spans="1:2" x14ac:dyDescent="0.3">
      <c r="A95" s="23" t="s">
        <v>266</v>
      </c>
      <c r="B95" s="24">
        <v>5</v>
      </c>
    </row>
    <row r="96" spans="1:2" x14ac:dyDescent="0.3">
      <c r="A96" s="23" t="s">
        <v>269</v>
      </c>
      <c r="B96" s="24">
        <v>5</v>
      </c>
    </row>
    <row r="97" spans="1:2" x14ac:dyDescent="0.3">
      <c r="A97" s="23" t="s">
        <v>129</v>
      </c>
      <c r="B97" s="24">
        <v>5</v>
      </c>
    </row>
    <row r="98" spans="1:2" x14ac:dyDescent="0.3">
      <c r="A98" s="23" t="s">
        <v>211</v>
      </c>
      <c r="B98" s="24">
        <v>5</v>
      </c>
    </row>
    <row r="99" spans="1:2" x14ac:dyDescent="0.3">
      <c r="A99" s="23" t="s">
        <v>152</v>
      </c>
      <c r="B99" s="24">
        <v>5</v>
      </c>
    </row>
    <row r="100" spans="1:2" x14ac:dyDescent="0.3">
      <c r="A100" s="23" t="s">
        <v>102</v>
      </c>
      <c r="B100" s="24">
        <v>4</v>
      </c>
    </row>
    <row r="101" spans="1:2" x14ac:dyDescent="0.3">
      <c r="A101" s="23" t="s">
        <v>94</v>
      </c>
      <c r="B101" s="24">
        <v>4</v>
      </c>
    </row>
    <row r="102" spans="1:2" x14ac:dyDescent="0.3">
      <c r="A102" s="23" t="s">
        <v>213</v>
      </c>
      <c r="B102" s="24">
        <v>4</v>
      </c>
    </row>
    <row r="103" spans="1:2" x14ac:dyDescent="0.3">
      <c r="A103" s="23" t="s">
        <v>68</v>
      </c>
      <c r="B103" s="24">
        <v>4</v>
      </c>
    </row>
    <row r="104" spans="1:2" x14ac:dyDescent="0.3">
      <c r="A104" s="23" t="s">
        <v>173</v>
      </c>
      <c r="B104" s="24">
        <v>4</v>
      </c>
    </row>
    <row r="105" spans="1:2" x14ac:dyDescent="0.3">
      <c r="A105" s="23" t="s">
        <v>110</v>
      </c>
      <c r="B105" s="24">
        <v>4</v>
      </c>
    </row>
    <row r="106" spans="1:2" x14ac:dyDescent="0.3">
      <c r="A106" s="23" t="s">
        <v>151</v>
      </c>
      <c r="B106" s="24">
        <v>4</v>
      </c>
    </row>
    <row r="107" spans="1:2" x14ac:dyDescent="0.3">
      <c r="A107" s="23" t="s">
        <v>207</v>
      </c>
      <c r="B107" s="24">
        <v>4</v>
      </c>
    </row>
    <row r="108" spans="1:2" x14ac:dyDescent="0.3">
      <c r="A108" s="23" t="s">
        <v>327</v>
      </c>
      <c r="B108" s="24">
        <v>4</v>
      </c>
    </row>
    <row r="109" spans="1:2" x14ac:dyDescent="0.3">
      <c r="A109" s="23" t="s">
        <v>54</v>
      </c>
      <c r="B109" s="24">
        <v>4</v>
      </c>
    </row>
    <row r="110" spans="1:2" x14ac:dyDescent="0.3">
      <c r="A110" s="23" t="s">
        <v>107</v>
      </c>
      <c r="B110" s="24">
        <v>4</v>
      </c>
    </row>
    <row r="111" spans="1:2" x14ac:dyDescent="0.3">
      <c r="A111" s="23" t="s">
        <v>148</v>
      </c>
      <c r="B111" s="24">
        <v>4</v>
      </c>
    </row>
    <row r="112" spans="1:2" x14ac:dyDescent="0.3">
      <c r="A112" s="23" t="s">
        <v>70</v>
      </c>
      <c r="B112" s="24">
        <v>4</v>
      </c>
    </row>
    <row r="113" spans="1:2" x14ac:dyDescent="0.3">
      <c r="A113" s="23" t="s">
        <v>255</v>
      </c>
      <c r="B113" s="24">
        <v>4</v>
      </c>
    </row>
    <row r="114" spans="1:2" x14ac:dyDescent="0.3">
      <c r="A114" s="23" t="s">
        <v>303</v>
      </c>
      <c r="B114" s="24">
        <v>4</v>
      </c>
    </row>
    <row r="115" spans="1:2" x14ac:dyDescent="0.3">
      <c r="A115" s="23" t="s">
        <v>297</v>
      </c>
      <c r="B115" s="24">
        <v>3</v>
      </c>
    </row>
    <row r="116" spans="1:2" x14ac:dyDescent="0.3">
      <c r="A116" s="23" t="s">
        <v>251</v>
      </c>
      <c r="B116" s="24">
        <v>3</v>
      </c>
    </row>
    <row r="117" spans="1:2" x14ac:dyDescent="0.3">
      <c r="A117" s="23" t="s">
        <v>128</v>
      </c>
      <c r="B117" s="24">
        <v>3</v>
      </c>
    </row>
    <row r="118" spans="1:2" x14ac:dyDescent="0.3">
      <c r="A118" s="23" t="s">
        <v>313</v>
      </c>
      <c r="B118" s="24">
        <v>3</v>
      </c>
    </row>
    <row r="119" spans="1:2" x14ac:dyDescent="0.3">
      <c r="A119" s="23" t="s">
        <v>79</v>
      </c>
      <c r="B119" s="24">
        <v>3</v>
      </c>
    </row>
    <row r="120" spans="1:2" x14ac:dyDescent="0.3">
      <c r="A120" s="23" t="s">
        <v>85</v>
      </c>
      <c r="B120" s="24">
        <v>3</v>
      </c>
    </row>
    <row r="121" spans="1:2" x14ac:dyDescent="0.3">
      <c r="A121" s="23" t="s">
        <v>275</v>
      </c>
      <c r="B121" s="24">
        <v>3</v>
      </c>
    </row>
    <row r="122" spans="1:2" x14ac:dyDescent="0.3">
      <c r="A122" s="23" t="s">
        <v>241</v>
      </c>
      <c r="B122" s="24">
        <v>3</v>
      </c>
    </row>
    <row r="123" spans="1:2" x14ac:dyDescent="0.3">
      <c r="A123" s="23" t="s">
        <v>193</v>
      </c>
      <c r="B123" s="24">
        <v>3</v>
      </c>
    </row>
    <row r="124" spans="1:2" x14ac:dyDescent="0.3">
      <c r="A124" s="23" t="s">
        <v>119</v>
      </c>
      <c r="B124" s="24">
        <v>3</v>
      </c>
    </row>
    <row r="125" spans="1:2" x14ac:dyDescent="0.3">
      <c r="A125" s="23" t="s">
        <v>101</v>
      </c>
      <c r="B125" s="24">
        <v>3</v>
      </c>
    </row>
    <row r="126" spans="1:2" x14ac:dyDescent="0.3">
      <c r="A126" s="23" t="s">
        <v>301</v>
      </c>
      <c r="B126" s="24">
        <v>3</v>
      </c>
    </row>
    <row r="127" spans="1:2" x14ac:dyDescent="0.3">
      <c r="A127" s="23" t="s">
        <v>310</v>
      </c>
      <c r="B127" s="24">
        <v>3</v>
      </c>
    </row>
    <row r="128" spans="1:2" x14ac:dyDescent="0.3">
      <c r="A128" s="23" t="s">
        <v>270</v>
      </c>
      <c r="B128" s="24">
        <v>3</v>
      </c>
    </row>
    <row r="129" spans="1:2" x14ac:dyDescent="0.3">
      <c r="A129" s="23" t="s">
        <v>33</v>
      </c>
      <c r="B129" s="24">
        <v>3</v>
      </c>
    </row>
    <row r="130" spans="1:2" x14ac:dyDescent="0.3">
      <c r="A130" s="23" t="s">
        <v>73</v>
      </c>
      <c r="B130" s="24">
        <v>3</v>
      </c>
    </row>
    <row r="131" spans="1:2" x14ac:dyDescent="0.3">
      <c r="A131" s="23" t="s">
        <v>146</v>
      </c>
      <c r="B131" s="24">
        <v>3</v>
      </c>
    </row>
    <row r="132" spans="1:2" x14ac:dyDescent="0.3">
      <c r="A132" s="23" t="s">
        <v>133</v>
      </c>
      <c r="B132" s="24">
        <v>3</v>
      </c>
    </row>
    <row r="133" spans="1:2" x14ac:dyDescent="0.3">
      <c r="A133" s="23" t="s">
        <v>176</v>
      </c>
      <c r="B133" s="24">
        <v>3</v>
      </c>
    </row>
    <row r="134" spans="1:2" x14ac:dyDescent="0.3">
      <c r="A134" s="23" t="s">
        <v>74</v>
      </c>
      <c r="B134" s="24">
        <v>3</v>
      </c>
    </row>
    <row r="135" spans="1:2" x14ac:dyDescent="0.3">
      <c r="A135" s="23" t="s">
        <v>196</v>
      </c>
      <c r="B135" s="24">
        <v>3</v>
      </c>
    </row>
    <row r="136" spans="1:2" x14ac:dyDescent="0.3">
      <c r="A136" s="23" t="s">
        <v>121</v>
      </c>
      <c r="B136" s="24">
        <v>3</v>
      </c>
    </row>
    <row r="137" spans="1:2" x14ac:dyDescent="0.3">
      <c r="A137" s="23" t="s">
        <v>279</v>
      </c>
      <c r="B137" s="24">
        <v>2</v>
      </c>
    </row>
    <row r="138" spans="1:2" x14ac:dyDescent="0.3">
      <c r="A138" s="23" t="s">
        <v>268</v>
      </c>
      <c r="B138" s="24">
        <v>2</v>
      </c>
    </row>
    <row r="139" spans="1:2" x14ac:dyDescent="0.3">
      <c r="A139" s="23" t="s">
        <v>239</v>
      </c>
      <c r="B139" s="24">
        <v>2</v>
      </c>
    </row>
    <row r="140" spans="1:2" x14ac:dyDescent="0.3">
      <c r="A140" s="23" t="s">
        <v>249</v>
      </c>
      <c r="B140" s="24">
        <v>2</v>
      </c>
    </row>
    <row r="141" spans="1:2" x14ac:dyDescent="0.3">
      <c r="A141" s="23" t="s">
        <v>375</v>
      </c>
      <c r="B141" s="24">
        <v>2</v>
      </c>
    </row>
    <row r="142" spans="1:2" x14ac:dyDescent="0.3">
      <c r="A142" s="23" t="s">
        <v>212</v>
      </c>
      <c r="B142" s="24">
        <v>2</v>
      </c>
    </row>
    <row r="143" spans="1:2" x14ac:dyDescent="0.3">
      <c r="A143" s="23" t="s">
        <v>250</v>
      </c>
      <c r="B143" s="24">
        <v>2</v>
      </c>
    </row>
    <row r="144" spans="1:2" x14ac:dyDescent="0.3">
      <c r="A144" s="23" t="s">
        <v>338</v>
      </c>
      <c r="B144" s="24">
        <v>2</v>
      </c>
    </row>
    <row r="145" spans="1:2" x14ac:dyDescent="0.3">
      <c r="A145" s="23" t="s">
        <v>62</v>
      </c>
      <c r="B145" s="24">
        <v>2</v>
      </c>
    </row>
    <row r="146" spans="1:2" x14ac:dyDescent="0.3">
      <c r="A146" s="23" t="s">
        <v>169</v>
      </c>
      <c r="B146" s="24">
        <v>2</v>
      </c>
    </row>
    <row r="147" spans="1:2" x14ac:dyDescent="0.3">
      <c r="A147" s="23" t="s">
        <v>277</v>
      </c>
      <c r="B147" s="24">
        <v>2</v>
      </c>
    </row>
    <row r="148" spans="1:2" x14ac:dyDescent="0.3">
      <c r="A148" s="23" t="s">
        <v>187</v>
      </c>
      <c r="B148" s="24">
        <v>2</v>
      </c>
    </row>
    <row r="149" spans="1:2" x14ac:dyDescent="0.3">
      <c r="A149" s="23" t="s">
        <v>252</v>
      </c>
      <c r="B149" s="24">
        <v>2</v>
      </c>
    </row>
    <row r="150" spans="1:2" x14ac:dyDescent="0.3">
      <c r="A150" s="23" t="s">
        <v>90</v>
      </c>
      <c r="B150" s="24">
        <v>2</v>
      </c>
    </row>
    <row r="151" spans="1:2" x14ac:dyDescent="0.3">
      <c r="A151" s="23" t="s">
        <v>124</v>
      </c>
      <c r="B151" s="24">
        <v>2</v>
      </c>
    </row>
    <row r="152" spans="1:2" x14ac:dyDescent="0.3">
      <c r="A152" s="23" t="s">
        <v>306</v>
      </c>
      <c r="B152" s="24">
        <v>2</v>
      </c>
    </row>
    <row r="153" spans="1:2" x14ac:dyDescent="0.3">
      <c r="A153" s="23" t="s">
        <v>142</v>
      </c>
      <c r="B153" s="24">
        <v>2</v>
      </c>
    </row>
    <row r="154" spans="1:2" x14ac:dyDescent="0.3">
      <c r="A154" s="23" t="s">
        <v>165</v>
      </c>
      <c r="B154" s="24">
        <v>2</v>
      </c>
    </row>
    <row r="155" spans="1:2" x14ac:dyDescent="0.3">
      <c r="A155" s="23" t="s">
        <v>163</v>
      </c>
      <c r="B155" s="24">
        <v>2</v>
      </c>
    </row>
    <row r="156" spans="1:2" x14ac:dyDescent="0.3">
      <c r="A156" s="23" t="s">
        <v>219</v>
      </c>
      <c r="B156" s="24">
        <v>2</v>
      </c>
    </row>
    <row r="157" spans="1:2" x14ac:dyDescent="0.3">
      <c r="A157" s="23" t="s">
        <v>261</v>
      </c>
      <c r="B157" s="24">
        <v>2</v>
      </c>
    </row>
    <row r="158" spans="1:2" x14ac:dyDescent="0.3">
      <c r="A158" s="23" t="s">
        <v>257</v>
      </c>
      <c r="B158" s="24">
        <v>2</v>
      </c>
    </row>
    <row r="159" spans="1:2" x14ac:dyDescent="0.3">
      <c r="A159" s="23" t="s">
        <v>256</v>
      </c>
      <c r="B159" s="24">
        <v>2</v>
      </c>
    </row>
    <row r="160" spans="1:2" x14ac:dyDescent="0.3">
      <c r="A160" s="23" t="s">
        <v>292</v>
      </c>
      <c r="B160" s="24">
        <v>2</v>
      </c>
    </row>
    <row r="161" spans="1:2" x14ac:dyDescent="0.3">
      <c r="A161" s="23" t="s">
        <v>353</v>
      </c>
      <c r="B161" s="24">
        <v>2</v>
      </c>
    </row>
    <row r="162" spans="1:2" x14ac:dyDescent="0.3">
      <c r="A162" s="23" t="s">
        <v>293</v>
      </c>
      <c r="B162" s="24">
        <v>2</v>
      </c>
    </row>
    <row r="163" spans="1:2" x14ac:dyDescent="0.3">
      <c r="A163" s="23" t="s">
        <v>370</v>
      </c>
      <c r="B163" s="24">
        <v>2</v>
      </c>
    </row>
    <row r="164" spans="1:2" x14ac:dyDescent="0.3">
      <c r="A164" s="23" t="s">
        <v>302</v>
      </c>
      <c r="B164" s="24">
        <v>2</v>
      </c>
    </row>
    <row r="165" spans="1:2" x14ac:dyDescent="0.3">
      <c r="A165" s="23" t="s">
        <v>265</v>
      </c>
      <c r="B165" s="24">
        <v>2</v>
      </c>
    </row>
    <row r="166" spans="1:2" x14ac:dyDescent="0.3">
      <c r="A166" s="23" t="s">
        <v>156</v>
      </c>
      <c r="B166" s="24">
        <v>2</v>
      </c>
    </row>
    <row r="167" spans="1:2" x14ac:dyDescent="0.3">
      <c r="A167" s="23" t="s">
        <v>140</v>
      </c>
      <c r="B167" s="24">
        <v>2</v>
      </c>
    </row>
    <row r="168" spans="1:2" x14ac:dyDescent="0.3">
      <c r="A168" s="23" t="s">
        <v>264</v>
      </c>
      <c r="B168" s="24">
        <v>2</v>
      </c>
    </row>
    <row r="169" spans="1:2" x14ac:dyDescent="0.3">
      <c r="A169" s="23" t="s">
        <v>376</v>
      </c>
      <c r="B169" s="24">
        <v>2</v>
      </c>
    </row>
    <row r="170" spans="1:2" x14ac:dyDescent="0.3">
      <c r="A170" s="23" t="s">
        <v>298</v>
      </c>
      <c r="B170" s="24">
        <v>2</v>
      </c>
    </row>
    <row r="171" spans="1:2" x14ac:dyDescent="0.3">
      <c r="A171" s="23" t="s">
        <v>164</v>
      </c>
      <c r="B171" s="24">
        <v>2</v>
      </c>
    </row>
    <row r="172" spans="1:2" x14ac:dyDescent="0.3">
      <c r="A172" s="23" t="s">
        <v>244</v>
      </c>
      <c r="B172" s="24">
        <v>2</v>
      </c>
    </row>
    <row r="173" spans="1:2" x14ac:dyDescent="0.3">
      <c r="A173" s="23" t="s">
        <v>56</v>
      </c>
      <c r="B173" s="24">
        <v>2</v>
      </c>
    </row>
    <row r="174" spans="1:2" x14ac:dyDescent="0.3">
      <c r="A174" s="23" t="s">
        <v>143</v>
      </c>
      <c r="B174" s="24">
        <v>2</v>
      </c>
    </row>
    <row r="175" spans="1:2" x14ac:dyDescent="0.3">
      <c r="A175" s="23" t="s">
        <v>86</v>
      </c>
      <c r="B175" s="24">
        <v>2</v>
      </c>
    </row>
    <row r="176" spans="1:2" x14ac:dyDescent="0.3">
      <c r="A176" s="23" t="s">
        <v>356</v>
      </c>
      <c r="B176" s="24">
        <v>2</v>
      </c>
    </row>
    <row r="177" spans="1:2" x14ac:dyDescent="0.3">
      <c r="A177" s="23" t="s">
        <v>150</v>
      </c>
      <c r="B177" s="24">
        <v>2</v>
      </c>
    </row>
    <row r="178" spans="1:2" x14ac:dyDescent="0.3">
      <c r="A178" s="23" t="s">
        <v>366</v>
      </c>
      <c r="B178" s="24">
        <v>2</v>
      </c>
    </row>
    <row r="179" spans="1:2" x14ac:dyDescent="0.3">
      <c r="A179" s="23" t="s">
        <v>381</v>
      </c>
      <c r="B179" s="24">
        <v>1</v>
      </c>
    </row>
    <row r="180" spans="1:2" x14ac:dyDescent="0.3">
      <c r="A180" s="23" t="s">
        <v>272</v>
      </c>
      <c r="B180" s="24">
        <v>1</v>
      </c>
    </row>
    <row r="181" spans="1:2" x14ac:dyDescent="0.3">
      <c r="A181" s="23" t="s">
        <v>371</v>
      </c>
      <c r="B181" s="24">
        <v>1</v>
      </c>
    </row>
    <row r="182" spans="1:2" x14ac:dyDescent="0.3">
      <c r="A182" s="23" t="s">
        <v>282</v>
      </c>
      <c r="B182" s="24">
        <v>1</v>
      </c>
    </row>
    <row r="183" spans="1:2" x14ac:dyDescent="0.3">
      <c r="A183" s="23" t="s">
        <v>242</v>
      </c>
      <c r="B183" s="24">
        <v>1</v>
      </c>
    </row>
    <row r="184" spans="1:2" x14ac:dyDescent="0.3">
      <c r="A184" s="23" t="s">
        <v>78</v>
      </c>
      <c r="B184" s="24">
        <v>1</v>
      </c>
    </row>
    <row r="185" spans="1:2" x14ac:dyDescent="0.3">
      <c r="A185" s="23" t="s">
        <v>300</v>
      </c>
      <c r="B185" s="24">
        <v>1</v>
      </c>
    </row>
    <row r="186" spans="1:2" x14ac:dyDescent="0.3">
      <c r="A186" s="23" t="s">
        <v>276</v>
      </c>
      <c r="B186" s="24">
        <v>1</v>
      </c>
    </row>
    <row r="187" spans="1:2" x14ac:dyDescent="0.3">
      <c r="A187" s="23" t="s">
        <v>273</v>
      </c>
      <c r="B187" s="24">
        <v>1</v>
      </c>
    </row>
    <row r="188" spans="1:2" x14ac:dyDescent="0.3">
      <c r="A188" s="23" t="s">
        <v>132</v>
      </c>
      <c r="B188" s="24">
        <v>1</v>
      </c>
    </row>
    <row r="189" spans="1:2" x14ac:dyDescent="0.3">
      <c r="A189" s="23" t="s">
        <v>174</v>
      </c>
      <c r="B189" s="24">
        <v>1</v>
      </c>
    </row>
    <row r="190" spans="1:2" x14ac:dyDescent="0.3">
      <c r="A190" s="23" t="s">
        <v>115</v>
      </c>
      <c r="B190" s="24">
        <v>1</v>
      </c>
    </row>
    <row r="191" spans="1:2" x14ac:dyDescent="0.3">
      <c r="A191" s="23" t="s">
        <v>311</v>
      </c>
      <c r="B191" s="24">
        <v>1</v>
      </c>
    </row>
    <row r="192" spans="1:2" x14ac:dyDescent="0.3">
      <c r="A192" s="23" t="s">
        <v>350</v>
      </c>
      <c r="B192" s="24">
        <v>1</v>
      </c>
    </row>
    <row r="193" spans="1:2" x14ac:dyDescent="0.3">
      <c r="A193" s="23" t="s">
        <v>71</v>
      </c>
      <c r="B193" s="24">
        <v>1</v>
      </c>
    </row>
    <row r="194" spans="1:2" x14ac:dyDescent="0.3">
      <c r="A194" s="23" t="s">
        <v>290</v>
      </c>
      <c r="B194" s="24">
        <v>1</v>
      </c>
    </row>
    <row r="195" spans="1:2" x14ac:dyDescent="0.3">
      <c r="A195" s="23" t="s">
        <v>198</v>
      </c>
      <c r="B195" s="24">
        <v>1</v>
      </c>
    </row>
    <row r="196" spans="1:2" x14ac:dyDescent="0.3">
      <c r="A196" s="23" t="s">
        <v>258</v>
      </c>
      <c r="B196" s="24">
        <v>1</v>
      </c>
    </row>
    <row r="197" spans="1:2" x14ac:dyDescent="0.3">
      <c r="A197" s="23" t="s">
        <v>199</v>
      </c>
      <c r="B197" s="24">
        <v>1</v>
      </c>
    </row>
    <row r="198" spans="1:2" x14ac:dyDescent="0.3">
      <c r="A198" s="23" t="s">
        <v>96</v>
      </c>
      <c r="B198" s="24">
        <v>1</v>
      </c>
    </row>
    <row r="199" spans="1:2" x14ac:dyDescent="0.3">
      <c r="A199" s="23" t="s">
        <v>382</v>
      </c>
      <c r="B199" s="24">
        <v>1</v>
      </c>
    </row>
    <row r="200" spans="1:2" x14ac:dyDescent="0.3">
      <c r="A200" s="23" t="s">
        <v>253</v>
      </c>
      <c r="B200" s="24">
        <v>1</v>
      </c>
    </row>
    <row r="201" spans="1:2" x14ac:dyDescent="0.3">
      <c r="A201" s="23" t="s">
        <v>378</v>
      </c>
      <c r="B201" s="24">
        <v>1</v>
      </c>
    </row>
    <row r="202" spans="1:2" x14ac:dyDescent="0.3">
      <c r="A202" s="23" t="s">
        <v>175</v>
      </c>
      <c r="B202" s="24">
        <v>1</v>
      </c>
    </row>
    <row r="203" spans="1:2" x14ac:dyDescent="0.3">
      <c r="A203" s="23" t="s">
        <v>354</v>
      </c>
      <c r="B203" s="24">
        <v>1</v>
      </c>
    </row>
    <row r="204" spans="1:2" x14ac:dyDescent="0.3">
      <c r="A204" s="23" t="s">
        <v>194</v>
      </c>
      <c r="B204" s="24">
        <v>1</v>
      </c>
    </row>
    <row r="205" spans="1:2" x14ac:dyDescent="0.3">
      <c r="A205" s="23" t="s">
        <v>274</v>
      </c>
      <c r="B205" s="24">
        <v>1</v>
      </c>
    </row>
    <row r="206" spans="1:2" x14ac:dyDescent="0.3">
      <c r="A206" s="23" t="s">
        <v>167</v>
      </c>
      <c r="B206" s="24">
        <v>1</v>
      </c>
    </row>
    <row r="207" spans="1:2" x14ac:dyDescent="0.3">
      <c r="A207" s="23" t="s">
        <v>153</v>
      </c>
      <c r="B207" s="24">
        <v>1</v>
      </c>
    </row>
    <row r="208" spans="1:2" x14ac:dyDescent="0.3">
      <c r="A208" s="23" t="s">
        <v>326</v>
      </c>
      <c r="B208" s="24">
        <v>1</v>
      </c>
    </row>
    <row r="209" spans="1:2" x14ac:dyDescent="0.3">
      <c r="A209" s="23" t="s">
        <v>248</v>
      </c>
      <c r="B209" s="24">
        <v>1</v>
      </c>
    </row>
    <row r="210" spans="1:2" x14ac:dyDescent="0.3">
      <c r="A210" s="23" t="s">
        <v>323</v>
      </c>
      <c r="B210" s="24">
        <v>1</v>
      </c>
    </row>
    <row r="211" spans="1:2" x14ac:dyDescent="0.3">
      <c r="A211" s="23" t="s">
        <v>203</v>
      </c>
      <c r="B211" s="24">
        <v>1</v>
      </c>
    </row>
    <row r="212" spans="1:2" x14ac:dyDescent="0.3">
      <c r="A212" s="23" t="s">
        <v>324</v>
      </c>
      <c r="B212" s="24">
        <v>1</v>
      </c>
    </row>
    <row r="213" spans="1:2" x14ac:dyDescent="0.3">
      <c r="A213" s="23" t="s">
        <v>325</v>
      </c>
      <c r="B213" s="24">
        <v>1</v>
      </c>
    </row>
    <row r="214" spans="1:2" x14ac:dyDescent="0.3">
      <c r="A214" s="23" t="s">
        <v>380</v>
      </c>
      <c r="B214" s="24">
        <v>1</v>
      </c>
    </row>
    <row r="215" spans="1:2" x14ac:dyDescent="0.3">
      <c r="A215" s="23" t="s">
        <v>320</v>
      </c>
      <c r="B215" s="24">
        <v>1</v>
      </c>
    </row>
    <row r="216" spans="1:2" x14ac:dyDescent="0.3">
      <c r="A216" s="23" t="s">
        <v>296</v>
      </c>
      <c r="B216" s="24">
        <v>1</v>
      </c>
    </row>
    <row r="217" spans="1:2" x14ac:dyDescent="0.3">
      <c r="A217" s="23" t="s">
        <v>364</v>
      </c>
      <c r="B217" s="24">
        <v>1</v>
      </c>
    </row>
    <row r="218" spans="1:2" x14ac:dyDescent="0.3">
      <c r="A218" s="23" t="s">
        <v>267</v>
      </c>
      <c r="B218" s="24">
        <v>1</v>
      </c>
    </row>
    <row r="219" spans="1:2" x14ac:dyDescent="0.3">
      <c r="A219" s="23" t="s">
        <v>355</v>
      </c>
      <c r="B219" s="24">
        <v>1</v>
      </c>
    </row>
    <row r="220" spans="1:2" x14ac:dyDescent="0.3">
      <c r="A220" s="23" t="s">
        <v>246</v>
      </c>
      <c r="B220" s="24">
        <v>1</v>
      </c>
    </row>
    <row r="221" spans="1:2" x14ac:dyDescent="0.3">
      <c r="A221" s="23" t="s">
        <v>329</v>
      </c>
      <c r="B221" s="24">
        <v>1</v>
      </c>
    </row>
    <row r="222" spans="1:2" x14ac:dyDescent="0.3">
      <c r="A222" s="23" t="s">
        <v>322</v>
      </c>
      <c r="B222" s="24">
        <v>1</v>
      </c>
    </row>
    <row r="223" spans="1:2" x14ac:dyDescent="0.3">
      <c r="A223" s="23" t="s">
        <v>48</v>
      </c>
      <c r="B223" s="24">
        <v>1</v>
      </c>
    </row>
    <row r="224" spans="1:2" x14ac:dyDescent="0.3">
      <c r="A224" s="23" t="s">
        <v>210</v>
      </c>
      <c r="B224" s="24">
        <v>1</v>
      </c>
    </row>
    <row r="225" spans="1:2" x14ac:dyDescent="0.3">
      <c r="A225" s="23" t="s">
        <v>305</v>
      </c>
      <c r="B225" s="24">
        <v>1</v>
      </c>
    </row>
    <row r="226" spans="1:2" x14ac:dyDescent="0.3">
      <c r="A226" s="23" t="s">
        <v>361</v>
      </c>
      <c r="B226" s="24">
        <v>1</v>
      </c>
    </row>
    <row r="227" spans="1:2" x14ac:dyDescent="0.3">
      <c r="A227" s="23" t="s">
        <v>379</v>
      </c>
      <c r="B227" s="24">
        <v>1</v>
      </c>
    </row>
    <row r="228" spans="1:2" x14ac:dyDescent="0.3">
      <c r="A228" s="23" t="s">
        <v>172</v>
      </c>
      <c r="B228" s="24">
        <v>1</v>
      </c>
    </row>
    <row r="229" spans="1:2" x14ac:dyDescent="0.3">
      <c r="A229" s="23" t="s">
        <v>233</v>
      </c>
      <c r="B229" s="24">
        <v>1</v>
      </c>
    </row>
    <row r="230" spans="1:2" x14ac:dyDescent="0.3">
      <c r="A230" s="23" t="s">
        <v>177</v>
      </c>
      <c r="B230" s="24">
        <v>1</v>
      </c>
    </row>
    <row r="231" spans="1:2" x14ac:dyDescent="0.3">
      <c r="A231" s="23" t="s">
        <v>308</v>
      </c>
      <c r="B231" s="24">
        <v>1</v>
      </c>
    </row>
    <row r="232" spans="1:2" x14ac:dyDescent="0.3">
      <c r="A232" s="23" t="s">
        <v>316</v>
      </c>
      <c r="B232" s="24">
        <v>1</v>
      </c>
    </row>
    <row r="233" spans="1:2" x14ac:dyDescent="0.3">
      <c r="A233" s="23" t="s">
        <v>336</v>
      </c>
      <c r="B233" s="24">
        <v>1</v>
      </c>
    </row>
    <row r="234" spans="1:2" x14ac:dyDescent="0.3">
      <c r="A234" s="23" t="s">
        <v>343</v>
      </c>
      <c r="B234" s="24">
        <v>1</v>
      </c>
    </row>
    <row r="235" spans="1:2" x14ac:dyDescent="0.3">
      <c r="A235" s="23" t="s">
        <v>377</v>
      </c>
      <c r="B235" s="24">
        <v>1</v>
      </c>
    </row>
    <row r="236" spans="1:2" x14ac:dyDescent="0.3">
      <c r="A236" s="23" t="s">
        <v>367</v>
      </c>
      <c r="B236" s="24">
        <v>1</v>
      </c>
    </row>
    <row r="237" spans="1:2" x14ac:dyDescent="0.3">
      <c r="A237" s="23" t="s">
        <v>209</v>
      </c>
      <c r="B237" s="24">
        <v>1</v>
      </c>
    </row>
    <row r="238" spans="1:2" x14ac:dyDescent="0.3">
      <c r="A238" s="23" t="s">
        <v>314</v>
      </c>
      <c r="B238" s="24">
        <v>1</v>
      </c>
    </row>
    <row r="239" spans="1:2" x14ac:dyDescent="0.3">
      <c r="A239" s="23" t="s">
        <v>263</v>
      </c>
      <c r="B239" s="24">
        <v>1</v>
      </c>
    </row>
    <row r="240" spans="1:2" x14ac:dyDescent="0.3">
      <c r="A240" s="23" t="s">
        <v>271</v>
      </c>
      <c r="B240" s="24">
        <v>1</v>
      </c>
    </row>
    <row r="241" spans="1:2" x14ac:dyDescent="0.3">
      <c r="A241" s="23" t="s">
        <v>76</v>
      </c>
      <c r="B241" s="24">
        <v>1</v>
      </c>
    </row>
    <row r="242" spans="1:2" x14ac:dyDescent="0.3">
      <c r="A242" s="23" t="s">
        <v>97</v>
      </c>
      <c r="B242" s="24">
        <v>1</v>
      </c>
    </row>
    <row r="243" spans="1:2" x14ac:dyDescent="0.3">
      <c r="A243" s="23" t="s">
        <v>374</v>
      </c>
      <c r="B243" s="24">
        <v>1</v>
      </c>
    </row>
    <row r="244" spans="1:2" x14ac:dyDescent="0.3">
      <c r="A244" s="23" t="s">
        <v>357</v>
      </c>
      <c r="B244" s="24">
        <v>1</v>
      </c>
    </row>
    <row r="245" spans="1:2" x14ac:dyDescent="0.3">
      <c r="A245" s="23" t="s">
        <v>208</v>
      </c>
      <c r="B245" s="24">
        <v>1</v>
      </c>
    </row>
    <row r="246" spans="1:2" x14ac:dyDescent="0.3">
      <c r="A246" s="23" t="s">
        <v>131</v>
      </c>
      <c r="B246" s="24">
        <v>1</v>
      </c>
    </row>
    <row r="247" spans="1:2" x14ac:dyDescent="0.3">
      <c r="A247" s="23" t="s">
        <v>88</v>
      </c>
      <c r="B247" s="24">
        <v>1</v>
      </c>
    </row>
    <row r="248" spans="1:2" x14ac:dyDescent="0.3">
      <c r="A248" s="23" t="s">
        <v>63</v>
      </c>
      <c r="B248" s="24">
        <v>1</v>
      </c>
    </row>
    <row r="249" spans="1:2" x14ac:dyDescent="0.3">
      <c r="A249" s="23" t="s">
        <v>307</v>
      </c>
      <c r="B249" s="24">
        <v>1</v>
      </c>
    </row>
    <row r="250" spans="1:2" x14ac:dyDescent="0.3">
      <c r="A250" s="23" t="s">
        <v>278</v>
      </c>
      <c r="B250" s="24">
        <v>1</v>
      </c>
    </row>
    <row r="251" spans="1:2" x14ac:dyDescent="0.3">
      <c r="A251" s="23" t="s">
        <v>99</v>
      </c>
      <c r="B251" s="24">
        <v>1</v>
      </c>
    </row>
    <row r="252" spans="1:2" x14ac:dyDescent="0.3">
      <c r="A252" s="23" t="s">
        <v>106</v>
      </c>
      <c r="B252" s="24">
        <v>1</v>
      </c>
    </row>
    <row r="253" spans="1:2" x14ac:dyDescent="0.3">
      <c r="A253" s="23" t="s">
        <v>80</v>
      </c>
      <c r="B253" s="24">
        <v>1</v>
      </c>
    </row>
    <row r="254" spans="1:2" x14ac:dyDescent="0.3">
      <c r="A254" s="23" t="s">
        <v>319</v>
      </c>
      <c r="B254" s="24">
        <v>1</v>
      </c>
    </row>
    <row r="255" spans="1:2" x14ac:dyDescent="0.3">
      <c r="A255" s="23" t="s">
        <v>358</v>
      </c>
      <c r="B255" s="24">
        <v>1</v>
      </c>
    </row>
    <row r="256" spans="1:2" x14ac:dyDescent="0.3">
      <c r="A256" s="23" t="s">
        <v>365</v>
      </c>
      <c r="B256" s="24">
        <v>1</v>
      </c>
    </row>
    <row r="257" spans="1:2" x14ac:dyDescent="0.3">
      <c r="A257" s="23" t="s">
        <v>383</v>
      </c>
      <c r="B257" s="24">
        <v>1</v>
      </c>
    </row>
    <row r="258" spans="1:2" x14ac:dyDescent="0.3">
      <c r="A258" s="23" t="s">
        <v>291</v>
      </c>
      <c r="B258" s="24">
        <v>1</v>
      </c>
    </row>
    <row r="259" spans="1:2" x14ac:dyDescent="0.3">
      <c r="A259" s="23" t="s">
        <v>321</v>
      </c>
      <c r="B259" s="24">
        <v>1</v>
      </c>
    </row>
    <row r="260" spans="1:2" x14ac:dyDescent="0.3">
      <c r="A260" s="23" t="s">
        <v>362</v>
      </c>
      <c r="B260" s="24">
        <v>1</v>
      </c>
    </row>
    <row r="261" spans="1:2" x14ac:dyDescent="0.3">
      <c r="A261" s="23" t="s">
        <v>109</v>
      </c>
      <c r="B261" s="24">
        <v>1</v>
      </c>
    </row>
    <row r="262" spans="1:2" x14ac:dyDescent="0.3">
      <c r="A262" s="23" t="s">
        <v>43</v>
      </c>
      <c r="B262" s="24">
        <v>1</v>
      </c>
    </row>
    <row r="263" spans="1:2" x14ac:dyDescent="0.3">
      <c r="A263" s="23" t="s">
        <v>328</v>
      </c>
      <c r="B263" s="24">
        <v>1</v>
      </c>
    </row>
    <row r="264" spans="1:2" x14ac:dyDescent="0.3">
      <c r="A264" s="23" t="s">
        <v>309</v>
      </c>
      <c r="B264" s="24">
        <v>1</v>
      </c>
    </row>
    <row r="265" spans="1:2" x14ac:dyDescent="0.3">
      <c r="A265" s="23" t="s">
        <v>229</v>
      </c>
      <c r="B265" s="24">
        <v>1</v>
      </c>
    </row>
    <row r="266" spans="1:2" x14ac:dyDescent="0.3">
      <c r="A266" s="23" t="s">
        <v>289</v>
      </c>
      <c r="B266" s="24">
        <v>1</v>
      </c>
    </row>
    <row r="267" spans="1:2" x14ac:dyDescent="0.3">
      <c r="A267" s="23" t="s">
        <v>192</v>
      </c>
      <c r="B267" s="24">
        <v>1</v>
      </c>
    </row>
    <row r="268" spans="1:2" x14ac:dyDescent="0.3">
      <c r="A268" s="23" t="s">
        <v>347</v>
      </c>
      <c r="B268" s="24">
        <v>1</v>
      </c>
    </row>
    <row r="269" spans="1:2" x14ac:dyDescent="0.3">
      <c r="A269" s="23" t="s">
        <v>135</v>
      </c>
      <c r="B269" s="24">
        <v>1</v>
      </c>
    </row>
    <row r="270" spans="1:2" x14ac:dyDescent="0.3">
      <c r="A270" s="23" t="s">
        <v>429</v>
      </c>
      <c r="B270" s="24"/>
    </row>
    <row r="271" spans="1:2" x14ac:dyDescent="0.3">
      <c r="A271" s="23" t="s">
        <v>423</v>
      </c>
      <c r="B271" s="24">
        <v>693</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205F-8130-46ED-9DE5-1E6B47221D60}">
  <dimension ref="A3:B6"/>
  <sheetViews>
    <sheetView showGridLines="0" workbookViewId="0">
      <selection activeCell="M15" sqref="M15"/>
    </sheetView>
  </sheetViews>
  <sheetFormatPr defaultRowHeight="15.6" x14ac:dyDescent="0.3"/>
  <cols>
    <col min="1" max="1" width="14" bestFit="1" customWidth="1"/>
    <col min="2" max="2" width="14.69921875" bestFit="1" customWidth="1"/>
  </cols>
  <sheetData>
    <row r="3" spans="1:2" x14ac:dyDescent="0.3">
      <c r="A3" s="22" t="s">
        <v>428</v>
      </c>
      <c r="B3" t="s">
        <v>427</v>
      </c>
    </row>
    <row r="4" spans="1:2" x14ac:dyDescent="0.3">
      <c r="A4" s="23" t="s">
        <v>40</v>
      </c>
      <c r="B4" s="24">
        <v>283</v>
      </c>
    </row>
    <row r="5" spans="1:2" x14ac:dyDescent="0.3">
      <c r="A5" s="23" t="s">
        <v>20</v>
      </c>
      <c r="B5" s="24">
        <v>413</v>
      </c>
    </row>
    <row r="6" spans="1:2" x14ac:dyDescent="0.3">
      <c r="A6" s="23" t="s">
        <v>423</v>
      </c>
      <c r="B6" s="24">
        <v>696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9256B-E990-4A20-8C66-507170E09851}">
  <dimension ref="A3:D16"/>
  <sheetViews>
    <sheetView showGridLines="0" workbookViewId="0">
      <selection activeCell="B25" sqref="B25"/>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2" t="s">
        <v>427</v>
      </c>
      <c r="B3" s="22" t="s">
        <v>425</v>
      </c>
    </row>
    <row r="4" spans="1:4" x14ac:dyDescent="0.3">
      <c r="A4" s="22" t="s">
        <v>430</v>
      </c>
      <c r="B4" t="s">
        <v>40</v>
      </c>
      <c r="C4" t="s">
        <v>20</v>
      </c>
      <c r="D4" t="s">
        <v>423</v>
      </c>
    </row>
    <row r="5" spans="1:4" x14ac:dyDescent="0.3">
      <c r="A5" s="23" t="s">
        <v>234</v>
      </c>
      <c r="B5" s="24">
        <v>15</v>
      </c>
      <c r="C5" s="24">
        <v>2</v>
      </c>
      <c r="D5" s="24">
        <v>17</v>
      </c>
    </row>
    <row r="6" spans="1:4" x14ac:dyDescent="0.3">
      <c r="A6" s="23" t="s">
        <v>285</v>
      </c>
      <c r="B6" s="24">
        <v>7</v>
      </c>
      <c r="C6" s="24">
        <v>10</v>
      </c>
      <c r="D6" s="24">
        <v>17</v>
      </c>
    </row>
    <row r="7" spans="1:4" x14ac:dyDescent="0.3">
      <c r="A7" s="23" t="s">
        <v>44</v>
      </c>
      <c r="B7" s="24">
        <v>2</v>
      </c>
      <c r="C7" s="24">
        <v>19</v>
      </c>
      <c r="D7" s="24">
        <v>21</v>
      </c>
    </row>
    <row r="8" spans="1:4" x14ac:dyDescent="0.3">
      <c r="A8" s="23" t="s">
        <v>188</v>
      </c>
      <c r="B8" s="24">
        <v>14</v>
      </c>
      <c r="C8" s="24">
        <v>21</v>
      </c>
      <c r="D8" s="24">
        <v>35</v>
      </c>
    </row>
    <row r="9" spans="1:4" x14ac:dyDescent="0.3">
      <c r="A9" s="23" t="s">
        <v>49</v>
      </c>
      <c r="B9" s="24">
        <v>19</v>
      </c>
      <c r="C9" s="24">
        <v>21</v>
      </c>
      <c r="D9" s="24">
        <v>40</v>
      </c>
    </row>
    <row r="10" spans="1:4" x14ac:dyDescent="0.3">
      <c r="A10" s="23" t="s">
        <v>100</v>
      </c>
      <c r="B10" s="24">
        <v>34</v>
      </c>
      <c r="C10" s="24">
        <v>15</v>
      </c>
      <c r="D10" s="24">
        <v>49</v>
      </c>
    </row>
    <row r="11" spans="1:4" x14ac:dyDescent="0.3">
      <c r="A11" s="23" t="s">
        <v>55</v>
      </c>
      <c r="B11" s="24">
        <v>25</v>
      </c>
      <c r="C11" s="24">
        <v>31</v>
      </c>
      <c r="D11" s="24">
        <v>56</v>
      </c>
    </row>
    <row r="12" spans="1:4" x14ac:dyDescent="0.3">
      <c r="A12" s="23" t="s">
        <v>17</v>
      </c>
      <c r="B12" s="24">
        <v>21</v>
      </c>
      <c r="C12" s="24">
        <v>45</v>
      </c>
      <c r="D12" s="24">
        <v>66</v>
      </c>
    </row>
    <row r="13" spans="1:4" x14ac:dyDescent="0.3">
      <c r="A13" s="23" t="s">
        <v>37</v>
      </c>
      <c r="B13" s="24">
        <v>28</v>
      </c>
      <c r="C13" s="24">
        <v>39</v>
      </c>
      <c r="D13" s="24">
        <v>67</v>
      </c>
    </row>
    <row r="14" spans="1:4" x14ac:dyDescent="0.3">
      <c r="A14" s="23" t="s">
        <v>26</v>
      </c>
      <c r="B14" s="24">
        <v>28</v>
      </c>
      <c r="C14" s="24">
        <v>42</v>
      </c>
      <c r="D14" s="24">
        <v>70</v>
      </c>
    </row>
    <row r="15" spans="1:4" x14ac:dyDescent="0.3">
      <c r="A15" s="23" t="s">
        <v>60</v>
      </c>
      <c r="B15" s="24">
        <v>9</v>
      </c>
      <c r="C15" s="24">
        <v>64</v>
      </c>
      <c r="D15" s="24">
        <v>73</v>
      </c>
    </row>
    <row r="16" spans="1:4" x14ac:dyDescent="0.3">
      <c r="A16" s="23" t="s">
        <v>423</v>
      </c>
      <c r="B16" s="24">
        <v>202</v>
      </c>
      <c r="C16" s="24">
        <v>309</v>
      </c>
      <c r="D16" s="24">
        <v>511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CD0F-EB23-48DB-B1B6-2248D2BFA315}">
  <dimension ref="A3:D219"/>
  <sheetViews>
    <sheetView showGridLines="0" workbookViewId="0">
      <selection activeCell="C24" sqref="C24"/>
    </sheetView>
  </sheetViews>
  <sheetFormatPr defaultRowHeight="15.6" x14ac:dyDescent="0.3"/>
  <cols>
    <col min="1" max="1" width="17.59765625" bestFit="1" customWidth="1"/>
    <col min="2" max="3" width="23.09765625" bestFit="1" customWidth="1"/>
  </cols>
  <sheetData>
    <row r="3" spans="1:4" x14ac:dyDescent="0.3">
      <c r="A3" s="22" t="s">
        <v>422</v>
      </c>
      <c r="B3" t="s">
        <v>431</v>
      </c>
    </row>
    <row r="4" spans="1:4" x14ac:dyDescent="0.3">
      <c r="A4" s="23" t="s">
        <v>92</v>
      </c>
      <c r="B4" s="24">
        <v>20</v>
      </c>
      <c r="C4" t="str">
        <f>A4</f>
        <v>CH Gayle</v>
      </c>
      <c r="D4">
        <f>GETPIVOTDATA("player_of_match",$A$3,"player_of_match",A4)</f>
        <v>20</v>
      </c>
    </row>
    <row r="5" spans="1:4" x14ac:dyDescent="0.3">
      <c r="A5" s="23" t="s">
        <v>59</v>
      </c>
      <c r="B5" s="24">
        <v>18</v>
      </c>
      <c r="C5" t="str">
        <f t="shared" ref="C5:C13" si="0">A5</f>
        <v>AB de Villiers</v>
      </c>
      <c r="D5">
        <f t="shared" ref="D5:D13" si="1">GETPIVOTDATA("player_of_match",$A$3,"player_of_match",A5)</f>
        <v>18</v>
      </c>
    </row>
    <row r="6" spans="1:4" x14ac:dyDescent="0.3">
      <c r="A6" s="23" t="s">
        <v>157</v>
      </c>
      <c r="B6" s="24">
        <v>16</v>
      </c>
      <c r="C6" t="str">
        <f t="shared" si="0"/>
        <v>YK Pathan</v>
      </c>
      <c r="D6">
        <f t="shared" si="1"/>
        <v>16</v>
      </c>
    </row>
    <row r="7" spans="1:4" x14ac:dyDescent="0.3">
      <c r="A7" s="23" t="s">
        <v>83</v>
      </c>
      <c r="B7" s="24">
        <v>16</v>
      </c>
      <c r="C7" t="str">
        <f t="shared" si="0"/>
        <v>RG Sharma</v>
      </c>
      <c r="D7">
        <f t="shared" si="1"/>
        <v>16</v>
      </c>
    </row>
    <row r="8" spans="1:4" x14ac:dyDescent="0.3">
      <c r="A8" s="23" t="s">
        <v>134</v>
      </c>
      <c r="B8" s="24">
        <v>15</v>
      </c>
      <c r="C8" t="str">
        <f t="shared" si="0"/>
        <v>DA Warner</v>
      </c>
      <c r="D8">
        <f t="shared" si="1"/>
        <v>15</v>
      </c>
    </row>
    <row r="9" spans="1:4" x14ac:dyDescent="0.3">
      <c r="A9" s="23" t="s">
        <v>144</v>
      </c>
      <c r="B9" s="24">
        <v>14</v>
      </c>
      <c r="C9" t="str">
        <f t="shared" si="0"/>
        <v>SK Raina</v>
      </c>
      <c r="D9">
        <f t="shared" si="1"/>
        <v>14</v>
      </c>
    </row>
    <row r="10" spans="1:4" x14ac:dyDescent="0.3">
      <c r="A10" s="23" t="s">
        <v>87</v>
      </c>
      <c r="B10" s="24">
        <v>14</v>
      </c>
      <c r="C10" t="str">
        <f t="shared" si="0"/>
        <v>MS Dhoni</v>
      </c>
      <c r="D10">
        <f t="shared" si="1"/>
        <v>14</v>
      </c>
    </row>
    <row r="11" spans="1:4" x14ac:dyDescent="0.3">
      <c r="A11" s="23" t="s">
        <v>16</v>
      </c>
      <c r="B11" s="24">
        <v>13</v>
      </c>
      <c r="C11" t="str">
        <f t="shared" si="0"/>
        <v>SR Watson</v>
      </c>
      <c r="D11">
        <f t="shared" si="1"/>
        <v>13</v>
      </c>
    </row>
    <row r="12" spans="1:4" x14ac:dyDescent="0.3">
      <c r="A12" s="23" t="s">
        <v>139</v>
      </c>
      <c r="B12" s="24">
        <v>13</v>
      </c>
      <c r="C12" t="str">
        <f t="shared" si="0"/>
        <v>G Gambhir</v>
      </c>
      <c r="D12">
        <f t="shared" si="1"/>
        <v>13</v>
      </c>
    </row>
    <row r="13" spans="1:4" x14ac:dyDescent="0.3">
      <c r="A13" s="23" t="s">
        <v>171</v>
      </c>
      <c r="B13" s="24">
        <v>12</v>
      </c>
      <c r="C13" t="str">
        <f t="shared" si="0"/>
        <v>AM Rahane</v>
      </c>
      <c r="D13">
        <f t="shared" si="1"/>
        <v>12</v>
      </c>
    </row>
    <row r="14" spans="1:4" x14ac:dyDescent="0.3">
      <c r="A14" s="23" t="s">
        <v>215</v>
      </c>
      <c r="B14" s="24">
        <v>12</v>
      </c>
    </row>
    <row r="15" spans="1:4" x14ac:dyDescent="0.3">
      <c r="A15" s="23" t="s">
        <v>214</v>
      </c>
      <c r="B15" s="24">
        <v>11</v>
      </c>
    </row>
    <row r="16" spans="1:4" x14ac:dyDescent="0.3">
      <c r="A16" s="23" t="s">
        <v>159</v>
      </c>
      <c r="B16" s="24">
        <v>11</v>
      </c>
    </row>
    <row r="17" spans="1:2" x14ac:dyDescent="0.3">
      <c r="A17" s="23" t="s">
        <v>126</v>
      </c>
      <c r="B17" s="24">
        <v>11</v>
      </c>
    </row>
    <row r="18" spans="1:2" x14ac:dyDescent="0.3">
      <c r="A18" s="23" t="s">
        <v>36</v>
      </c>
      <c r="B18" s="24">
        <v>10</v>
      </c>
    </row>
    <row r="19" spans="1:2" x14ac:dyDescent="0.3">
      <c r="A19" s="23" t="s">
        <v>230</v>
      </c>
      <c r="B19" s="24">
        <v>10</v>
      </c>
    </row>
    <row r="20" spans="1:2" x14ac:dyDescent="0.3">
      <c r="A20" s="23" t="s">
        <v>69</v>
      </c>
      <c r="B20" s="24">
        <v>9</v>
      </c>
    </row>
    <row r="21" spans="1:2" x14ac:dyDescent="0.3">
      <c r="A21" s="23" t="s">
        <v>206</v>
      </c>
      <c r="B21" s="24">
        <v>9</v>
      </c>
    </row>
    <row r="22" spans="1:2" x14ac:dyDescent="0.3">
      <c r="A22" s="23" t="s">
        <v>67</v>
      </c>
      <c r="B22" s="24">
        <v>9</v>
      </c>
    </row>
    <row r="23" spans="1:2" x14ac:dyDescent="0.3">
      <c r="A23" s="23" t="s">
        <v>147</v>
      </c>
      <c r="B23" s="24">
        <v>9</v>
      </c>
    </row>
    <row r="24" spans="1:2" x14ac:dyDescent="0.3">
      <c r="A24" s="23" t="s">
        <v>247</v>
      </c>
      <c r="B24" s="24">
        <v>8</v>
      </c>
    </row>
    <row r="25" spans="1:2" x14ac:dyDescent="0.3">
      <c r="A25" s="23" t="s">
        <v>65</v>
      </c>
      <c r="B25" s="24">
        <v>8</v>
      </c>
    </row>
    <row r="26" spans="1:2" x14ac:dyDescent="0.3">
      <c r="A26" s="23" t="s">
        <v>77</v>
      </c>
      <c r="B26" s="24">
        <v>8</v>
      </c>
    </row>
    <row r="27" spans="1:2" x14ac:dyDescent="0.3">
      <c r="A27" s="23" t="s">
        <v>243</v>
      </c>
      <c r="B27" s="24">
        <v>7</v>
      </c>
    </row>
    <row r="28" spans="1:2" x14ac:dyDescent="0.3">
      <c r="A28" s="23" t="s">
        <v>30</v>
      </c>
      <c r="B28" s="24">
        <v>7</v>
      </c>
    </row>
    <row r="29" spans="1:2" x14ac:dyDescent="0.3">
      <c r="A29" s="23" t="s">
        <v>141</v>
      </c>
      <c r="B29" s="24">
        <v>7</v>
      </c>
    </row>
    <row r="30" spans="1:2" x14ac:dyDescent="0.3">
      <c r="A30" s="23" t="s">
        <v>232</v>
      </c>
      <c r="B30" s="24">
        <v>6</v>
      </c>
    </row>
    <row r="31" spans="1:2" x14ac:dyDescent="0.3">
      <c r="A31" s="23" t="s">
        <v>168</v>
      </c>
      <c r="B31" s="24">
        <v>6</v>
      </c>
    </row>
    <row r="32" spans="1:2" x14ac:dyDescent="0.3">
      <c r="A32" s="23" t="s">
        <v>195</v>
      </c>
      <c r="B32" s="24">
        <v>6</v>
      </c>
    </row>
    <row r="33" spans="1:2" x14ac:dyDescent="0.3">
      <c r="A33" s="23" t="s">
        <v>25</v>
      </c>
      <c r="B33" s="24">
        <v>6</v>
      </c>
    </row>
    <row r="34" spans="1:2" x14ac:dyDescent="0.3">
      <c r="A34" s="23" t="s">
        <v>227</v>
      </c>
      <c r="B34" s="24">
        <v>6</v>
      </c>
    </row>
    <row r="35" spans="1:2" x14ac:dyDescent="0.3">
      <c r="A35" s="23" t="s">
        <v>200</v>
      </c>
      <c r="B35" s="24">
        <v>5</v>
      </c>
    </row>
    <row r="36" spans="1:2" x14ac:dyDescent="0.3">
      <c r="A36" s="23" t="s">
        <v>218</v>
      </c>
      <c r="B36" s="24">
        <v>5</v>
      </c>
    </row>
    <row r="37" spans="1:2" x14ac:dyDescent="0.3">
      <c r="A37" s="23" t="s">
        <v>304</v>
      </c>
      <c r="B37" s="24">
        <v>5</v>
      </c>
    </row>
    <row r="38" spans="1:2" x14ac:dyDescent="0.3">
      <c r="A38" s="23" t="s">
        <v>179</v>
      </c>
      <c r="B38" s="24">
        <v>5</v>
      </c>
    </row>
    <row r="39" spans="1:2" x14ac:dyDescent="0.3">
      <c r="A39" s="23" t="s">
        <v>201</v>
      </c>
      <c r="B39" s="24">
        <v>5</v>
      </c>
    </row>
    <row r="40" spans="1:2" x14ac:dyDescent="0.3">
      <c r="A40" s="23" t="s">
        <v>145</v>
      </c>
      <c r="B40" s="24">
        <v>5</v>
      </c>
    </row>
    <row r="41" spans="1:2" x14ac:dyDescent="0.3">
      <c r="A41" s="23" t="s">
        <v>149</v>
      </c>
      <c r="B41" s="24">
        <v>5</v>
      </c>
    </row>
    <row r="42" spans="1:2" x14ac:dyDescent="0.3">
      <c r="A42" s="23" t="s">
        <v>95</v>
      </c>
      <c r="B42" s="24">
        <v>5</v>
      </c>
    </row>
    <row r="43" spans="1:2" x14ac:dyDescent="0.3">
      <c r="A43" s="23" t="s">
        <v>266</v>
      </c>
      <c r="B43" s="24">
        <v>5</v>
      </c>
    </row>
    <row r="44" spans="1:2" x14ac:dyDescent="0.3">
      <c r="A44" s="23" t="s">
        <v>269</v>
      </c>
      <c r="B44" s="24">
        <v>5</v>
      </c>
    </row>
    <row r="45" spans="1:2" x14ac:dyDescent="0.3">
      <c r="A45" s="23" t="s">
        <v>129</v>
      </c>
      <c r="B45" s="24">
        <v>5</v>
      </c>
    </row>
    <row r="46" spans="1:2" x14ac:dyDescent="0.3">
      <c r="A46" s="23" t="s">
        <v>211</v>
      </c>
      <c r="B46" s="24">
        <v>5</v>
      </c>
    </row>
    <row r="47" spans="1:2" x14ac:dyDescent="0.3">
      <c r="A47" s="23" t="s">
        <v>152</v>
      </c>
      <c r="B47" s="24">
        <v>5</v>
      </c>
    </row>
    <row r="48" spans="1:2" x14ac:dyDescent="0.3">
      <c r="A48" s="23" t="s">
        <v>102</v>
      </c>
      <c r="B48" s="24">
        <v>4</v>
      </c>
    </row>
    <row r="49" spans="1:2" x14ac:dyDescent="0.3">
      <c r="A49" s="23" t="s">
        <v>94</v>
      </c>
      <c r="B49" s="24">
        <v>4</v>
      </c>
    </row>
    <row r="50" spans="1:2" x14ac:dyDescent="0.3">
      <c r="A50" s="23" t="s">
        <v>213</v>
      </c>
      <c r="B50" s="24">
        <v>4</v>
      </c>
    </row>
    <row r="51" spans="1:2" x14ac:dyDescent="0.3">
      <c r="A51" s="23" t="s">
        <v>68</v>
      </c>
      <c r="B51" s="24">
        <v>4</v>
      </c>
    </row>
    <row r="52" spans="1:2" x14ac:dyDescent="0.3">
      <c r="A52" s="23" t="s">
        <v>173</v>
      </c>
      <c r="B52" s="24">
        <v>4</v>
      </c>
    </row>
    <row r="53" spans="1:2" x14ac:dyDescent="0.3">
      <c r="A53" s="23" t="s">
        <v>110</v>
      </c>
      <c r="B53" s="24">
        <v>4</v>
      </c>
    </row>
    <row r="54" spans="1:2" x14ac:dyDescent="0.3">
      <c r="A54" s="23" t="s">
        <v>151</v>
      </c>
      <c r="B54" s="24">
        <v>4</v>
      </c>
    </row>
    <row r="55" spans="1:2" x14ac:dyDescent="0.3">
      <c r="A55" s="23" t="s">
        <v>207</v>
      </c>
      <c r="B55" s="24">
        <v>4</v>
      </c>
    </row>
    <row r="56" spans="1:2" x14ac:dyDescent="0.3">
      <c r="A56" s="23" t="s">
        <v>327</v>
      </c>
      <c r="B56" s="24">
        <v>4</v>
      </c>
    </row>
    <row r="57" spans="1:2" x14ac:dyDescent="0.3">
      <c r="A57" s="23" t="s">
        <v>54</v>
      </c>
      <c r="B57" s="24">
        <v>4</v>
      </c>
    </row>
    <row r="58" spans="1:2" x14ac:dyDescent="0.3">
      <c r="A58" s="23" t="s">
        <v>107</v>
      </c>
      <c r="B58" s="24">
        <v>4</v>
      </c>
    </row>
    <row r="59" spans="1:2" x14ac:dyDescent="0.3">
      <c r="A59" s="23" t="s">
        <v>148</v>
      </c>
      <c r="B59" s="24">
        <v>4</v>
      </c>
    </row>
    <row r="60" spans="1:2" x14ac:dyDescent="0.3">
      <c r="A60" s="23" t="s">
        <v>70</v>
      </c>
      <c r="B60" s="24">
        <v>4</v>
      </c>
    </row>
    <row r="61" spans="1:2" x14ac:dyDescent="0.3">
      <c r="A61" s="23" t="s">
        <v>255</v>
      </c>
      <c r="B61" s="24">
        <v>4</v>
      </c>
    </row>
    <row r="62" spans="1:2" x14ac:dyDescent="0.3">
      <c r="A62" s="23" t="s">
        <v>303</v>
      </c>
      <c r="B62" s="24">
        <v>4</v>
      </c>
    </row>
    <row r="63" spans="1:2" x14ac:dyDescent="0.3">
      <c r="A63" s="23" t="s">
        <v>297</v>
      </c>
      <c r="B63" s="24">
        <v>3</v>
      </c>
    </row>
    <row r="64" spans="1:2" x14ac:dyDescent="0.3">
      <c r="A64" s="23" t="s">
        <v>251</v>
      </c>
      <c r="B64" s="24">
        <v>3</v>
      </c>
    </row>
    <row r="65" spans="1:2" x14ac:dyDescent="0.3">
      <c r="A65" s="23" t="s">
        <v>128</v>
      </c>
      <c r="B65" s="24">
        <v>3</v>
      </c>
    </row>
    <row r="66" spans="1:2" x14ac:dyDescent="0.3">
      <c r="A66" s="23" t="s">
        <v>313</v>
      </c>
      <c r="B66" s="24">
        <v>3</v>
      </c>
    </row>
    <row r="67" spans="1:2" x14ac:dyDescent="0.3">
      <c r="A67" s="23" t="s">
        <v>79</v>
      </c>
      <c r="B67" s="24">
        <v>3</v>
      </c>
    </row>
    <row r="68" spans="1:2" x14ac:dyDescent="0.3">
      <c r="A68" s="23" t="s">
        <v>85</v>
      </c>
      <c r="B68" s="24">
        <v>3</v>
      </c>
    </row>
    <row r="69" spans="1:2" x14ac:dyDescent="0.3">
      <c r="A69" s="23" t="s">
        <v>275</v>
      </c>
      <c r="B69" s="24">
        <v>3</v>
      </c>
    </row>
    <row r="70" spans="1:2" x14ac:dyDescent="0.3">
      <c r="A70" s="23" t="s">
        <v>241</v>
      </c>
      <c r="B70" s="24">
        <v>3</v>
      </c>
    </row>
    <row r="71" spans="1:2" x14ac:dyDescent="0.3">
      <c r="A71" s="23" t="s">
        <v>193</v>
      </c>
      <c r="B71" s="24">
        <v>3</v>
      </c>
    </row>
    <row r="72" spans="1:2" x14ac:dyDescent="0.3">
      <c r="A72" s="23" t="s">
        <v>119</v>
      </c>
      <c r="B72" s="24">
        <v>3</v>
      </c>
    </row>
    <row r="73" spans="1:2" x14ac:dyDescent="0.3">
      <c r="A73" s="23" t="s">
        <v>101</v>
      </c>
      <c r="B73" s="24">
        <v>3</v>
      </c>
    </row>
    <row r="74" spans="1:2" x14ac:dyDescent="0.3">
      <c r="A74" s="23" t="s">
        <v>301</v>
      </c>
      <c r="B74" s="24">
        <v>3</v>
      </c>
    </row>
    <row r="75" spans="1:2" x14ac:dyDescent="0.3">
      <c r="A75" s="23" t="s">
        <v>310</v>
      </c>
      <c r="B75" s="24">
        <v>3</v>
      </c>
    </row>
    <row r="76" spans="1:2" x14ac:dyDescent="0.3">
      <c r="A76" s="23" t="s">
        <v>270</v>
      </c>
      <c r="B76" s="24">
        <v>3</v>
      </c>
    </row>
    <row r="77" spans="1:2" x14ac:dyDescent="0.3">
      <c r="A77" s="23" t="s">
        <v>33</v>
      </c>
      <c r="B77" s="24">
        <v>3</v>
      </c>
    </row>
    <row r="78" spans="1:2" x14ac:dyDescent="0.3">
      <c r="A78" s="23" t="s">
        <v>73</v>
      </c>
      <c r="B78" s="24">
        <v>3</v>
      </c>
    </row>
    <row r="79" spans="1:2" x14ac:dyDescent="0.3">
      <c r="A79" s="23" t="s">
        <v>146</v>
      </c>
      <c r="B79" s="24">
        <v>3</v>
      </c>
    </row>
    <row r="80" spans="1:2" x14ac:dyDescent="0.3">
      <c r="A80" s="23" t="s">
        <v>133</v>
      </c>
      <c r="B80" s="24">
        <v>3</v>
      </c>
    </row>
    <row r="81" spans="1:2" x14ac:dyDescent="0.3">
      <c r="A81" s="23" t="s">
        <v>176</v>
      </c>
      <c r="B81" s="24">
        <v>3</v>
      </c>
    </row>
    <row r="82" spans="1:2" x14ac:dyDescent="0.3">
      <c r="A82" s="23" t="s">
        <v>74</v>
      </c>
      <c r="B82" s="24">
        <v>3</v>
      </c>
    </row>
    <row r="83" spans="1:2" x14ac:dyDescent="0.3">
      <c r="A83" s="23" t="s">
        <v>196</v>
      </c>
      <c r="B83" s="24">
        <v>3</v>
      </c>
    </row>
    <row r="84" spans="1:2" x14ac:dyDescent="0.3">
      <c r="A84" s="23" t="s">
        <v>121</v>
      </c>
      <c r="B84" s="24">
        <v>3</v>
      </c>
    </row>
    <row r="85" spans="1:2" x14ac:dyDescent="0.3">
      <c r="A85" s="23" t="s">
        <v>279</v>
      </c>
      <c r="B85" s="24">
        <v>2</v>
      </c>
    </row>
    <row r="86" spans="1:2" x14ac:dyDescent="0.3">
      <c r="A86" s="23" t="s">
        <v>268</v>
      </c>
      <c r="B86" s="24">
        <v>2</v>
      </c>
    </row>
    <row r="87" spans="1:2" x14ac:dyDescent="0.3">
      <c r="A87" s="23" t="s">
        <v>239</v>
      </c>
      <c r="B87" s="24">
        <v>2</v>
      </c>
    </row>
    <row r="88" spans="1:2" x14ac:dyDescent="0.3">
      <c r="A88" s="23" t="s">
        <v>249</v>
      </c>
      <c r="B88" s="24">
        <v>2</v>
      </c>
    </row>
    <row r="89" spans="1:2" x14ac:dyDescent="0.3">
      <c r="A89" s="23" t="s">
        <v>375</v>
      </c>
      <c r="B89" s="24">
        <v>2</v>
      </c>
    </row>
    <row r="90" spans="1:2" x14ac:dyDescent="0.3">
      <c r="A90" s="23" t="s">
        <v>212</v>
      </c>
      <c r="B90" s="24">
        <v>2</v>
      </c>
    </row>
    <row r="91" spans="1:2" x14ac:dyDescent="0.3">
      <c r="A91" s="23" t="s">
        <v>250</v>
      </c>
      <c r="B91" s="24">
        <v>2</v>
      </c>
    </row>
    <row r="92" spans="1:2" x14ac:dyDescent="0.3">
      <c r="A92" s="23" t="s">
        <v>338</v>
      </c>
      <c r="B92" s="24">
        <v>2</v>
      </c>
    </row>
    <row r="93" spans="1:2" x14ac:dyDescent="0.3">
      <c r="A93" s="23" t="s">
        <v>62</v>
      </c>
      <c r="B93" s="24">
        <v>2</v>
      </c>
    </row>
    <row r="94" spans="1:2" x14ac:dyDescent="0.3">
      <c r="A94" s="23" t="s">
        <v>169</v>
      </c>
      <c r="B94" s="24">
        <v>2</v>
      </c>
    </row>
    <row r="95" spans="1:2" x14ac:dyDescent="0.3">
      <c r="A95" s="23" t="s">
        <v>277</v>
      </c>
      <c r="B95" s="24">
        <v>2</v>
      </c>
    </row>
    <row r="96" spans="1:2" x14ac:dyDescent="0.3">
      <c r="A96" s="23" t="s">
        <v>187</v>
      </c>
      <c r="B96" s="24">
        <v>2</v>
      </c>
    </row>
    <row r="97" spans="1:2" x14ac:dyDescent="0.3">
      <c r="A97" s="23" t="s">
        <v>252</v>
      </c>
      <c r="B97" s="24">
        <v>2</v>
      </c>
    </row>
    <row r="98" spans="1:2" x14ac:dyDescent="0.3">
      <c r="A98" s="23" t="s">
        <v>90</v>
      </c>
      <c r="B98" s="24">
        <v>2</v>
      </c>
    </row>
    <row r="99" spans="1:2" x14ac:dyDescent="0.3">
      <c r="A99" s="23" t="s">
        <v>124</v>
      </c>
      <c r="B99" s="24">
        <v>2</v>
      </c>
    </row>
    <row r="100" spans="1:2" x14ac:dyDescent="0.3">
      <c r="A100" s="23" t="s">
        <v>306</v>
      </c>
      <c r="B100" s="24">
        <v>2</v>
      </c>
    </row>
    <row r="101" spans="1:2" x14ac:dyDescent="0.3">
      <c r="A101" s="23" t="s">
        <v>142</v>
      </c>
      <c r="B101" s="24">
        <v>2</v>
      </c>
    </row>
    <row r="102" spans="1:2" x14ac:dyDescent="0.3">
      <c r="A102" s="23" t="s">
        <v>165</v>
      </c>
      <c r="B102" s="24">
        <v>2</v>
      </c>
    </row>
    <row r="103" spans="1:2" x14ac:dyDescent="0.3">
      <c r="A103" s="23" t="s">
        <v>163</v>
      </c>
      <c r="B103" s="24">
        <v>2</v>
      </c>
    </row>
    <row r="104" spans="1:2" x14ac:dyDescent="0.3">
      <c r="A104" s="23" t="s">
        <v>219</v>
      </c>
      <c r="B104" s="24">
        <v>2</v>
      </c>
    </row>
    <row r="105" spans="1:2" x14ac:dyDescent="0.3">
      <c r="A105" s="23" t="s">
        <v>261</v>
      </c>
      <c r="B105" s="24">
        <v>2</v>
      </c>
    </row>
    <row r="106" spans="1:2" x14ac:dyDescent="0.3">
      <c r="A106" s="23" t="s">
        <v>257</v>
      </c>
      <c r="B106" s="24">
        <v>2</v>
      </c>
    </row>
    <row r="107" spans="1:2" x14ac:dyDescent="0.3">
      <c r="A107" s="23" t="s">
        <v>256</v>
      </c>
      <c r="B107" s="24">
        <v>2</v>
      </c>
    </row>
    <row r="108" spans="1:2" x14ac:dyDescent="0.3">
      <c r="A108" s="23" t="s">
        <v>292</v>
      </c>
      <c r="B108" s="24">
        <v>2</v>
      </c>
    </row>
    <row r="109" spans="1:2" x14ac:dyDescent="0.3">
      <c r="A109" s="23" t="s">
        <v>353</v>
      </c>
      <c r="B109" s="24">
        <v>2</v>
      </c>
    </row>
    <row r="110" spans="1:2" x14ac:dyDescent="0.3">
      <c r="A110" s="23" t="s">
        <v>293</v>
      </c>
      <c r="B110" s="24">
        <v>2</v>
      </c>
    </row>
    <row r="111" spans="1:2" x14ac:dyDescent="0.3">
      <c r="A111" s="23" t="s">
        <v>370</v>
      </c>
      <c r="B111" s="24">
        <v>2</v>
      </c>
    </row>
    <row r="112" spans="1:2" x14ac:dyDescent="0.3">
      <c r="A112" s="23" t="s">
        <v>302</v>
      </c>
      <c r="B112" s="24">
        <v>2</v>
      </c>
    </row>
    <row r="113" spans="1:2" x14ac:dyDescent="0.3">
      <c r="A113" s="23" t="s">
        <v>265</v>
      </c>
      <c r="B113" s="24">
        <v>2</v>
      </c>
    </row>
    <row r="114" spans="1:2" x14ac:dyDescent="0.3">
      <c r="A114" s="23" t="s">
        <v>156</v>
      </c>
      <c r="B114" s="24">
        <v>2</v>
      </c>
    </row>
    <row r="115" spans="1:2" x14ac:dyDescent="0.3">
      <c r="A115" s="23" t="s">
        <v>140</v>
      </c>
      <c r="B115" s="24">
        <v>2</v>
      </c>
    </row>
    <row r="116" spans="1:2" x14ac:dyDescent="0.3">
      <c r="A116" s="23" t="s">
        <v>264</v>
      </c>
      <c r="B116" s="24">
        <v>2</v>
      </c>
    </row>
    <row r="117" spans="1:2" x14ac:dyDescent="0.3">
      <c r="A117" s="23" t="s">
        <v>376</v>
      </c>
      <c r="B117" s="24">
        <v>2</v>
      </c>
    </row>
    <row r="118" spans="1:2" x14ac:dyDescent="0.3">
      <c r="A118" s="23" t="s">
        <v>298</v>
      </c>
      <c r="B118" s="24">
        <v>2</v>
      </c>
    </row>
    <row r="119" spans="1:2" x14ac:dyDescent="0.3">
      <c r="A119" s="23" t="s">
        <v>164</v>
      </c>
      <c r="B119" s="24">
        <v>2</v>
      </c>
    </row>
    <row r="120" spans="1:2" x14ac:dyDescent="0.3">
      <c r="A120" s="23" t="s">
        <v>244</v>
      </c>
      <c r="B120" s="24">
        <v>2</v>
      </c>
    </row>
    <row r="121" spans="1:2" x14ac:dyDescent="0.3">
      <c r="A121" s="23" t="s">
        <v>56</v>
      </c>
      <c r="B121" s="24">
        <v>2</v>
      </c>
    </row>
    <row r="122" spans="1:2" x14ac:dyDescent="0.3">
      <c r="A122" s="23" t="s">
        <v>143</v>
      </c>
      <c r="B122" s="24">
        <v>2</v>
      </c>
    </row>
    <row r="123" spans="1:2" x14ac:dyDescent="0.3">
      <c r="A123" s="23" t="s">
        <v>86</v>
      </c>
      <c r="B123" s="24">
        <v>2</v>
      </c>
    </row>
    <row r="124" spans="1:2" x14ac:dyDescent="0.3">
      <c r="A124" s="23" t="s">
        <v>356</v>
      </c>
      <c r="B124" s="24">
        <v>2</v>
      </c>
    </row>
    <row r="125" spans="1:2" x14ac:dyDescent="0.3">
      <c r="A125" s="23" t="s">
        <v>150</v>
      </c>
      <c r="B125" s="24">
        <v>2</v>
      </c>
    </row>
    <row r="126" spans="1:2" x14ac:dyDescent="0.3">
      <c r="A126" s="23" t="s">
        <v>366</v>
      </c>
      <c r="B126" s="24">
        <v>2</v>
      </c>
    </row>
    <row r="127" spans="1:2" x14ac:dyDescent="0.3">
      <c r="A127" s="23" t="s">
        <v>381</v>
      </c>
      <c r="B127" s="24">
        <v>1</v>
      </c>
    </row>
    <row r="128" spans="1:2" x14ac:dyDescent="0.3">
      <c r="A128" s="23" t="s">
        <v>272</v>
      </c>
      <c r="B128" s="24">
        <v>1</v>
      </c>
    </row>
    <row r="129" spans="1:2" x14ac:dyDescent="0.3">
      <c r="A129" s="23" t="s">
        <v>371</v>
      </c>
      <c r="B129" s="24">
        <v>1</v>
      </c>
    </row>
    <row r="130" spans="1:2" x14ac:dyDescent="0.3">
      <c r="A130" s="23" t="s">
        <v>282</v>
      </c>
      <c r="B130" s="24">
        <v>1</v>
      </c>
    </row>
    <row r="131" spans="1:2" x14ac:dyDescent="0.3">
      <c r="A131" s="23" t="s">
        <v>242</v>
      </c>
      <c r="B131" s="24">
        <v>1</v>
      </c>
    </row>
    <row r="132" spans="1:2" x14ac:dyDescent="0.3">
      <c r="A132" s="23" t="s">
        <v>78</v>
      </c>
      <c r="B132" s="24">
        <v>1</v>
      </c>
    </row>
    <row r="133" spans="1:2" x14ac:dyDescent="0.3">
      <c r="A133" s="23" t="s">
        <v>300</v>
      </c>
      <c r="B133" s="24">
        <v>1</v>
      </c>
    </row>
    <row r="134" spans="1:2" x14ac:dyDescent="0.3">
      <c r="A134" s="23" t="s">
        <v>276</v>
      </c>
      <c r="B134" s="24">
        <v>1</v>
      </c>
    </row>
    <row r="135" spans="1:2" x14ac:dyDescent="0.3">
      <c r="A135" s="23" t="s">
        <v>273</v>
      </c>
      <c r="B135" s="24">
        <v>1</v>
      </c>
    </row>
    <row r="136" spans="1:2" x14ac:dyDescent="0.3">
      <c r="A136" s="23" t="s">
        <v>132</v>
      </c>
      <c r="B136" s="24">
        <v>1</v>
      </c>
    </row>
    <row r="137" spans="1:2" x14ac:dyDescent="0.3">
      <c r="A137" s="23" t="s">
        <v>174</v>
      </c>
      <c r="B137" s="24">
        <v>1</v>
      </c>
    </row>
    <row r="138" spans="1:2" x14ac:dyDescent="0.3">
      <c r="A138" s="23" t="s">
        <v>115</v>
      </c>
      <c r="B138" s="24">
        <v>1</v>
      </c>
    </row>
    <row r="139" spans="1:2" x14ac:dyDescent="0.3">
      <c r="A139" s="23" t="s">
        <v>311</v>
      </c>
      <c r="B139" s="24">
        <v>1</v>
      </c>
    </row>
    <row r="140" spans="1:2" x14ac:dyDescent="0.3">
      <c r="A140" s="23" t="s">
        <v>350</v>
      </c>
      <c r="B140" s="24">
        <v>1</v>
      </c>
    </row>
    <row r="141" spans="1:2" x14ac:dyDescent="0.3">
      <c r="A141" s="23" t="s">
        <v>71</v>
      </c>
      <c r="B141" s="24">
        <v>1</v>
      </c>
    </row>
    <row r="142" spans="1:2" x14ac:dyDescent="0.3">
      <c r="A142" s="23" t="s">
        <v>290</v>
      </c>
      <c r="B142" s="24">
        <v>1</v>
      </c>
    </row>
    <row r="143" spans="1:2" x14ac:dyDescent="0.3">
      <c r="A143" s="23" t="s">
        <v>198</v>
      </c>
      <c r="B143" s="24">
        <v>1</v>
      </c>
    </row>
    <row r="144" spans="1:2" x14ac:dyDescent="0.3">
      <c r="A144" s="23" t="s">
        <v>258</v>
      </c>
      <c r="B144" s="24">
        <v>1</v>
      </c>
    </row>
    <row r="145" spans="1:2" x14ac:dyDescent="0.3">
      <c r="A145" s="23" t="s">
        <v>199</v>
      </c>
      <c r="B145" s="24">
        <v>1</v>
      </c>
    </row>
    <row r="146" spans="1:2" x14ac:dyDescent="0.3">
      <c r="A146" s="23" t="s">
        <v>96</v>
      </c>
      <c r="B146" s="24">
        <v>1</v>
      </c>
    </row>
    <row r="147" spans="1:2" x14ac:dyDescent="0.3">
      <c r="A147" s="23" t="s">
        <v>382</v>
      </c>
      <c r="B147" s="24">
        <v>1</v>
      </c>
    </row>
    <row r="148" spans="1:2" x14ac:dyDescent="0.3">
      <c r="A148" s="23" t="s">
        <v>253</v>
      </c>
      <c r="B148" s="24">
        <v>1</v>
      </c>
    </row>
    <row r="149" spans="1:2" x14ac:dyDescent="0.3">
      <c r="A149" s="23" t="s">
        <v>378</v>
      </c>
      <c r="B149" s="24">
        <v>1</v>
      </c>
    </row>
    <row r="150" spans="1:2" x14ac:dyDescent="0.3">
      <c r="A150" s="23" t="s">
        <v>175</v>
      </c>
      <c r="B150" s="24">
        <v>1</v>
      </c>
    </row>
    <row r="151" spans="1:2" x14ac:dyDescent="0.3">
      <c r="A151" s="23" t="s">
        <v>354</v>
      </c>
      <c r="B151" s="24">
        <v>1</v>
      </c>
    </row>
    <row r="152" spans="1:2" x14ac:dyDescent="0.3">
      <c r="A152" s="23" t="s">
        <v>194</v>
      </c>
      <c r="B152" s="24">
        <v>1</v>
      </c>
    </row>
    <row r="153" spans="1:2" x14ac:dyDescent="0.3">
      <c r="A153" s="23" t="s">
        <v>274</v>
      </c>
      <c r="B153" s="24">
        <v>1</v>
      </c>
    </row>
    <row r="154" spans="1:2" x14ac:dyDescent="0.3">
      <c r="A154" s="23" t="s">
        <v>167</v>
      </c>
      <c r="B154" s="24">
        <v>1</v>
      </c>
    </row>
    <row r="155" spans="1:2" x14ac:dyDescent="0.3">
      <c r="A155" s="23" t="s">
        <v>153</v>
      </c>
      <c r="B155" s="24">
        <v>1</v>
      </c>
    </row>
    <row r="156" spans="1:2" x14ac:dyDescent="0.3">
      <c r="A156" s="23" t="s">
        <v>326</v>
      </c>
      <c r="B156" s="24">
        <v>1</v>
      </c>
    </row>
    <row r="157" spans="1:2" x14ac:dyDescent="0.3">
      <c r="A157" s="23" t="s">
        <v>248</v>
      </c>
      <c r="B157" s="24">
        <v>1</v>
      </c>
    </row>
    <row r="158" spans="1:2" x14ac:dyDescent="0.3">
      <c r="A158" s="23" t="s">
        <v>323</v>
      </c>
      <c r="B158" s="24">
        <v>1</v>
      </c>
    </row>
    <row r="159" spans="1:2" x14ac:dyDescent="0.3">
      <c r="A159" s="23" t="s">
        <v>203</v>
      </c>
      <c r="B159" s="24">
        <v>1</v>
      </c>
    </row>
    <row r="160" spans="1:2" x14ac:dyDescent="0.3">
      <c r="A160" s="23" t="s">
        <v>324</v>
      </c>
      <c r="B160" s="24">
        <v>1</v>
      </c>
    </row>
    <row r="161" spans="1:2" x14ac:dyDescent="0.3">
      <c r="A161" s="23" t="s">
        <v>325</v>
      </c>
      <c r="B161" s="24">
        <v>1</v>
      </c>
    </row>
    <row r="162" spans="1:2" x14ac:dyDescent="0.3">
      <c r="A162" s="23" t="s">
        <v>380</v>
      </c>
      <c r="B162" s="24">
        <v>1</v>
      </c>
    </row>
    <row r="163" spans="1:2" x14ac:dyDescent="0.3">
      <c r="A163" s="23" t="s">
        <v>320</v>
      </c>
      <c r="B163" s="24">
        <v>1</v>
      </c>
    </row>
    <row r="164" spans="1:2" x14ac:dyDescent="0.3">
      <c r="A164" s="23" t="s">
        <v>296</v>
      </c>
      <c r="B164" s="24">
        <v>1</v>
      </c>
    </row>
    <row r="165" spans="1:2" x14ac:dyDescent="0.3">
      <c r="A165" s="23" t="s">
        <v>364</v>
      </c>
      <c r="B165" s="24">
        <v>1</v>
      </c>
    </row>
    <row r="166" spans="1:2" x14ac:dyDescent="0.3">
      <c r="A166" s="23" t="s">
        <v>267</v>
      </c>
      <c r="B166" s="24">
        <v>1</v>
      </c>
    </row>
    <row r="167" spans="1:2" x14ac:dyDescent="0.3">
      <c r="A167" s="23" t="s">
        <v>355</v>
      </c>
      <c r="B167" s="24">
        <v>1</v>
      </c>
    </row>
    <row r="168" spans="1:2" x14ac:dyDescent="0.3">
      <c r="A168" s="23" t="s">
        <v>246</v>
      </c>
      <c r="B168" s="24">
        <v>1</v>
      </c>
    </row>
    <row r="169" spans="1:2" x14ac:dyDescent="0.3">
      <c r="A169" s="23" t="s">
        <v>329</v>
      </c>
      <c r="B169" s="24">
        <v>1</v>
      </c>
    </row>
    <row r="170" spans="1:2" x14ac:dyDescent="0.3">
      <c r="A170" s="23" t="s">
        <v>322</v>
      </c>
      <c r="B170" s="24">
        <v>1</v>
      </c>
    </row>
    <row r="171" spans="1:2" x14ac:dyDescent="0.3">
      <c r="A171" s="23" t="s">
        <v>48</v>
      </c>
      <c r="B171" s="24">
        <v>1</v>
      </c>
    </row>
    <row r="172" spans="1:2" x14ac:dyDescent="0.3">
      <c r="A172" s="23" t="s">
        <v>210</v>
      </c>
      <c r="B172" s="24">
        <v>1</v>
      </c>
    </row>
    <row r="173" spans="1:2" x14ac:dyDescent="0.3">
      <c r="A173" s="23" t="s">
        <v>305</v>
      </c>
      <c r="B173" s="24">
        <v>1</v>
      </c>
    </row>
    <row r="174" spans="1:2" x14ac:dyDescent="0.3">
      <c r="A174" s="23" t="s">
        <v>361</v>
      </c>
      <c r="B174" s="24">
        <v>1</v>
      </c>
    </row>
    <row r="175" spans="1:2" x14ac:dyDescent="0.3">
      <c r="A175" s="23" t="s">
        <v>379</v>
      </c>
      <c r="B175" s="24">
        <v>1</v>
      </c>
    </row>
    <row r="176" spans="1:2" x14ac:dyDescent="0.3">
      <c r="A176" s="23" t="s">
        <v>172</v>
      </c>
      <c r="B176" s="24">
        <v>1</v>
      </c>
    </row>
    <row r="177" spans="1:2" x14ac:dyDescent="0.3">
      <c r="A177" s="23" t="s">
        <v>233</v>
      </c>
      <c r="B177" s="24">
        <v>1</v>
      </c>
    </row>
    <row r="178" spans="1:2" x14ac:dyDescent="0.3">
      <c r="A178" s="23" t="s">
        <v>177</v>
      </c>
      <c r="B178" s="24">
        <v>1</v>
      </c>
    </row>
    <row r="179" spans="1:2" x14ac:dyDescent="0.3">
      <c r="A179" s="23" t="s">
        <v>308</v>
      </c>
      <c r="B179" s="24">
        <v>1</v>
      </c>
    </row>
    <row r="180" spans="1:2" x14ac:dyDescent="0.3">
      <c r="A180" s="23" t="s">
        <v>316</v>
      </c>
      <c r="B180" s="24">
        <v>1</v>
      </c>
    </row>
    <row r="181" spans="1:2" x14ac:dyDescent="0.3">
      <c r="A181" s="23" t="s">
        <v>336</v>
      </c>
      <c r="B181" s="24">
        <v>1</v>
      </c>
    </row>
    <row r="182" spans="1:2" x14ac:dyDescent="0.3">
      <c r="A182" s="23" t="s">
        <v>343</v>
      </c>
      <c r="B182" s="24">
        <v>1</v>
      </c>
    </row>
    <row r="183" spans="1:2" x14ac:dyDescent="0.3">
      <c r="A183" s="23" t="s">
        <v>377</v>
      </c>
      <c r="B183" s="24">
        <v>1</v>
      </c>
    </row>
    <row r="184" spans="1:2" x14ac:dyDescent="0.3">
      <c r="A184" s="23" t="s">
        <v>367</v>
      </c>
      <c r="B184" s="24">
        <v>1</v>
      </c>
    </row>
    <row r="185" spans="1:2" x14ac:dyDescent="0.3">
      <c r="A185" s="23" t="s">
        <v>209</v>
      </c>
      <c r="B185" s="24">
        <v>1</v>
      </c>
    </row>
    <row r="186" spans="1:2" x14ac:dyDescent="0.3">
      <c r="A186" s="23" t="s">
        <v>314</v>
      </c>
      <c r="B186" s="24">
        <v>1</v>
      </c>
    </row>
    <row r="187" spans="1:2" x14ac:dyDescent="0.3">
      <c r="A187" s="23" t="s">
        <v>263</v>
      </c>
      <c r="B187" s="24">
        <v>1</v>
      </c>
    </row>
    <row r="188" spans="1:2" x14ac:dyDescent="0.3">
      <c r="A188" s="23" t="s">
        <v>271</v>
      </c>
      <c r="B188" s="24">
        <v>1</v>
      </c>
    </row>
    <row r="189" spans="1:2" x14ac:dyDescent="0.3">
      <c r="A189" s="23" t="s">
        <v>76</v>
      </c>
      <c r="B189" s="24">
        <v>1</v>
      </c>
    </row>
    <row r="190" spans="1:2" x14ac:dyDescent="0.3">
      <c r="A190" s="23" t="s">
        <v>97</v>
      </c>
      <c r="B190" s="24">
        <v>1</v>
      </c>
    </row>
    <row r="191" spans="1:2" x14ac:dyDescent="0.3">
      <c r="A191" s="23" t="s">
        <v>374</v>
      </c>
      <c r="B191" s="24">
        <v>1</v>
      </c>
    </row>
    <row r="192" spans="1:2" x14ac:dyDescent="0.3">
      <c r="A192" s="23" t="s">
        <v>357</v>
      </c>
      <c r="B192" s="24">
        <v>1</v>
      </c>
    </row>
    <row r="193" spans="1:2" x14ac:dyDescent="0.3">
      <c r="A193" s="23" t="s">
        <v>208</v>
      </c>
      <c r="B193" s="24">
        <v>1</v>
      </c>
    </row>
    <row r="194" spans="1:2" x14ac:dyDescent="0.3">
      <c r="A194" s="23" t="s">
        <v>131</v>
      </c>
      <c r="B194" s="24">
        <v>1</v>
      </c>
    </row>
    <row r="195" spans="1:2" x14ac:dyDescent="0.3">
      <c r="A195" s="23" t="s">
        <v>88</v>
      </c>
      <c r="B195" s="24">
        <v>1</v>
      </c>
    </row>
    <row r="196" spans="1:2" x14ac:dyDescent="0.3">
      <c r="A196" s="23" t="s">
        <v>63</v>
      </c>
      <c r="B196" s="24">
        <v>1</v>
      </c>
    </row>
    <row r="197" spans="1:2" x14ac:dyDescent="0.3">
      <c r="A197" s="23" t="s">
        <v>307</v>
      </c>
      <c r="B197" s="24">
        <v>1</v>
      </c>
    </row>
    <row r="198" spans="1:2" x14ac:dyDescent="0.3">
      <c r="A198" s="23" t="s">
        <v>278</v>
      </c>
      <c r="B198" s="24">
        <v>1</v>
      </c>
    </row>
    <row r="199" spans="1:2" x14ac:dyDescent="0.3">
      <c r="A199" s="23" t="s">
        <v>99</v>
      </c>
      <c r="B199" s="24">
        <v>1</v>
      </c>
    </row>
    <row r="200" spans="1:2" x14ac:dyDescent="0.3">
      <c r="A200" s="23" t="s">
        <v>106</v>
      </c>
      <c r="B200" s="24">
        <v>1</v>
      </c>
    </row>
    <row r="201" spans="1:2" x14ac:dyDescent="0.3">
      <c r="A201" s="23" t="s">
        <v>80</v>
      </c>
      <c r="B201" s="24">
        <v>1</v>
      </c>
    </row>
    <row r="202" spans="1:2" x14ac:dyDescent="0.3">
      <c r="A202" s="23" t="s">
        <v>319</v>
      </c>
      <c r="B202" s="24">
        <v>1</v>
      </c>
    </row>
    <row r="203" spans="1:2" x14ac:dyDescent="0.3">
      <c r="A203" s="23" t="s">
        <v>358</v>
      </c>
      <c r="B203" s="24">
        <v>1</v>
      </c>
    </row>
    <row r="204" spans="1:2" x14ac:dyDescent="0.3">
      <c r="A204" s="23" t="s">
        <v>365</v>
      </c>
      <c r="B204" s="24">
        <v>1</v>
      </c>
    </row>
    <row r="205" spans="1:2" x14ac:dyDescent="0.3">
      <c r="A205" s="23" t="s">
        <v>383</v>
      </c>
      <c r="B205" s="24">
        <v>1</v>
      </c>
    </row>
    <row r="206" spans="1:2" x14ac:dyDescent="0.3">
      <c r="A206" s="23" t="s">
        <v>291</v>
      </c>
      <c r="B206" s="24">
        <v>1</v>
      </c>
    </row>
    <row r="207" spans="1:2" x14ac:dyDescent="0.3">
      <c r="A207" s="23" t="s">
        <v>321</v>
      </c>
      <c r="B207" s="24">
        <v>1</v>
      </c>
    </row>
    <row r="208" spans="1:2" x14ac:dyDescent="0.3">
      <c r="A208" s="23" t="s">
        <v>362</v>
      </c>
      <c r="B208" s="24">
        <v>1</v>
      </c>
    </row>
    <row r="209" spans="1:2" x14ac:dyDescent="0.3">
      <c r="A209" s="23" t="s">
        <v>109</v>
      </c>
      <c r="B209" s="24">
        <v>1</v>
      </c>
    </row>
    <row r="210" spans="1:2" x14ac:dyDescent="0.3">
      <c r="A210" s="23" t="s">
        <v>43</v>
      </c>
      <c r="B210" s="24">
        <v>1</v>
      </c>
    </row>
    <row r="211" spans="1:2" x14ac:dyDescent="0.3">
      <c r="A211" s="23" t="s">
        <v>328</v>
      </c>
      <c r="B211" s="24">
        <v>1</v>
      </c>
    </row>
    <row r="212" spans="1:2" x14ac:dyDescent="0.3">
      <c r="A212" s="23" t="s">
        <v>309</v>
      </c>
      <c r="B212" s="24">
        <v>1</v>
      </c>
    </row>
    <row r="213" spans="1:2" x14ac:dyDescent="0.3">
      <c r="A213" s="23" t="s">
        <v>229</v>
      </c>
      <c r="B213" s="24">
        <v>1</v>
      </c>
    </row>
    <row r="214" spans="1:2" x14ac:dyDescent="0.3">
      <c r="A214" s="23" t="s">
        <v>289</v>
      </c>
      <c r="B214" s="24">
        <v>1</v>
      </c>
    </row>
    <row r="215" spans="1:2" x14ac:dyDescent="0.3">
      <c r="A215" s="23" t="s">
        <v>192</v>
      </c>
      <c r="B215" s="24">
        <v>1</v>
      </c>
    </row>
    <row r="216" spans="1:2" x14ac:dyDescent="0.3">
      <c r="A216" s="23" t="s">
        <v>347</v>
      </c>
      <c r="B216" s="24">
        <v>1</v>
      </c>
    </row>
    <row r="217" spans="1:2" x14ac:dyDescent="0.3">
      <c r="A217" s="23" t="s">
        <v>135</v>
      </c>
      <c r="B217" s="24">
        <v>1</v>
      </c>
    </row>
    <row r="218" spans="1:2" x14ac:dyDescent="0.3">
      <c r="A218" s="23" t="s">
        <v>429</v>
      </c>
      <c r="B218" s="24"/>
    </row>
    <row r="219" spans="1:2" x14ac:dyDescent="0.3">
      <c r="A219" s="23" t="s">
        <v>423</v>
      </c>
      <c r="B219" s="24">
        <v>693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C0E4-66F4-472B-950F-0F9D28BF9C1E}">
  <dimension ref="A3:B10"/>
  <sheetViews>
    <sheetView showGridLines="0" workbookViewId="0">
      <selection activeCell="L24" sqref="L24"/>
    </sheetView>
  </sheetViews>
  <sheetFormatPr defaultRowHeight="15.6" x14ac:dyDescent="0.3"/>
  <cols>
    <col min="1" max="1" width="18.796875" bestFit="1" customWidth="1"/>
    <col min="2" max="2" width="15" bestFit="1" customWidth="1"/>
  </cols>
  <sheetData>
    <row r="3" spans="1:2" x14ac:dyDescent="0.3">
      <c r="A3" s="22" t="s">
        <v>385</v>
      </c>
      <c r="B3" t="s">
        <v>432</v>
      </c>
    </row>
    <row r="4" spans="1:2" x14ac:dyDescent="0.3">
      <c r="A4" s="23" t="s">
        <v>19</v>
      </c>
      <c r="B4" s="24">
        <v>3</v>
      </c>
    </row>
    <row r="5" spans="1:2" x14ac:dyDescent="0.3">
      <c r="A5" s="23" t="s">
        <v>39</v>
      </c>
      <c r="B5" s="24">
        <v>3</v>
      </c>
    </row>
    <row r="6" spans="1:2" x14ac:dyDescent="0.3">
      <c r="A6" s="23" t="s">
        <v>27</v>
      </c>
      <c r="B6" s="24">
        <v>2</v>
      </c>
    </row>
    <row r="7" spans="1:2" x14ac:dyDescent="0.3">
      <c r="A7" s="23" t="s">
        <v>260</v>
      </c>
      <c r="B7" s="24">
        <v>1</v>
      </c>
    </row>
    <row r="8" spans="1:2" x14ac:dyDescent="0.3">
      <c r="A8" s="23" t="s">
        <v>18</v>
      </c>
      <c r="B8" s="24">
        <v>1</v>
      </c>
    </row>
    <row r="9" spans="1:2" x14ac:dyDescent="0.3">
      <c r="A9" s="23" t="s">
        <v>31</v>
      </c>
      <c r="B9" s="24">
        <v>1</v>
      </c>
    </row>
    <row r="10" spans="1:2" x14ac:dyDescent="0.3">
      <c r="A10" s="23" t="s">
        <v>423</v>
      </c>
      <c r="B10" s="24">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vt:lpstr>
      <vt:lpstr>Dashboard (2)</vt:lpstr>
      <vt:lpstr>Dashboard</vt:lpstr>
      <vt:lpstr>KPIs</vt:lpstr>
      <vt:lpstr>Matches win</vt:lpstr>
      <vt:lpstr>Toss Decision</vt:lpstr>
      <vt:lpstr>Top 10 venue</vt:lpstr>
      <vt:lpstr>Top 10 POM</vt:lpstr>
      <vt:lpstr>Top Winner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Beauty Kumari</cp:lastModifiedBy>
  <dcterms:created xsi:type="dcterms:W3CDTF">2023-05-25T13:59:02Z</dcterms:created>
  <dcterms:modified xsi:type="dcterms:W3CDTF">2024-10-30T10:29:09Z</dcterms:modified>
</cp:coreProperties>
</file>