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e\Documents\Github\CMPLXSYS530\"/>
    </mc:Choice>
  </mc:AlternateContent>
  <xr:revisionPtr revIDLastSave="0" documentId="13_ncr:1_{02F91834-4966-411F-B5B5-04217F62759C}" xr6:coauthVersionLast="47" xr6:coauthVersionMax="47" xr10:uidLastSave="{00000000-0000-0000-0000-000000000000}"/>
  <bookViews>
    <workbookView xWindow="3264" yWindow="3264" windowWidth="17280" windowHeight="10074" xr2:uid="{924722FB-807A-4015-AC81-44A9D46CA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9" i="1" l="1"/>
  <c r="U40" i="1"/>
  <c r="U6" i="1"/>
  <c r="U7" i="1"/>
  <c r="U8" i="1"/>
  <c r="U11" i="1"/>
  <c r="U12" i="1"/>
  <c r="U16" i="1"/>
  <c r="U17" i="1"/>
  <c r="U21" i="1"/>
  <c r="U25" i="1"/>
  <c r="U32" i="1"/>
  <c r="U35" i="1"/>
  <c r="U51" i="1"/>
  <c r="U52" i="1"/>
  <c r="U53" i="1"/>
  <c r="U55" i="1"/>
  <c r="U58" i="1"/>
  <c r="U59" i="1"/>
  <c r="U5" i="1"/>
  <c r="T35" i="1"/>
</calcChain>
</file>

<file path=xl/sharedStrings.xml><?xml version="1.0" encoding="utf-8"?>
<sst xmlns="http://schemas.openxmlformats.org/spreadsheetml/2006/main" count="254" uniqueCount="178">
  <si>
    <t>Node</t>
  </si>
  <si>
    <t>Sort [1]</t>
  </si>
  <si>
    <t>State</t>
  </si>
  <si>
    <t>FIPS</t>
  </si>
  <si>
    <t>County</t>
  </si>
  <si>
    <t>County Seat(s) [3]</t>
  </si>
  <si>
    <t>Population</t>
  </si>
  <si>
    <t>Land Area</t>
  </si>
  <si>
    <t>Water Area</t>
  </si>
  <si>
    <t>Total Area</t>
  </si>
  <si>
    <t>borders</t>
  </si>
  <si>
    <t>Predicted Fire Prob</t>
  </si>
  <si>
    <t>Observed Fire Prob</t>
  </si>
  <si>
    <t>Latitude</t>
  </si>
  <si>
    <t>Longitude</t>
  </si>
  <si>
    <t>CA</t>
  </si>
  <si>
    <t>Alameda</t>
  </si>
  <si>
    <t>Oakland</t>
  </si>
  <si>
    <t>7,39,43</t>
  </si>
  <si>
    <t>Alpine</t>
  </si>
  <si>
    <t>Markleeville</t>
  </si>
  <si>
    <t>3,5,9,26,55</t>
  </si>
  <si>
    <t>Amador</t>
  </si>
  <si>
    <t>Jackson</t>
  </si>
  <si>
    <t>2,5,9,34,39</t>
  </si>
  <si>
    <t>Butte</t>
  </si>
  <si>
    <t>Oroville</t>
  </si>
  <si>
    <t>6,11,32,51,52,58</t>
  </si>
  <si>
    <t>Calaveras</t>
  </si>
  <si>
    <t>San Andreas</t>
  </si>
  <si>
    <t>2,3,39,50,55</t>
  </si>
  <si>
    <t>Colusa</t>
  </si>
  <si>
    <t>4,11,17,51,57</t>
  </si>
  <si>
    <t>Contra Costa</t>
  </si>
  <si>
    <t>Martinez</t>
  </si>
  <si>
    <t>1,34,39,48</t>
  </si>
  <si>
    <t>Del Norte</t>
  </si>
  <si>
    <t>Crescent City</t>
  </si>
  <si>
    <t>12,47</t>
  </si>
  <si>
    <t>El Dorado</t>
  </si>
  <si>
    <t>Placerville</t>
  </si>
  <si>
    <t>2,3,31,34,</t>
  </si>
  <si>
    <t>Fresno</t>
  </si>
  <si>
    <t>14,16,20,24,26,27,35,54</t>
  </si>
  <si>
    <t>Glenn</t>
  </si>
  <si>
    <t>Willows</t>
  </si>
  <si>
    <t>4,6,17,23,52</t>
  </si>
  <si>
    <t>Humboldt</t>
  </si>
  <si>
    <t>Eureka</t>
  </si>
  <si>
    <t>8,23,47,53</t>
  </si>
  <si>
    <t>Imperial</t>
  </si>
  <si>
    <t>El Centro</t>
  </si>
  <si>
    <t>33,37</t>
  </si>
  <si>
    <t>Inyo</t>
  </si>
  <si>
    <t>Independence</t>
  </si>
  <si>
    <t>10,15,26,36,54</t>
  </si>
  <si>
    <t>Kern</t>
  </si>
  <si>
    <t>Bakersfield</t>
  </si>
  <si>
    <t>14,16,19,36,40,42,54,56</t>
  </si>
  <si>
    <t>Kings</t>
  </si>
  <si>
    <t>Hanford</t>
  </si>
  <si>
    <t>10,15,27,54</t>
  </si>
  <si>
    <t>Lake</t>
  </si>
  <si>
    <t>Lakeport</t>
  </si>
  <si>
    <t>6,11,23,28,49,57</t>
  </si>
  <si>
    <t>Lassen</t>
  </si>
  <si>
    <t>Susanville</t>
  </si>
  <si>
    <t>25,32,45,46</t>
  </si>
  <si>
    <t>Los Angeles</t>
  </si>
  <si>
    <t>15,30,36,56</t>
  </si>
  <si>
    <t>Madera</t>
  </si>
  <si>
    <t>10,22,24,26,55</t>
  </si>
  <si>
    <t>Marin</t>
  </si>
  <si>
    <t>San Rafael</t>
  </si>
  <si>
    <t>38,49</t>
  </si>
  <si>
    <t>Mariposa</t>
  </si>
  <si>
    <t>20,24,55</t>
  </si>
  <si>
    <t>Mendocino</t>
  </si>
  <si>
    <t>Ukiah</t>
  </si>
  <si>
    <t>11,12,17,49,52,53</t>
  </si>
  <si>
    <t>Merced</t>
  </si>
  <si>
    <t>10,20,22,35,43,50</t>
  </si>
  <si>
    <t>Modoc</t>
  </si>
  <si>
    <t>Alturas</t>
  </si>
  <si>
    <t>18,45,47</t>
  </si>
  <si>
    <t>Mono</t>
  </si>
  <si>
    <t>Bridgeport</t>
  </si>
  <si>
    <t>2,10,14,20,55</t>
  </si>
  <si>
    <t>Monterey</t>
  </si>
  <si>
    <t>Salinas</t>
  </si>
  <si>
    <t>10,16,35,40,44</t>
  </si>
  <si>
    <t>Napa</t>
  </si>
  <si>
    <t>17,48,49,57</t>
  </si>
  <si>
    <t>Nevada</t>
  </si>
  <si>
    <t>Nevada City</t>
  </si>
  <si>
    <t>31,46,58</t>
  </si>
  <si>
    <t>Orange</t>
  </si>
  <si>
    <t>Santa Ana</t>
  </si>
  <si>
    <t>19,33,36,37</t>
  </si>
  <si>
    <t>Placer</t>
  </si>
  <si>
    <t>Auburn</t>
  </si>
  <si>
    <t>9,29,34,51,58</t>
  </si>
  <si>
    <t>Plumas</t>
  </si>
  <si>
    <t>Quincy</t>
  </si>
  <si>
    <t>4,18,45,46,52,58</t>
  </si>
  <si>
    <t>Riverside</t>
  </si>
  <si>
    <t>13,30,36,37</t>
  </si>
  <si>
    <t>Sacramento</t>
  </si>
  <si>
    <t>3,7,9,31,39,48,51,57</t>
  </si>
  <si>
    <t>San Benito</t>
  </si>
  <si>
    <t>Hollister</t>
  </si>
  <si>
    <t>10,24,27,43,44</t>
  </si>
  <si>
    <t>San Bernardino</t>
  </si>
  <si>
    <t>14,15,19,30,33</t>
  </si>
  <si>
    <t>San Diego</t>
  </si>
  <si>
    <t>13,30,33</t>
  </si>
  <si>
    <t>San Francisco</t>
  </si>
  <si>
    <t>21,41</t>
  </si>
  <si>
    <t>San Joaquin</t>
  </si>
  <si>
    <t>Stockton</t>
  </si>
  <si>
    <t>1,3,5,7,34,50</t>
  </si>
  <si>
    <t>San Luis Obispo</t>
  </si>
  <si>
    <t>15,27,42</t>
  </si>
  <si>
    <t>San Mateo</t>
  </si>
  <si>
    <t>Redwood City</t>
  </si>
  <si>
    <t>38,43,44</t>
  </si>
  <si>
    <t>Santa Barbara</t>
  </si>
  <si>
    <t>15,40,56</t>
  </si>
  <si>
    <t>Santa Clara</t>
  </si>
  <si>
    <t>San Jose</t>
  </si>
  <si>
    <t>1,24,35,41,44,50</t>
  </si>
  <si>
    <t>Santa Cruz</t>
  </si>
  <si>
    <t>27,41,43</t>
  </si>
  <si>
    <t>Shasta</t>
  </si>
  <si>
    <t>Redding</t>
  </si>
  <si>
    <t>18,25,32,47,52,53</t>
  </si>
  <si>
    <t>Sierra</t>
  </si>
  <si>
    <t>Downieville</t>
  </si>
  <si>
    <t>18,29,32,58</t>
  </si>
  <si>
    <t>Siskiyou</t>
  </si>
  <si>
    <t>Yreka</t>
  </si>
  <si>
    <t>8,12,25,45,53</t>
  </si>
  <si>
    <t>Solano</t>
  </si>
  <si>
    <t>Fairfield</t>
  </si>
  <si>
    <t>7,28,34,57</t>
  </si>
  <si>
    <t>Sonoma</t>
  </si>
  <si>
    <t>Santa Rosa</t>
  </si>
  <si>
    <t>17,21,23,28</t>
  </si>
  <si>
    <t>Stanislaus</t>
  </si>
  <si>
    <t>Modesto</t>
  </si>
  <si>
    <t>5,24,39,43,55</t>
  </si>
  <si>
    <t>Sutter</t>
  </si>
  <si>
    <t>Yuba City</t>
  </si>
  <si>
    <t>4,6,31,34,57,58</t>
  </si>
  <si>
    <t>Tehama</t>
  </si>
  <si>
    <t>Red Bluff</t>
  </si>
  <si>
    <t>4,11,23,32,45,53</t>
  </si>
  <si>
    <t>Trinity</t>
  </si>
  <si>
    <t>Weaverville</t>
  </si>
  <si>
    <t>12,23,45,47,52</t>
  </si>
  <si>
    <t>Tulare</t>
  </si>
  <si>
    <t>Visalia</t>
  </si>
  <si>
    <t>10,14,15,16</t>
  </si>
  <si>
    <t>Tuolumne</t>
  </si>
  <si>
    <t>Sonora</t>
  </si>
  <si>
    <t>2,5,22,26,50</t>
  </si>
  <si>
    <t>Ventura</t>
  </si>
  <si>
    <t>15,19,42</t>
  </si>
  <si>
    <t>Yolo</t>
  </si>
  <si>
    <t>Woodland</t>
  </si>
  <si>
    <t>6,17,28,34,48,51</t>
  </si>
  <si>
    <t>Yuba</t>
  </si>
  <si>
    <t>Marysville</t>
  </si>
  <si>
    <t>4,29,31,32,46,51</t>
  </si>
  <si>
    <t>Almond Acreage</t>
  </si>
  <si>
    <t>Gross Value ($1,000)</t>
  </si>
  <si>
    <t>Almond Yield (tons/ac)</t>
  </si>
  <si>
    <t>unit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</si>
</sst>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007F-2E4E-4D43-9BA3-FF6B61B8A80B}">
  <dimension ref="A1:AC178"/>
  <sheetViews>
    <sheetView tabSelected="1" topLeftCell="N1" zoomScale="91" zoomScaleNormal="55" workbookViewId="0">
      <selection activeCell="U1" sqref="U1"/>
    </sheetView>
  </sheetViews>
  <sheetFormatPr defaultRowHeight="14.4" x14ac:dyDescent="0.55000000000000004"/>
  <cols>
    <col min="1" max="4" width="8.83984375" customWidth="1"/>
    <col min="5" max="5" width="12.9453125" bestFit="1" customWidth="1"/>
    <col min="6" max="6" width="14.68359375" customWidth="1"/>
    <col min="7" max="12" width="8.83984375" customWidth="1"/>
    <col min="13" max="13" width="8.7890625" customWidth="1"/>
    <col min="14" max="14" width="15.1015625" style="1" customWidth="1"/>
    <col min="15" max="15" width="15.734375" style="2" customWidth="1"/>
    <col min="16" max="16" width="12.5234375" style="2" customWidth="1"/>
    <col min="17" max="18" width="8.83984375" customWidth="1"/>
    <col min="19" max="19" width="13.68359375" style="6" bestFit="1" customWidth="1"/>
    <col min="20" max="20" width="15.578125" bestFit="1" customWidth="1"/>
    <col min="21" max="21" width="19.15625" bestFit="1" customWidth="1"/>
  </cols>
  <sheetData>
    <row r="1" spans="1:2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s="1" t="s">
        <v>10</v>
      </c>
      <c r="O1" s="2" t="s">
        <v>11</v>
      </c>
      <c r="P1" s="2" t="s">
        <v>12</v>
      </c>
      <c r="Q1" t="s">
        <v>13</v>
      </c>
      <c r="R1" t="s">
        <v>14</v>
      </c>
      <c r="S1" s="6" t="s">
        <v>174</v>
      </c>
      <c r="T1" t="s">
        <v>175</v>
      </c>
      <c r="U1" t="s">
        <v>176</v>
      </c>
      <c r="V1" t="s">
        <v>177</v>
      </c>
      <c r="W1">
        <v>2.4300000000000002</v>
      </c>
    </row>
    <row r="2" spans="1:29" x14ac:dyDescent="0.55000000000000004">
      <c r="A2">
        <v>1</v>
      </c>
      <c r="B2">
        <v>187</v>
      </c>
      <c r="C2" t="s">
        <v>15</v>
      </c>
      <c r="D2">
        <v>6001</v>
      </c>
      <c r="E2" t="s">
        <v>16</v>
      </c>
      <c r="F2" t="s">
        <v>17</v>
      </c>
      <c r="G2" s="3">
        <v>1510271</v>
      </c>
      <c r="H2" s="4">
        <v>1914.046</v>
      </c>
      <c r="I2">
        <v>739.01700000000005</v>
      </c>
      <c r="J2">
        <v>213.185</v>
      </c>
      <c r="K2">
        <v>82.311000000000007</v>
      </c>
      <c r="L2" s="4">
        <v>2127.2310000000002</v>
      </c>
      <c r="M2">
        <v>821.32799999999997</v>
      </c>
      <c r="N2" s="1" t="s">
        <v>18</v>
      </c>
      <c r="O2" s="2">
        <v>1E-3</v>
      </c>
      <c r="P2" s="2">
        <v>2.01E-2</v>
      </c>
      <c r="Q2">
        <v>37.648080999999998</v>
      </c>
      <c r="R2">
        <v>-121.913304</v>
      </c>
      <c r="S2" s="6">
        <v>0</v>
      </c>
      <c r="T2">
        <v>0</v>
      </c>
      <c r="U2" s="7">
        <v>0</v>
      </c>
    </row>
    <row r="3" spans="1:29" x14ac:dyDescent="0.55000000000000004">
      <c r="A3">
        <v>2</v>
      </c>
      <c r="B3">
        <v>188</v>
      </c>
      <c r="C3" t="s">
        <v>15</v>
      </c>
      <c r="D3">
        <v>6003</v>
      </c>
      <c r="E3" t="s">
        <v>19</v>
      </c>
      <c r="F3" t="s">
        <v>20</v>
      </c>
      <c r="G3" s="3">
        <v>1175</v>
      </c>
      <c r="H3" s="4">
        <v>1912.2719999999999</v>
      </c>
      <c r="I3">
        <v>738.33199999999999</v>
      </c>
      <c r="J3">
        <v>12.557</v>
      </c>
      <c r="K3">
        <v>4.8479999999999999</v>
      </c>
      <c r="L3" s="4">
        <v>1924.829</v>
      </c>
      <c r="M3">
        <v>743.18</v>
      </c>
      <c r="N3" s="1" t="s">
        <v>21</v>
      </c>
      <c r="O3" s="2">
        <v>2.01E-2</v>
      </c>
      <c r="P3" s="2">
        <v>2.01E-2</v>
      </c>
      <c r="Q3">
        <v>38.617609999999999</v>
      </c>
      <c r="R3">
        <v>-119.79899899999999</v>
      </c>
      <c r="S3" s="6">
        <v>0</v>
      </c>
      <c r="T3">
        <v>0</v>
      </c>
      <c r="U3" s="7">
        <v>0</v>
      </c>
      <c r="Z3" s="3"/>
    </row>
    <row r="4" spans="1:29" x14ac:dyDescent="0.55000000000000004">
      <c r="A4">
        <v>3</v>
      </c>
      <c r="B4">
        <v>189</v>
      </c>
      <c r="C4" t="s">
        <v>15</v>
      </c>
      <c r="D4">
        <v>6005</v>
      </c>
      <c r="E4" t="s">
        <v>22</v>
      </c>
      <c r="F4" t="s">
        <v>23</v>
      </c>
      <c r="G4" s="3">
        <v>38091</v>
      </c>
      <c r="H4" s="4">
        <v>1539.963</v>
      </c>
      <c r="I4">
        <v>594.58299999999997</v>
      </c>
      <c r="J4">
        <v>29.457000000000001</v>
      </c>
      <c r="K4">
        <v>11.372999999999999</v>
      </c>
      <c r="L4" s="4">
        <v>1569.42</v>
      </c>
      <c r="M4">
        <v>605.95600000000002</v>
      </c>
      <c r="N4" s="1" t="s">
        <v>24</v>
      </c>
      <c r="O4" s="2">
        <v>5.1000000000000004E-3</v>
      </c>
      <c r="P4" s="2">
        <v>1.4999999999999999E-2</v>
      </c>
      <c r="Q4">
        <v>38.443550000000002</v>
      </c>
      <c r="R4">
        <v>-120.653856</v>
      </c>
      <c r="S4" s="6">
        <v>0</v>
      </c>
      <c r="T4">
        <v>0</v>
      </c>
      <c r="U4" s="7">
        <v>0</v>
      </c>
      <c r="Z4" s="3"/>
    </row>
    <row r="5" spans="1:29" x14ac:dyDescent="0.55000000000000004">
      <c r="A5">
        <v>4</v>
      </c>
      <c r="B5">
        <v>190</v>
      </c>
      <c r="C5" t="s">
        <v>15</v>
      </c>
      <c r="D5">
        <v>6007</v>
      </c>
      <c r="E5" t="s">
        <v>25</v>
      </c>
      <c r="F5" t="s">
        <v>26</v>
      </c>
      <c r="G5" s="3">
        <v>220000</v>
      </c>
      <c r="H5" s="4">
        <v>4238.4229999999998</v>
      </c>
      <c r="I5" s="4">
        <v>1636.4639999999999</v>
      </c>
      <c r="J5">
        <v>105.32599999999999</v>
      </c>
      <c r="K5">
        <v>40.667000000000002</v>
      </c>
      <c r="L5" s="4">
        <v>4343.7489999999998</v>
      </c>
      <c r="M5" s="4">
        <v>1677.1310000000001</v>
      </c>
      <c r="N5" s="5" t="s">
        <v>27</v>
      </c>
      <c r="O5" s="2">
        <v>5.1000000000000004E-3</v>
      </c>
      <c r="P5" s="2">
        <v>2.01E-2</v>
      </c>
      <c r="Q5">
        <v>39.665959000000001</v>
      </c>
      <c r="R5">
        <v>-121.601919</v>
      </c>
      <c r="S5" s="6">
        <v>30894</v>
      </c>
      <c r="T5" s="3">
        <v>147413</v>
      </c>
      <c r="U5" s="7">
        <f>($T5*1000*$W$1)/(S5*2000)</f>
        <v>5.7974621285686538</v>
      </c>
      <c r="Z5" s="3"/>
    </row>
    <row r="6" spans="1:29" x14ac:dyDescent="0.55000000000000004">
      <c r="A6">
        <v>5</v>
      </c>
      <c r="B6">
        <v>191</v>
      </c>
      <c r="C6" t="s">
        <v>15</v>
      </c>
      <c r="D6">
        <v>6009</v>
      </c>
      <c r="E6" t="s">
        <v>28</v>
      </c>
      <c r="F6" t="s">
        <v>29</v>
      </c>
      <c r="G6" s="3">
        <v>45578</v>
      </c>
      <c r="H6" s="4">
        <v>2641.82</v>
      </c>
      <c r="I6" s="4">
        <v>1020.0119999999999</v>
      </c>
      <c r="J6">
        <v>43.81</v>
      </c>
      <c r="K6">
        <v>16.914999999999999</v>
      </c>
      <c r="L6" s="4">
        <v>2685.63</v>
      </c>
      <c r="M6" s="4">
        <v>1036.9269999999999</v>
      </c>
      <c r="N6" s="5" t="s">
        <v>30</v>
      </c>
      <c r="O6" s="2">
        <v>1.5100000000000001E-2</v>
      </c>
      <c r="P6" s="2">
        <v>2.01E-2</v>
      </c>
      <c r="Q6">
        <v>38.187843999999998</v>
      </c>
      <c r="R6">
        <v>-120.555115</v>
      </c>
      <c r="S6">
        <v>197</v>
      </c>
      <c r="T6">
        <v>42</v>
      </c>
      <c r="U6" s="7">
        <f t="shared" ref="U6:U59" si="0">($T6*1000*$W$1)/(S6*2000)</f>
        <v>0.25903553299492388</v>
      </c>
      <c r="Z6" s="3"/>
    </row>
    <row r="7" spans="1:29" x14ac:dyDescent="0.55000000000000004">
      <c r="A7">
        <v>6</v>
      </c>
      <c r="B7">
        <v>192</v>
      </c>
      <c r="C7" t="s">
        <v>15</v>
      </c>
      <c r="D7">
        <v>6011</v>
      </c>
      <c r="E7" t="s">
        <v>31</v>
      </c>
      <c r="F7" t="s">
        <v>31</v>
      </c>
      <c r="G7" s="3">
        <v>21419</v>
      </c>
      <c r="H7" s="4">
        <v>2980.3789999999999</v>
      </c>
      <c r="I7" s="4">
        <v>1150.731</v>
      </c>
      <c r="J7">
        <v>14.581</v>
      </c>
      <c r="K7">
        <v>5.63</v>
      </c>
      <c r="L7" s="4">
        <v>2994.96</v>
      </c>
      <c r="M7" s="4">
        <v>1156.3610000000001</v>
      </c>
      <c r="N7" s="5" t="s">
        <v>32</v>
      </c>
      <c r="O7" s="2">
        <v>0.03</v>
      </c>
      <c r="P7" s="2">
        <v>0.03</v>
      </c>
      <c r="Q7">
        <v>39.177739000000003</v>
      </c>
      <c r="R7">
        <v>-122.23756299999999</v>
      </c>
      <c r="S7" s="6">
        <v>46598</v>
      </c>
      <c r="T7" s="3">
        <v>307689</v>
      </c>
      <c r="U7" s="7">
        <f t="shared" si="0"/>
        <v>8.022707734237521</v>
      </c>
      <c r="Z7" s="3"/>
    </row>
    <row r="8" spans="1:29" x14ac:dyDescent="0.55000000000000004">
      <c r="A8">
        <v>7</v>
      </c>
      <c r="B8">
        <v>193</v>
      </c>
      <c r="C8" t="s">
        <v>15</v>
      </c>
      <c r="D8">
        <v>6013</v>
      </c>
      <c r="E8" t="s">
        <v>33</v>
      </c>
      <c r="F8" t="s">
        <v>34</v>
      </c>
      <c r="G8" s="3">
        <v>1049025</v>
      </c>
      <c r="H8" s="4">
        <v>1854.269</v>
      </c>
      <c r="I8">
        <v>715.93700000000001</v>
      </c>
      <c r="J8">
        <v>227.48500000000001</v>
      </c>
      <c r="K8">
        <v>87.832999999999998</v>
      </c>
      <c r="L8" s="4">
        <v>2081.7539999999999</v>
      </c>
      <c r="M8">
        <v>803.77</v>
      </c>
      <c r="N8" s="1" t="s">
        <v>35</v>
      </c>
      <c r="O8" s="2">
        <v>1E-3</v>
      </c>
      <c r="P8" s="2">
        <v>2.01E-2</v>
      </c>
      <c r="Q8">
        <v>37.919479000000003</v>
      </c>
      <c r="R8">
        <v>-121.951543</v>
      </c>
      <c r="S8" s="6">
        <v>530</v>
      </c>
      <c r="T8">
        <v>0</v>
      </c>
      <c r="U8" s="7">
        <f t="shared" si="0"/>
        <v>0</v>
      </c>
      <c r="Z8" s="3"/>
    </row>
    <row r="9" spans="1:29" x14ac:dyDescent="0.55000000000000004">
      <c r="A9">
        <v>8</v>
      </c>
      <c r="B9">
        <v>194</v>
      </c>
      <c r="C9" t="s">
        <v>15</v>
      </c>
      <c r="D9">
        <v>6015</v>
      </c>
      <c r="E9" t="s">
        <v>36</v>
      </c>
      <c r="F9" t="s">
        <v>37</v>
      </c>
      <c r="G9" s="3">
        <v>28610</v>
      </c>
      <c r="H9" s="4">
        <v>2606.4940000000001</v>
      </c>
      <c r="I9" s="4">
        <v>1006.373</v>
      </c>
      <c r="J9">
        <v>578.52599999999995</v>
      </c>
      <c r="K9">
        <v>223.37</v>
      </c>
      <c r="L9" s="4">
        <v>3185.02</v>
      </c>
      <c r="M9" s="4">
        <v>1229.7429999999999</v>
      </c>
      <c r="N9" s="5" t="s">
        <v>38</v>
      </c>
      <c r="O9" s="2">
        <v>1E-3</v>
      </c>
      <c r="P9" s="2">
        <v>1.0999999999999999E-2</v>
      </c>
      <c r="Q9">
        <v>41.749903000000003</v>
      </c>
      <c r="R9">
        <v>-123.980998</v>
      </c>
      <c r="S9" s="6">
        <v>0</v>
      </c>
      <c r="T9" s="3">
        <v>0</v>
      </c>
      <c r="U9" s="7">
        <v>0</v>
      </c>
      <c r="Z9" s="3"/>
      <c r="AC9" s="3"/>
    </row>
    <row r="10" spans="1:29" x14ac:dyDescent="0.55000000000000004">
      <c r="A10">
        <v>9</v>
      </c>
      <c r="B10">
        <v>195</v>
      </c>
      <c r="C10" t="s">
        <v>15</v>
      </c>
      <c r="D10">
        <v>6017</v>
      </c>
      <c r="E10" t="s">
        <v>39</v>
      </c>
      <c r="F10" t="s">
        <v>40</v>
      </c>
      <c r="G10" s="3">
        <v>181058</v>
      </c>
      <c r="H10" s="4">
        <v>4423.3969999999999</v>
      </c>
      <c r="I10" s="4">
        <v>1707.883</v>
      </c>
      <c r="J10">
        <v>203.24299999999999</v>
      </c>
      <c r="K10">
        <v>78.472999999999999</v>
      </c>
      <c r="L10" s="4">
        <v>4626.6400000000003</v>
      </c>
      <c r="M10" s="4">
        <v>1786.356</v>
      </c>
      <c r="N10" s="5" t="s">
        <v>41</v>
      </c>
      <c r="O10" s="2">
        <v>1.5100000000000001E-2</v>
      </c>
      <c r="P10" s="2">
        <v>0.03</v>
      </c>
      <c r="Q10">
        <v>38.785532000000003</v>
      </c>
      <c r="R10">
        <v>-120.534398</v>
      </c>
      <c r="S10" s="6">
        <v>0</v>
      </c>
      <c r="T10">
        <v>0</v>
      </c>
      <c r="U10" s="7">
        <v>0</v>
      </c>
    </row>
    <row r="11" spans="1:29" x14ac:dyDescent="0.55000000000000004">
      <c r="A11">
        <v>10</v>
      </c>
      <c r="B11">
        <v>196</v>
      </c>
      <c r="C11" t="s">
        <v>15</v>
      </c>
      <c r="D11">
        <v>6019</v>
      </c>
      <c r="E11" t="s">
        <v>42</v>
      </c>
      <c r="F11" t="s">
        <v>42</v>
      </c>
      <c r="G11" s="3">
        <v>930450</v>
      </c>
      <c r="H11" s="4">
        <v>15431.126</v>
      </c>
      <c r="I11" s="4">
        <v>5957.991</v>
      </c>
      <c r="J11">
        <v>137.816</v>
      </c>
      <c r="K11">
        <v>53.210999999999999</v>
      </c>
      <c r="L11" s="4">
        <v>15568.941999999999</v>
      </c>
      <c r="M11" s="4">
        <v>6011.2020000000002</v>
      </c>
      <c r="N11" s="5" t="s">
        <v>43</v>
      </c>
      <c r="O11" s="2">
        <v>2.01E-2</v>
      </c>
      <c r="P11" s="2">
        <v>0.03</v>
      </c>
      <c r="Q11">
        <v>36.761006000000002</v>
      </c>
      <c r="R11">
        <v>-119.655019</v>
      </c>
      <c r="S11" s="6">
        <v>167794</v>
      </c>
      <c r="T11" s="3">
        <v>1197592</v>
      </c>
      <c r="U11" s="7">
        <f t="shared" si="0"/>
        <v>8.6717896945063586</v>
      </c>
      <c r="Z11" s="3"/>
    </row>
    <row r="12" spans="1:29" x14ac:dyDescent="0.55000000000000004">
      <c r="A12">
        <v>11</v>
      </c>
      <c r="B12">
        <v>197</v>
      </c>
      <c r="C12" t="s">
        <v>15</v>
      </c>
      <c r="D12">
        <v>6021</v>
      </c>
      <c r="E12" t="s">
        <v>44</v>
      </c>
      <c r="F12" t="s">
        <v>45</v>
      </c>
      <c r="G12" s="3">
        <v>28122</v>
      </c>
      <c r="H12" s="4">
        <v>3403.107</v>
      </c>
      <c r="I12" s="4">
        <v>1313.9469999999999</v>
      </c>
      <c r="J12">
        <v>33.75</v>
      </c>
      <c r="K12">
        <v>13.031000000000001</v>
      </c>
      <c r="L12" s="4">
        <v>3436.857</v>
      </c>
      <c r="M12" s="4">
        <v>1326.9780000000001</v>
      </c>
      <c r="N12" s="5" t="s">
        <v>46</v>
      </c>
      <c r="O12" s="2">
        <v>5.1000000000000004E-3</v>
      </c>
      <c r="P12" s="2">
        <v>1.0999999999999999E-2</v>
      </c>
      <c r="Q12">
        <v>39.602545999999997</v>
      </c>
      <c r="R12">
        <v>-122.40170000000001</v>
      </c>
      <c r="S12" s="6">
        <v>34157</v>
      </c>
      <c r="T12" s="3">
        <v>210466</v>
      </c>
      <c r="U12" s="7">
        <f t="shared" si="0"/>
        <v>7.4864944228123091</v>
      </c>
      <c r="Z12" s="3"/>
    </row>
    <row r="13" spans="1:29" x14ac:dyDescent="0.55000000000000004">
      <c r="A13">
        <v>12</v>
      </c>
      <c r="B13">
        <v>198</v>
      </c>
      <c r="C13" t="s">
        <v>15</v>
      </c>
      <c r="D13">
        <v>6023</v>
      </c>
      <c r="E13" t="s">
        <v>47</v>
      </c>
      <c r="F13" t="s">
        <v>48</v>
      </c>
      <c r="G13" s="3">
        <v>134623</v>
      </c>
      <c r="H13" s="4">
        <v>9241.0450000000001</v>
      </c>
      <c r="I13" s="4">
        <v>3567.9870000000001</v>
      </c>
      <c r="J13" s="4">
        <v>1254.2560000000001</v>
      </c>
      <c r="K13">
        <v>484.27100000000002</v>
      </c>
      <c r="L13" s="4">
        <v>10495.300999999999</v>
      </c>
      <c r="M13" s="4">
        <v>4052.2579999999998</v>
      </c>
      <c r="N13" s="5" t="s">
        <v>49</v>
      </c>
      <c r="O13" s="2">
        <v>5.0000000000000001E-3</v>
      </c>
      <c r="P13" s="2">
        <v>2.01E-2</v>
      </c>
      <c r="Q13">
        <v>40.706673000000002</v>
      </c>
      <c r="R13">
        <v>-123.92581800000001</v>
      </c>
      <c r="S13" s="6">
        <v>0</v>
      </c>
      <c r="T13" s="3">
        <v>0</v>
      </c>
      <c r="U13" s="7">
        <v>0</v>
      </c>
    </row>
    <row r="14" spans="1:29" x14ac:dyDescent="0.55000000000000004">
      <c r="A14">
        <v>13</v>
      </c>
      <c r="B14">
        <v>199</v>
      </c>
      <c r="C14" t="s">
        <v>15</v>
      </c>
      <c r="D14">
        <v>6025</v>
      </c>
      <c r="E14" t="s">
        <v>50</v>
      </c>
      <c r="F14" t="s">
        <v>51</v>
      </c>
      <c r="G14" s="3">
        <v>174528</v>
      </c>
      <c r="H14" s="4">
        <v>10817.352999999999</v>
      </c>
      <c r="I14" s="4">
        <v>4176.6030000000001</v>
      </c>
      <c r="J14">
        <v>790.24800000000005</v>
      </c>
      <c r="K14">
        <v>305.11599999999999</v>
      </c>
      <c r="L14" s="4">
        <v>11607.6</v>
      </c>
      <c r="M14" s="4">
        <v>4481.7190000000001</v>
      </c>
      <c r="N14" s="5" t="s">
        <v>52</v>
      </c>
      <c r="O14" s="2">
        <v>1E-3</v>
      </c>
      <c r="P14" s="2">
        <v>1.4999999999999999E-2</v>
      </c>
      <c r="Q14">
        <v>33.040816</v>
      </c>
      <c r="R14">
        <v>-115.355395</v>
      </c>
      <c r="S14" s="6">
        <v>0</v>
      </c>
      <c r="T14" s="3">
        <v>0</v>
      </c>
      <c r="U14" s="7">
        <v>0</v>
      </c>
    </row>
    <row r="15" spans="1:29" x14ac:dyDescent="0.55000000000000004">
      <c r="A15">
        <v>14</v>
      </c>
      <c r="B15">
        <v>200</v>
      </c>
      <c r="C15" t="s">
        <v>15</v>
      </c>
      <c r="D15">
        <v>6027</v>
      </c>
      <c r="E15" t="s">
        <v>53</v>
      </c>
      <c r="F15" t="s">
        <v>54</v>
      </c>
      <c r="G15" s="3">
        <v>18546</v>
      </c>
      <c r="H15" s="4">
        <v>26368.353999999999</v>
      </c>
      <c r="I15" s="4">
        <v>10180.879000000001</v>
      </c>
      <c r="J15">
        <v>119.208</v>
      </c>
      <c r="K15">
        <v>46.026000000000003</v>
      </c>
      <c r="L15" s="4">
        <v>26487.562000000002</v>
      </c>
      <c r="M15" s="4">
        <v>10226.905000000001</v>
      </c>
      <c r="N15" s="5" t="s">
        <v>55</v>
      </c>
      <c r="O15" s="2">
        <v>1.1000000000000001E-3</v>
      </c>
      <c r="P15" s="2">
        <v>1.0999999999999999E-2</v>
      </c>
      <c r="Q15">
        <v>36.561976999999999</v>
      </c>
      <c r="R15">
        <v>-117.403927</v>
      </c>
      <c r="S15" s="6">
        <v>0</v>
      </c>
      <c r="T15" s="3">
        <v>0</v>
      </c>
      <c r="U15" s="7">
        <v>0</v>
      </c>
    </row>
    <row r="16" spans="1:29" x14ac:dyDescent="0.55000000000000004">
      <c r="A16">
        <v>15</v>
      </c>
      <c r="B16">
        <v>201</v>
      </c>
      <c r="C16" t="s">
        <v>15</v>
      </c>
      <c r="D16">
        <v>6029</v>
      </c>
      <c r="E16" t="s">
        <v>56</v>
      </c>
      <c r="F16" t="s">
        <v>57</v>
      </c>
      <c r="G16" s="3">
        <v>839631</v>
      </c>
      <c r="H16" s="4">
        <v>21061.564999999999</v>
      </c>
      <c r="I16" s="4">
        <v>8131.9160000000002</v>
      </c>
      <c r="J16">
        <v>79.576999999999998</v>
      </c>
      <c r="K16">
        <v>30.725000000000001</v>
      </c>
      <c r="L16" s="4">
        <v>21141.142</v>
      </c>
      <c r="M16" s="4">
        <v>8162.6409999999996</v>
      </c>
      <c r="N16" s="5" t="s">
        <v>58</v>
      </c>
      <c r="O16" s="2">
        <v>5.1000000000000004E-3</v>
      </c>
      <c r="P16" s="2">
        <v>0.03</v>
      </c>
      <c r="Q16">
        <v>35.346629</v>
      </c>
      <c r="R16">
        <v>-118.729506</v>
      </c>
      <c r="S16" s="6">
        <v>158680</v>
      </c>
      <c r="T16" s="3">
        <v>1102261</v>
      </c>
      <c r="U16" s="7">
        <f t="shared" si="0"/>
        <v>8.4399238404335772</v>
      </c>
    </row>
    <row r="17" spans="1:26" x14ac:dyDescent="0.55000000000000004">
      <c r="A17">
        <v>16</v>
      </c>
      <c r="B17">
        <v>202</v>
      </c>
      <c r="C17" t="s">
        <v>15</v>
      </c>
      <c r="D17">
        <v>6031</v>
      </c>
      <c r="E17" t="s">
        <v>59</v>
      </c>
      <c r="F17" t="s">
        <v>60</v>
      </c>
      <c r="G17" s="3">
        <v>152982</v>
      </c>
      <c r="H17" s="4">
        <v>3598.5819999999999</v>
      </c>
      <c r="I17" s="4">
        <v>1389.42</v>
      </c>
      <c r="J17">
        <v>5.4690000000000003</v>
      </c>
      <c r="K17">
        <v>2.1110000000000002</v>
      </c>
      <c r="L17" s="4">
        <v>3604.0509999999999</v>
      </c>
      <c r="M17" s="4">
        <v>1391.5309999999999</v>
      </c>
      <c r="N17" s="5" t="s">
        <v>61</v>
      </c>
      <c r="O17" s="2">
        <v>5.1000000000000004E-3</v>
      </c>
      <c r="P17" s="2">
        <v>1.4999999999999999E-2</v>
      </c>
      <c r="Q17">
        <v>36.072477999999997</v>
      </c>
      <c r="R17">
        <v>-119.81553</v>
      </c>
      <c r="S17" s="6">
        <v>16713</v>
      </c>
      <c r="T17" s="3">
        <v>141994</v>
      </c>
      <c r="U17" s="7">
        <f t="shared" si="0"/>
        <v>10.322665589660744</v>
      </c>
    </row>
    <row r="18" spans="1:26" x14ac:dyDescent="0.55000000000000004">
      <c r="A18">
        <v>17</v>
      </c>
      <c r="B18">
        <v>203</v>
      </c>
      <c r="C18" t="s">
        <v>15</v>
      </c>
      <c r="D18">
        <v>6033</v>
      </c>
      <c r="E18" t="s">
        <v>62</v>
      </c>
      <c r="F18" t="s">
        <v>63</v>
      </c>
      <c r="G18" s="3">
        <v>64665</v>
      </c>
      <c r="H18" s="4">
        <v>3254.2280000000001</v>
      </c>
      <c r="I18" s="4">
        <v>1256.4639999999999</v>
      </c>
      <c r="J18">
        <v>188.96199999999999</v>
      </c>
      <c r="K18">
        <v>72.959000000000003</v>
      </c>
      <c r="L18" s="4">
        <v>3443.19</v>
      </c>
      <c r="M18" s="4">
        <v>1329.423</v>
      </c>
      <c r="N18" s="5" t="s">
        <v>64</v>
      </c>
      <c r="O18" s="2">
        <v>0.03</v>
      </c>
      <c r="P18" s="2">
        <v>0.03</v>
      </c>
      <c r="Q18">
        <v>39.094802000000001</v>
      </c>
      <c r="R18">
        <v>-122.746757</v>
      </c>
      <c r="S18" s="6">
        <v>0</v>
      </c>
      <c r="T18" s="3">
        <v>0</v>
      </c>
      <c r="U18" s="7">
        <v>0</v>
      </c>
    </row>
    <row r="19" spans="1:26" x14ac:dyDescent="0.55000000000000004">
      <c r="A19">
        <v>18</v>
      </c>
      <c r="B19">
        <v>204</v>
      </c>
      <c r="C19" t="s">
        <v>15</v>
      </c>
      <c r="D19">
        <v>6035</v>
      </c>
      <c r="E19" t="s">
        <v>65</v>
      </c>
      <c r="F19" t="s">
        <v>66</v>
      </c>
      <c r="G19" s="3">
        <v>34895</v>
      </c>
      <c r="H19" s="4">
        <v>11761.611999999999</v>
      </c>
      <c r="I19" s="4">
        <v>4541.1840000000002</v>
      </c>
      <c r="J19">
        <v>463.44099999999997</v>
      </c>
      <c r="K19">
        <v>178.935</v>
      </c>
      <c r="L19" s="4">
        <v>12225.053</v>
      </c>
      <c r="M19" s="4">
        <v>4720.1189999999997</v>
      </c>
      <c r="N19" s="5" t="s">
        <v>67</v>
      </c>
      <c r="O19" s="2">
        <v>2.1000000000000001E-2</v>
      </c>
      <c r="P19" s="2">
        <v>0.03</v>
      </c>
      <c r="Q19">
        <v>40.721088999999999</v>
      </c>
      <c r="R19">
        <v>-120.629931</v>
      </c>
      <c r="S19" s="6">
        <v>0</v>
      </c>
      <c r="T19" s="3">
        <v>0</v>
      </c>
      <c r="U19" s="7">
        <v>0</v>
      </c>
    </row>
    <row r="20" spans="1:26" x14ac:dyDescent="0.55000000000000004">
      <c r="A20">
        <v>19</v>
      </c>
      <c r="B20">
        <v>205</v>
      </c>
      <c r="C20" t="s">
        <v>15</v>
      </c>
      <c r="D20">
        <v>6037</v>
      </c>
      <c r="E20" t="s">
        <v>68</v>
      </c>
      <c r="F20" t="s">
        <v>68</v>
      </c>
      <c r="G20" s="3">
        <v>9818605</v>
      </c>
      <c r="H20" s="4">
        <v>10509.87</v>
      </c>
      <c r="I20" s="4">
        <v>4057.884</v>
      </c>
      <c r="J20" s="4">
        <v>1795.0129999999999</v>
      </c>
      <c r="K20">
        <v>693.05799999999999</v>
      </c>
      <c r="L20" s="4">
        <v>12304.883</v>
      </c>
      <c r="M20" s="4">
        <v>4750.942</v>
      </c>
      <c r="N20" s="5" t="s">
        <v>69</v>
      </c>
      <c r="O20" s="2">
        <v>0.03</v>
      </c>
      <c r="P20" s="2">
        <v>0.04</v>
      </c>
      <c r="Q20">
        <v>34.196398000000002</v>
      </c>
      <c r="R20">
        <v>-118.26186199999999</v>
      </c>
      <c r="S20" s="6">
        <v>0</v>
      </c>
      <c r="T20" s="3">
        <v>0</v>
      </c>
      <c r="U20" s="7">
        <v>0</v>
      </c>
    </row>
    <row r="21" spans="1:26" x14ac:dyDescent="0.55000000000000004">
      <c r="A21">
        <v>20</v>
      </c>
      <c r="B21">
        <v>206</v>
      </c>
      <c r="C21" t="s">
        <v>15</v>
      </c>
      <c r="D21">
        <v>6039</v>
      </c>
      <c r="E21" t="s">
        <v>70</v>
      </c>
      <c r="F21" t="s">
        <v>70</v>
      </c>
      <c r="G21" s="3">
        <v>150865</v>
      </c>
      <c r="H21" s="4">
        <v>5534.9830000000002</v>
      </c>
      <c r="I21" s="4">
        <v>2137.069</v>
      </c>
      <c r="J21">
        <v>41.957999999999998</v>
      </c>
      <c r="K21">
        <v>16.2</v>
      </c>
      <c r="L21" s="4">
        <v>5576.94</v>
      </c>
      <c r="M21" s="4">
        <v>2153.2689999999998</v>
      </c>
      <c r="N21" s="5" t="s">
        <v>71</v>
      </c>
      <c r="O21" s="2">
        <v>1.0999999999999999E-2</v>
      </c>
      <c r="P21" s="2">
        <v>2.01E-2</v>
      </c>
      <c r="Q21">
        <v>37.210039000000002</v>
      </c>
      <c r="R21">
        <v>-119.749852</v>
      </c>
      <c r="S21" s="6">
        <v>99573</v>
      </c>
      <c r="T21" s="3">
        <v>661476</v>
      </c>
      <c r="U21" s="7">
        <f t="shared" si="0"/>
        <v>8.0713982706155285</v>
      </c>
    </row>
    <row r="22" spans="1:26" x14ac:dyDescent="0.55000000000000004">
      <c r="A22">
        <v>21</v>
      </c>
      <c r="B22">
        <v>207</v>
      </c>
      <c r="C22" t="s">
        <v>15</v>
      </c>
      <c r="D22">
        <v>6041</v>
      </c>
      <c r="E22" t="s">
        <v>72</v>
      </c>
      <c r="F22" t="s">
        <v>73</v>
      </c>
      <c r="G22" s="3">
        <v>252409</v>
      </c>
      <c r="H22" s="4">
        <v>1347.586</v>
      </c>
      <c r="I22">
        <v>520.30600000000004</v>
      </c>
      <c r="J22">
        <v>797.42</v>
      </c>
      <c r="K22">
        <v>307.88600000000002</v>
      </c>
      <c r="L22" s="4">
        <v>2145.0059999999999</v>
      </c>
      <c r="M22">
        <v>828.19200000000001</v>
      </c>
      <c r="N22" s="1" t="s">
        <v>74</v>
      </c>
      <c r="O22" s="2">
        <v>1E-3</v>
      </c>
      <c r="P22" s="2">
        <v>1.4999999999999999E-2</v>
      </c>
      <c r="Q22">
        <v>38.051817</v>
      </c>
      <c r="R22">
        <v>-122.745974</v>
      </c>
      <c r="S22" s="6">
        <v>0</v>
      </c>
      <c r="T22" s="3">
        <v>0</v>
      </c>
      <c r="U22" s="7">
        <v>0</v>
      </c>
    </row>
    <row r="23" spans="1:26" x14ac:dyDescent="0.55000000000000004">
      <c r="A23">
        <v>22</v>
      </c>
      <c r="B23">
        <v>208</v>
      </c>
      <c r="C23" t="s">
        <v>15</v>
      </c>
      <c r="D23">
        <v>6043</v>
      </c>
      <c r="E23" t="s">
        <v>75</v>
      </c>
      <c r="F23" t="s">
        <v>75</v>
      </c>
      <c r="G23" s="3">
        <v>18251</v>
      </c>
      <c r="H23" s="4">
        <v>3752.4169999999999</v>
      </c>
      <c r="I23" s="4">
        <v>1448.816</v>
      </c>
      <c r="J23">
        <v>36.271000000000001</v>
      </c>
      <c r="K23">
        <v>14.004</v>
      </c>
      <c r="L23" s="4">
        <v>3788.6880000000001</v>
      </c>
      <c r="M23" s="4">
        <v>1462.82</v>
      </c>
      <c r="N23" s="5" t="s">
        <v>76</v>
      </c>
      <c r="O23" s="2">
        <v>1.5100000000000001E-2</v>
      </c>
      <c r="P23" s="2">
        <v>0.03</v>
      </c>
      <c r="Q23">
        <v>37.570034</v>
      </c>
      <c r="R23">
        <v>-119.91285999999999</v>
      </c>
      <c r="S23" s="6">
        <v>0</v>
      </c>
      <c r="T23" s="3">
        <v>0</v>
      </c>
      <c r="U23" s="7">
        <v>0</v>
      </c>
    </row>
    <row r="24" spans="1:26" x14ac:dyDescent="0.55000000000000004">
      <c r="A24">
        <v>23</v>
      </c>
      <c r="B24">
        <v>209</v>
      </c>
      <c r="C24" t="s">
        <v>15</v>
      </c>
      <c r="D24">
        <v>6045</v>
      </c>
      <c r="E24" t="s">
        <v>77</v>
      </c>
      <c r="F24" t="s">
        <v>78</v>
      </c>
      <c r="G24" s="3">
        <v>87841</v>
      </c>
      <c r="H24" s="4">
        <v>9081.3860000000004</v>
      </c>
      <c r="I24" s="4">
        <v>3506.3429999999998</v>
      </c>
      <c r="J24">
        <v>962.95299999999997</v>
      </c>
      <c r="K24">
        <v>371.798</v>
      </c>
      <c r="L24" s="4">
        <v>10044.339</v>
      </c>
      <c r="M24" s="4">
        <v>3878.1410000000001</v>
      </c>
      <c r="N24" s="5" t="s">
        <v>79</v>
      </c>
      <c r="O24" s="2">
        <v>1.5100000000000001E-2</v>
      </c>
      <c r="P24" s="2">
        <v>0.03</v>
      </c>
      <c r="Q24">
        <v>39.432388000000003</v>
      </c>
      <c r="R24">
        <v>-123.442881</v>
      </c>
      <c r="S24" s="6">
        <v>0</v>
      </c>
      <c r="T24" s="3">
        <v>0</v>
      </c>
      <c r="U24" s="7">
        <v>0</v>
      </c>
    </row>
    <row r="25" spans="1:26" x14ac:dyDescent="0.55000000000000004">
      <c r="A25">
        <v>24</v>
      </c>
      <c r="B25">
        <v>210</v>
      </c>
      <c r="C25" t="s">
        <v>15</v>
      </c>
      <c r="D25">
        <v>6047</v>
      </c>
      <c r="E25" t="s">
        <v>80</v>
      </c>
      <c r="F25" t="s">
        <v>80</v>
      </c>
      <c r="G25" s="3">
        <v>255793</v>
      </c>
      <c r="H25" s="4">
        <v>5011.5550000000003</v>
      </c>
      <c r="I25" s="4">
        <v>1934.972</v>
      </c>
      <c r="J25">
        <v>112.76</v>
      </c>
      <c r="K25">
        <v>43.536999999999999</v>
      </c>
      <c r="L25" s="4">
        <v>5124.3149999999996</v>
      </c>
      <c r="M25" s="4">
        <v>1978.509</v>
      </c>
      <c r="N25" s="5" t="s">
        <v>81</v>
      </c>
      <c r="O25" s="2">
        <v>5.1000000000000004E-3</v>
      </c>
      <c r="P25" s="2">
        <v>0.03</v>
      </c>
      <c r="Q25">
        <v>37.194806</v>
      </c>
      <c r="R25">
        <v>-120.722802</v>
      </c>
      <c r="S25" s="6">
        <v>116839</v>
      </c>
      <c r="T25" s="3">
        <v>470603</v>
      </c>
      <c r="U25" s="7">
        <f t="shared" si="0"/>
        <v>4.8937653095284963</v>
      </c>
    </row>
    <row r="26" spans="1:26" x14ac:dyDescent="0.55000000000000004">
      <c r="A26">
        <v>25</v>
      </c>
      <c r="B26">
        <v>211</v>
      </c>
      <c r="C26" t="s">
        <v>15</v>
      </c>
      <c r="D26">
        <v>6049</v>
      </c>
      <c r="E26" t="s">
        <v>82</v>
      </c>
      <c r="F26" t="s">
        <v>83</v>
      </c>
      <c r="G26" s="3">
        <v>9686</v>
      </c>
      <c r="H26" s="4">
        <v>10146.977000000001</v>
      </c>
      <c r="I26" s="4">
        <v>3917.77</v>
      </c>
      <c r="J26">
        <v>739.774</v>
      </c>
      <c r="K26">
        <v>285.62900000000002</v>
      </c>
      <c r="L26" s="4">
        <v>10886.752</v>
      </c>
      <c r="M26" s="4">
        <v>4203.3990000000003</v>
      </c>
      <c r="N26" s="5" t="s">
        <v>84</v>
      </c>
      <c r="O26" s="2">
        <v>1.4999999999999999E-2</v>
      </c>
      <c r="P26" s="2">
        <v>2.01E-2</v>
      </c>
      <c r="Q26">
        <v>41.592919000000002</v>
      </c>
      <c r="R26">
        <v>-120.71836999999999</v>
      </c>
      <c r="S26" s="6">
        <v>0</v>
      </c>
      <c r="T26" s="3">
        <v>0</v>
      </c>
      <c r="U26" s="7">
        <v>0</v>
      </c>
    </row>
    <row r="27" spans="1:26" x14ac:dyDescent="0.55000000000000004">
      <c r="A27">
        <v>26</v>
      </c>
      <c r="B27">
        <v>212</v>
      </c>
      <c r="C27" t="s">
        <v>15</v>
      </c>
      <c r="D27">
        <v>6051</v>
      </c>
      <c r="E27" t="s">
        <v>85</v>
      </c>
      <c r="F27" t="s">
        <v>86</v>
      </c>
      <c r="G27" s="3">
        <v>14202</v>
      </c>
      <c r="H27" s="4">
        <v>7896.8270000000002</v>
      </c>
      <c r="I27" s="4">
        <v>3048.982</v>
      </c>
      <c r="J27">
        <v>214.69499999999999</v>
      </c>
      <c r="K27">
        <v>82.894000000000005</v>
      </c>
      <c r="L27" s="4">
        <v>8111.5230000000001</v>
      </c>
      <c r="M27" s="4">
        <v>3131.8760000000002</v>
      </c>
      <c r="N27" s="5" t="s">
        <v>87</v>
      </c>
      <c r="O27" s="2">
        <v>5.1000000000000004E-3</v>
      </c>
      <c r="P27" s="2">
        <v>1.4999999999999999E-2</v>
      </c>
      <c r="Q27">
        <v>37.915835999999999</v>
      </c>
      <c r="R27">
        <v>-118.875167</v>
      </c>
      <c r="S27" s="6">
        <v>0</v>
      </c>
      <c r="T27" s="3">
        <v>0</v>
      </c>
      <c r="U27" s="7">
        <v>0</v>
      </c>
    </row>
    <row r="28" spans="1:26" x14ac:dyDescent="0.55000000000000004">
      <c r="A28">
        <v>27</v>
      </c>
      <c r="B28">
        <v>213</v>
      </c>
      <c r="C28" t="s">
        <v>15</v>
      </c>
      <c r="D28">
        <v>6053</v>
      </c>
      <c r="E28" t="s">
        <v>88</v>
      </c>
      <c r="F28" t="s">
        <v>89</v>
      </c>
      <c r="G28" s="3">
        <v>415057</v>
      </c>
      <c r="H28" s="4">
        <v>8496.7029999999995</v>
      </c>
      <c r="I28" s="4">
        <v>3280.5949999999998</v>
      </c>
      <c r="J28" s="4">
        <v>1270.7139999999999</v>
      </c>
      <c r="K28">
        <v>490.62599999999998</v>
      </c>
      <c r="L28" s="4">
        <v>9767.4169999999995</v>
      </c>
      <c r="M28" s="4">
        <v>3771.221</v>
      </c>
      <c r="N28" s="5" t="s">
        <v>90</v>
      </c>
      <c r="O28" s="2">
        <v>0.03</v>
      </c>
      <c r="P28" s="2">
        <v>0.03</v>
      </c>
      <c r="Q28">
        <v>36.240107000000002</v>
      </c>
      <c r="R28">
        <v>-121.315573</v>
      </c>
      <c r="S28" s="6">
        <v>0</v>
      </c>
      <c r="T28" s="3">
        <v>0</v>
      </c>
      <c r="U28" s="7">
        <v>0</v>
      </c>
    </row>
    <row r="29" spans="1:26" x14ac:dyDescent="0.55000000000000004">
      <c r="A29">
        <v>28</v>
      </c>
      <c r="B29">
        <v>214</v>
      </c>
      <c r="C29" t="s">
        <v>15</v>
      </c>
      <c r="D29">
        <v>6055</v>
      </c>
      <c r="E29" t="s">
        <v>91</v>
      </c>
      <c r="F29" t="s">
        <v>91</v>
      </c>
      <c r="G29" s="3">
        <v>136484</v>
      </c>
      <c r="H29" s="4">
        <v>1938.2470000000001</v>
      </c>
      <c r="I29">
        <v>748.36199999999997</v>
      </c>
      <c r="J29">
        <v>104.169</v>
      </c>
      <c r="K29">
        <v>40.22</v>
      </c>
      <c r="L29" s="4">
        <v>2042.4169999999999</v>
      </c>
      <c r="M29">
        <v>788.58199999999999</v>
      </c>
      <c r="N29" s="1" t="s">
        <v>92</v>
      </c>
      <c r="O29" s="2">
        <v>0.03</v>
      </c>
      <c r="P29" s="2">
        <v>2.01E-2</v>
      </c>
      <c r="Q29">
        <v>38.507351</v>
      </c>
      <c r="R29">
        <v>-122.32599500000001</v>
      </c>
      <c r="S29" s="6">
        <v>0</v>
      </c>
      <c r="T29" s="3">
        <v>0</v>
      </c>
      <c r="U29" s="7">
        <v>0</v>
      </c>
    </row>
    <row r="30" spans="1:26" x14ac:dyDescent="0.55000000000000004">
      <c r="A30">
        <v>29</v>
      </c>
      <c r="B30">
        <v>215</v>
      </c>
      <c r="C30" t="s">
        <v>15</v>
      </c>
      <c r="D30">
        <v>6057</v>
      </c>
      <c r="E30" t="s">
        <v>93</v>
      </c>
      <c r="F30" t="s">
        <v>94</v>
      </c>
      <c r="G30" s="3">
        <v>98764</v>
      </c>
      <c r="H30" s="4">
        <v>2480.6170000000002</v>
      </c>
      <c r="I30">
        <v>957.77200000000005</v>
      </c>
      <c r="J30">
        <v>41.515000000000001</v>
      </c>
      <c r="K30">
        <v>16.029</v>
      </c>
      <c r="L30" s="4">
        <v>2522.1320000000001</v>
      </c>
      <c r="M30">
        <v>973.80100000000004</v>
      </c>
      <c r="N30" s="1" t="s">
        <v>95</v>
      </c>
      <c r="O30" s="2">
        <v>1.0999999999999999E-2</v>
      </c>
      <c r="P30" s="2">
        <v>0.03</v>
      </c>
      <c r="Q30">
        <v>39.295191000000003</v>
      </c>
      <c r="R30">
        <v>-120.77344600000001</v>
      </c>
      <c r="S30" s="6">
        <v>0</v>
      </c>
      <c r="T30" s="3">
        <v>0</v>
      </c>
      <c r="U30" s="7">
        <v>0</v>
      </c>
    </row>
    <row r="31" spans="1:26" x14ac:dyDescent="0.55000000000000004">
      <c r="A31">
        <v>30</v>
      </c>
      <c r="B31">
        <v>216</v>
      </c>
      <c r="C31" t="s">
        <v>15</v>
      </c>
      <c r="D31">
        <v>6059</v>
      </c>
      <c r="E31" t="s">
        <v>96</v>
      </c>
      <c r="F31" t="s">
        <v>97</v>
      </c>
      <c r="G31" s="3">
        <v>3010232</v>
      </c>
      <c r="H31" s="4">
        <v>2047.5609999999999</v>
      </c>
      <c r="I31">
        <v>790.56799999999998</v>
      </c>
      <c r="J31">
        <v>407.91699999999997</v>
      </c>
      <c r="K31">
        <v>157.49799999999999</v>
      </c>
      <c r="L31" s="4">
        <v>2455.4780000000001</v>
      </c>
      <c r="M31">
        <v>948.06600000000003</v>
      </c>
      <c r="N31" s="1" t="s">
        <v>98</v>
      </c>
      <c r="O31" s="2">
        <v>0.03</v>
      </c>
      <c r="P31" s="2">
        <v>0.03</v>
      </c>
      <c r="Q31">
        <v>33.675687000000003</v>
      </c>
      <c r="R31">
        <v>-117.777207</v>
      </c>
      <c r="S31" s="6">
        <v>0</v>
      </c>
      <c r="T31" s="3">
        <v>0</v>
      </c>
      <c r="U31" s="7">
        <v>0</v>
      </c>
      <c r="Z31" s="3"/>
    </row>
    <row r="32" spans="1:26" x14ac:dyDescent="0.55000000000000004">
      <c r="A32">
        <v>31</v>
      </c>
      <c r="B32">
        <v>217</v>
      </c>
      <c r="C32" t="s">
        <v>15</v>
      </c>
      <c r="D32">
        <v>6061</v>
      </c>
      <c r="E32" t="s">
        <v>99</v>
      </c>
      <c r="F32" t="s">
        <v>100</v>
      </c>
      <c r="G32" s="3">
        <v>348432</v>
      </c>
      <c r="H32" s="4">
        <v>3644.136</v>
      </c>
      <c r="I32" s="4">
        <v>1407.009</v>
      </c>
      <c r="J32">
        <v>247.20500000000001</v>
      </c>
      <c r="K32">
        <v>95.447000000000003</v>
      </c>
      <c r="L32" s="4">
        <v>3891.3409999999999</v>
      </c>
      <c r="M32" s="4">
        <v>1502.4559999999999</v>
      </c>
      <c r="N32" s="5" t="s">
        <v>101</v>
      </c>
      <c r="O32" s="2">
        <v>0.03</v>
      </c>
      <c r="P32" s="2">
        <v>0.03</v>
      </c>
      <c r="Q32">
        <v>39.062032000000002</v>
      </c>
      <c r="R32">
        <v>-120.722718</v>
      </c>
      <c r="S32" s="3">
        <v>2145</v>
      </c>
      <c r="T32" s="3">
        <v>6069</v>
      </c>
      <c r="U32" s="7">
        <f t="shared" si="0"/>
        <v>3.4376853146853152</v>
      </c>
      <c r="Z32" s="3"/>
    </row>
    <row r="33" spans="1:26" x14ac:dyDescent="0.55000000000000004">
      <c r="A33">
        <v>32</v>
      </c>
      <c r="B33">
        <v>218</v>
      </c>
      <c r="C33" t="s">
        <v>15</v>
      </c>
      <c r="D33">
        <v>6063</v>
      </c>
      <c r="E33" t="s">
        <v>102</v>
      </c>
      <c r="F33" t="s">
        <v>103</v>
      </c>
      <c r="G33" s="3">
        <v>20007</v>
      </c>
      <c r="H33" s="4">
        <v>6612.3509999999997</v>
      </c>
      <c r="I33" s="4">
        <v>2553.0430000000001</v>
      </c>
      <c r="J33">
        <v>156.39500000000001</v>
      </c>
      <c r="K33">
        <v>60.384999999999998</v>
      </c>
      <c r="L33" s="4">
        <v>6768.7460000000001</v>
      </c>
      <c r="M33" s="4">
        <v>2613.4279999999999</v>
      </c>
      <c r="N33" s="5" t="s">
        <v>104</v>
      </c>
      <c r="O33" s="2">
        <v>1.1000000000000001E-3</v>
      </c>
      <c r="P33" s="2">
        <v>0.03</v>
      </c>
      <c r="Q33">
        <v>39.995170000000002</v>
      </c>
      <c r="R33">
        <v>-120.829516</v>
      </c>
      <c r="S33" s="6">
        <v>0</v>
      </c>
      <c r="T33" s="3">
        <v>0</v>
      </c>
      <c r="U33" s="7">
        <v>0</v>
      </c>
      <c r="Z33" s="3"/>
    </row>
    <row r="34" spans="1:26" x14ac:dyDescent="0.55000000000000004">
      <c r="A34">
        <v>33</v>
      </c>
      <c r="B34">
        <v>219</v>
      </c>
      <c r="C34" t="s">
        <v>15</v>
      </c>
      <c r="D34">
        <v>6065</v>
      </c>
      <c r="E34" t="s">
        <v>105</v>
      </c>
      <c r="F34" t="s">
        <v>105</v>
      </c>
      <c r="G34" s="3">
        <v>2189641</v>
      </c>
      <c r="H34" s="4">
        <v>18664.697</v>
      </c>
      <c r="I34" s="4">
        <v>7206.48</v>
      </c>
      <c r="J34">
        <v>251.07300000000001</v>
      </c>
      <c r="K34">
        <v>96.94</v>
      </c>
      <c r="L34" s="4">
        <v>18915.77</v>
      </c>
      <c r="M34" s="4">
        <v>7303.42</v>
      </c>
      <c r="N34" s="5" t="s">
        <v>106</v>
      </c>
      <c r="O34" s="2">
        <v>0.03</v>
      </c>
      <c r="P34" s="2">
        <v>0.03</v>
      </c>
      <c r="Q34">
        <v>33.729827999999998</v>
      </c>
      <c r="R34">
        <v>-116.002239</v>
      </c>
      <c r="S34" s="6">
        <v>0</v>
      </c>
      <c r="T34" s="3">
        <v>0</v>
      </c>
      <c r="U34" s="7">
        <v>0</v>
      </c>
      <c r="Z34" s="3"/>
    </row>
    <row r="35" spans="1:26" x14ac:dyDescent="0.55000000000000004">
      <c r="A35">
        <v>34</v>
      </c>
      <c r="B35">
        <v>220</v>
      </c>
      <c r="C35" t="s">
        <v>15</v>
      </c>
      <c r="D35">
        <v>6067</v>
      </c>
      <c r="E35" t="s">
        <v>107</v>
      </c>
      <c r="F35" t="s">
        <v>107</v>
      </c>
      <c r="G35" s="3">
        <v>1418788</v>
      </c>
      <c r="H35" s="4">
        <v>2498.4160000000002</v>
      </c>
      <c r="I35">
        <v>964.64400000000001</v>
      </c>
      <c r="J35">
        <v>76.076999999999998</v>
      </c>
      <c r="K35">
        <v>29.373999999999999</v>
      </c>
      <c r="L35" s="4">
        <v>2574.4929999999999</v>
      </c>
      <c r="M35">
        <v>994.01800000000003</v>
      </c>
      <c r="N35" s="1" t="s">
        <v>108</v>
      </c>
      <c r="O35" s="2">
        <v>5.1000000000000004E-3</v>
      </c>
      <c r="P35" s="2">
        <v>1.4999999999999999E-2</v>
      </c>
      <c r="Q35">
        <v>38.450011000000003</v>
      </c>
      <c r="R35">
        <v>-121.340441</v>
      </c>
      <c r="S35" s="6">
        <v>1965</v>
      </c>
      <c r="T35">
        <f>4698000/1000</f>
        <v>4698</v>
      </c>
      <c r="U35" s="7">
        <f t="shared" si="0"/>
        <v>2.9048702290076336</v>
      </c>
      <c r="Z35" s="3"/>
    </row>
    <row r="36" spans="1:26" x14ac:dyDescent="0.55000000000000004">
      <c r="A36">
        <v>35</v>
      </c>
      <c r="B36">
        <v>221</v>
      </c>
      <c r="C36" t="s">
        <v>15</v>
      </c>
      <c r="D36">
        <v>6069</v>
      </c>
      <c r="E36" t="s">
        <v>109</v>
      </c>
      <c r="F36" t="s">
        <v>110</v>
      </c>
      <c r="G36" s="3">
        <v>55269</v>
      </c>
      <c r="H36" s="4">
        <v>3596.7420000000002</v>
      </c>
      <c r="I36" s="4">
        <v>1388.71</v>
      </c>
      <c r="J36">
        <v>4.5549999999999997</v>
      </c>
      <c r="K36">
        <v>1.7589999999999999</v>
      </c>
      <c r="L36" s="4">
        <v>3601.297</v>
      </c>
      <c r="M36" s="4">
        <v>1390.4690000000001</v>
      </c>
      <c r="N36" s="5" t="s">
        <v>111</v>
      </c>
      <c r="O36" s="2">
        <v>0.03</v>
      </c>
      <c r="P36" s="2">
        <v>2.01E-2</v>
      </c>
      <c r="Q36">
        <v>36.610702000000003</v>
      </c>
      <c r="R36">
        <v>-121.085296</v>
      </c>
      <c r="S36" s="6">
        <v>0</v>
      </c>
      <c r="T36" s="3">
        <v>0</v>
      </c>
      <c r="U36" s="7">
        <v>0</v>
      </c>
      <c r="Z36" s="3"/>
    </row>
    <row r="37" spans="1:26" x14ac:dyDescent="0.55000000000000004">
      <c r="A37">
        <v>36</v>
      </c>
      <c r="B37">
        <v>222</v>
      </c>
      <c r="C37" t="s">
        <v>15</v>
      </c>
      <c r="D37">
        <v>6071</v>
      </c>
      <c r="E37" t="s">
        <v>112</v>
      </c>
      <c r="F37" t="s">
        <v>112</v>
      </c>
      <c r="G37" s="3">
        <v>2035210</v>
      </c>
      <c r="H37" s="4">
        <v>51947.23</v>
      </c>
      <c r="I37" s="4">
        <v>20056.937999999998</v>
      </c>
      <c r="J37">
        <v>124.02800000000001</v>
      </c>
      <c r="K37">
        <v>47.887999999999998</v>
      </c>
      <c r="L37" s="4">
        <v>52071.258000000002</v>
      </c>
      <c r="M37" s="4">
        <v>20104.826000000001</v>
      </c>
      <c r="N37" s="5" t="s">
        <v>113</v>
      </c>
      <c r="O37" s="2">
        <v>0.03</v>
      </c>
      <c r="P37" s="2">
        <v>0.03</v>
      </c>
      <c r="Q37">
        <v>34.857219999999998</v>
      </c>
      <c r="R37">
        <v>-116.181197</v>
      </c>
      <c r="S37" s="6">
        <v>0</v>
      </c>
      <c r="T37" s="3">
        <v>0</v>
      </c>
      <c r="U37" s="7">
        <v>0</v>
      </c>
      <c r="Z37" s="3"/>
    </row>
    <row r="38" spans="1:26" x14ac:dyDescent="0.55000000000000004">
      <c r="A38">
        <v>37</v>
      </c>
      <c r="B38">
        <v>223</v>
      </c>
      <c r="C38" t="s">
        <v>15</v>
      </c>
      <c r="D38">
        <v>6073</v>
      </c>
      <c r="E38" t="s">
        <v>114</v>
      </c>
      <c r="F38" t="s">
        <v>114</v>
      </c>
      <c r="G38" s="3">
        <v>3095313</v>
      </c>
      <c r="H38" s="4">
        <v>10895.120999999999</v>
      </c>
      <c r="I38" s="4">
        <v>4206.63</v>
      </c>
      <c r="J38">
        <v>826.34799999999996</v>
      </c>
      <c r="K38">
        <v>319.05500000000001</v>
      </c>
      <c r="L38" s="4">
        <v>11721.468999999999</v>
      </c>
      <c r="M38" s="4">
        <v>4525.6850000000004</v>
      </c>
      <c r="N38" s="5" t="s">
        <v>115</v>
      </c>
      <c r="O38" s="2">
        <v>0.03</v>
      </c>
      <c r="P38" s="2">
        <v>0.03</v>
      </c>
      <c r="Q38">
        <v>33.023603999999999</v>
      </c>
      <c r="R38">
        <v>-116.776117</v>
      </c>
      <c r="S38" s="6">
        <v>0</v>
      </c>
      <c r="T38" s="3">
        <v>0</v>
      </c>
      <c r="U38" s="7">
        <v>0</v>
      </c>
      <c r="Z38" s="3"/>
    </row>
    <row r="39" spans="1:26" x14ac:dyDescent="0.55000000000000004">
      <c r="A39">
        <v>38</v>
      </c>
      <c r="B39">
        <v>224</v>
      </c>
      <c r="C39" t="s">
        <v>15</v>
      </c>
      <c r="D39">
        <v>6075</v>
      </c>
      <c r="E39" t="s">
        <v>116</v>
      </c>
      <c r="F39" t="s">
        <v>116</v>
      </c>
      <c r="G39" s="3">
        <v>805235</v>
      </c>
      <c r="H39">
        <v>121.4</v>
      </c>
      <c r="I39">
        <v>46.872999999999998</v>
      </c>
      <c r="J39">
        <v>479.19</v>
      </c>
      <c r="K39">
        <v>185.01599999999999</v>
      </c>
      <c r="L39">
        <v>600.59</v>
      </c>
      <c r="M39">
        <v>231.88900000000001</v>
      </c>
      <c r="N39" s="1" t="s">
        <v>117</v>
      </c>
      <c r="O39" s="2">
        <v>1E-3</v>
      </c>
      <c r="P39" s="2">
        <v>1.4999999999999999E-2</v>
      </c>
      <c r="Q39">
        <v>37.727238999999997</v>
      </c>
      <c r="R39">
        <v>-123.032229</v>
      </c>
      <c r="S39" s="6">
        <v>0</v>
      </c>
      <c r="T39" s="3">
        <v>0</v>
      </c>
      <c r="U39" s="7">
        <v>0</v>
      </c>
      <c r="Z39" s="3"/>
    </row>
    <row r="40" spans="1:26" x14ac:dyDescent="0.55000000000000004">
      <c r="A40">
        <v>39</v>
      </c>
      <c r="B40">
        <v>225</v>
      </c>
      <c r="C40" t="s">
        <v>15</v>
      </c>
      <c r="D40">
        <v>6077</v>
      </c>
      <c r="E40" t="s">
        <v>118</v>
      </c>
      <c r="F40" t="s">
        <v>119</v>
      </c>
      <c r="G40" s="3">
        <v>685306</v>
      </c>
      <c r="H40" s="4">
        <v>3603.5059999999999</v>
      </c>
      <c r="I40" s="4">
        <v>1391.3219999999999</v>
      </c>
      <c r="J40">
        <v>91.108999999999995</v>
      </c>
      <c r="K40">
        <v>35.177</v>
      </c>
      <c r="L40" s="4">
        <v>3694.6149999999998</v>
      </c>
      <c r="M40" s="4">
        <v>1426.499</v>
      </c>
      <c r="N40" s="5" t="s">
        <v>120</v>
      </c>
      <c r="O40" s="2">
        <v>1.1000000000000001E-3</v>
      </c>
      <c r="P40" s="2">
        <v>1.0999999999999999E-2</v>
      </c>
      <c r="Q40">
        <v>37.935034000000002</v>
      </c>
      <c r="R40">
        <v>-121.272237</v>
      </c>
      <c r="S40" s="6">
        <v>46741</v>
      </c>
      <c r="T40" s="3">
        <v>694031</v>
      </c>
      <c r="U40" s="7">
        <f t="shared" si="0"/>
        <v>18.040856314584627</v>
      </c>
      <c r="Z40" s="3"/>
    </row>
    <row r="41" spans="1:26" x14ac:dyDescent="0.55000000000000004">
      <c r="A41">
        <v>40</v>
      </c>
      <c r="B41">
        <v>226</v>
      </c>
      <c r="C41" t="s">
        <v>15</v>
      </c>
      <c r="D41">
        <v>6079</v>
      </c>
      <c r="E41" t="s">
        <v>121</v>
      </c>
      <c r="F41" t="s">
        <v>121</v>
      </c>
      <c r="G41" s="3">
        <v>269637</v>
      </c>
      <c r="H41" s="4">
        <v>8543.2479999999996</v>
      </c>
      <c r="I41" s="4">
        <v>3298.567</v>
      </c>
      <c r="J41">
        <v>820.97500000000002</v>
      </c>
      <c r="K41">
        <v>316.98</v>
      </c>
      <c r="L41" s="4">
        <v>9364.223</v>
      </c>
      <c r="M41" s="4">
        <v>3615.547</v>
      </c>
      <c r="N41" s="5" t="s">
        <v>122</v>
      </c>
      <c r="O41" s="2">
        <v>0.03</v>
      </c>
      <c r="P41" s="2">
        <v>0.02</v>
      </c>
      <c r="Q41">
        <v>35.385227</v>
      </c>
      <c r="R41">
        <v>-120.44754</v>
      </c>
      <c r="S41" s="6">
        <v>0</v>
      </c>
      <c r="T41" s="3">
        <v>0</v>
      </c>
      <c r="U41" s="7">
        <v>0</v>
      </c>
    </row>
    <row r="42" spans="1:26" x14ac:dyDescent="0.55000000000000004">
      <c r="A42">
        <v>41</v>
      </c>
      <c r="B42">
        <v>227</v>
      </c>
      <c r="C42" t="s">
        <v>15</v>
      </c>
      <c r="D42">
        <v>6081</v>
      </c>
      <c r="E42" t="s">
        <v>123</v>
      </c>
      <c r="F42" t="s">
        <v>124</v>
      </c>
      <c r="G42" s="3">
        <v>718451</v>
      </c>
      <c r="H42" s="4">
        <v>1161.3720000000001</v>
      </c>
      <c r="I42">
        <v>448.40800000000002</v>
      </c>
      <c r="J42">
        <v>757.70399999999995</v>
      </c>
      <c r="K42">
        <v>292.55099999999999</v>
      </c>
      <c r="L42" s="4">
        <v>1919.076</v>
      </c>
      <c r="M42">
        <v>740.95899999999995</v>
      </c>
      <c r="N42" s="1" t="s">
        <v>125</v>
      </c>
      <c r="O42" s="2">
        <v>1.4999999999999999E-2</v>
      </c>
      <c r="P42" s="2">
        <v>1.4999999999999999E-2</v>
      </c>
      <c r="Q42">
        <v>37.414664000000002</v>
      </c>
      <c r="R42">
        <v>-122.37154200000001</v>
      </c>
      <c r="S42" s="6">
        <v>0</v>
      </c>
      <c r="T42" s="3">
        <v>0</v>
      </c>
      <c r="U42" s="7">
        <v>0</v>
      </c>
    </row>
    <row r="43" spans="1:26" x14ac:dyDescent="0.55000000000000004">
      <c r="A43">
        <v>42</v>
      </c>
      <c r="B43">
        <v>228</v>
      </c>
      <c r="C43" t="s">
        <v>15</v>
      </c>
      <c r="D43">
        <v>6083</v>
      </c>
      <c r="E43" t="s">
        <v>126</v>
      </c>
      <c r="F43" t="s">
        <v>126</v>
      </c>
      <c r="G43" s="3">
        <v>423895</v>
      </c>
      <c r="H43" s="4">
        <v>7083.8379999999997</v>
      </c>
      <c r="I43" s="4">
        <v>2735.085</v>
      </c>
      <c r="J43" s="4">
        <v>2729.8290000000002</v>
      </c>
      <c r="K43" s="4">
        <v>1053.9929999999999</v>
      </c>
      <c r="L43" s="4">
        <v>9813.6669999999995</v>
      </c>
      <c r="M43" s="4">
        <v>3789.078</v>
      </c>
      <c r="N43" s="5" t="s">
        <v>127</v>
      </c>
      <c r="O43" s="2">
        <v>0.03</v>
      </c>
      <c r="P43" s="2">
        <v>0.03</v>
      </c>
      <c r="Q43">
        <v>34.537377999999997</v>
      </c>
      <c r="R43">
        <v>-120.03848499999999</v>
      </c>
      <c r="S43" s="6">
        <v>0</v>
      </c>
      <c r="T43" s="3">
        <v>0</v>
      </c>
      <c r="U43" s="7">
        <v>0</v>
      </c>
    </row>
    <row r="44" spans="1:26" x14ac:dyDescent="0.55000000000000004">
      <c r="A44">
        <v>43</v>
      </c>
      <c r="B44">
        <v>229</v>
      </c>
      <c r="C44" t="s">
        <v>15</v>
      </c>
      <c r="D44">
        <v>6085</v>
      </c>
      <c r="E44" t="s">
        <v>128</v>
      </c>
      <c r="F44" t="s">
        <v>129</v>
      </c>
      <c r="G44" s="3">
        <v>1781642</v>
      </c>
      <c r="H44" s="4">
        <v>3341.3429999999998</v>
      </c>
      <c r="I44" s="4">
        <v>1290.0999999999999</v>
      </c>
      <c r="J44">
        <v>36.174999999999997</v>
      </c>
      <c r="K44">
        <v>13.967000000000001</v>
      </c>
      <c r="L44" s="4">
        <v>3377.518</v>
      </c>
      <c r="M44" s="4">
        <v>1304.067</v>
      </c>
      <c r="N44" s="5" t="s">
        <v>130</v>
      </c>
      <c r="O44" s="2">
        <v>5.1000000000000004E-3</v>
      </c>
      <c r="P44" s="2">
        <v>2.01E-2</v>
      </c>
      <c r="Q44">
        <v>37.220776999999998</v>
      </c>
      <c r="R44">
        <v>-121.690622</v>
      </c>
      <c r="S44" s="6">
        <v>0</v>
      </c>
      <c r="T44" s="3">
        <v>0</v>
      </c>
      <c r="U44" s="7">
        <v>0</v>
      </c>
    </row>
    <row r="45" spans="1:26" x14ac:dyDescent="0.55000000000000004">
      <c r="A45">
        <v>44</v>
      </c>
      <c r="B45">
        <v>230</v>
      </c>
      <c r="C45" t="s">
        <v>15</v>
      </c>
      <c r="D45">
        <v>6087</v>
      </c>
      <c r="E45" t="s">
        <v>131</v>
      </c>
      <c r="F45" t="s">
        <v>131</v>
      </c>
      <c r="G45" s="3">
        <v>262382</v>
      </c>
      <c r="H45" s="4">
        <v>1152.9860000000001</v>
      </c>
      <c r="I45">
        <v>445.17</v>
      </c>
      <c r="J45">
        <v>419.56900000000002</v>
      </c>
      <c r="K45">
        <v>161.99600000000001</v>
      </c>
      <c r="L45" s="4">
        <v>1572.5550000000001</v>
      </c>
      <c r="M45">
        <v>607.16600000000005</v>
      </c>
      <c r="N45" s="1" t="s">
        <v>132</v>
      </c>
      <c r="O45" s="2">
        <v>1.1000000000000001E-3</v>
      </c>
      <c r="P45" s="2">
        <v>1.4999999999999999E-2</v>
      </c>
      <c r="Q45">
        <v>37.012487999999998</v>
      </c>
      <c r="R45">
        <v>-122.007205</v>
      </c>
      <c r="S45" s="6">
        <v>0</v>
      </c>
      <c r="T45" s="3">
        <v>0</v>
      </c>
      <c r="U45" s="7">
        <v>0</v>
      </c>
    </row>
    <row r="46" spans="1:26" x14ac:dyDescent="0.55000000000000004">
      <c r="A46">
        <v>45</v>
      </c>
      <c r="B46">
        <v>231</v>
      </c>
      <c r="C46" t="s">
        <v>15</v>
      </c>
      <c r="D46">
        <v>6089</v>
      </c>
      <c r="E46" t="s">
        <v>133</v>
      </c>
      <c r="F46" t="s">
        <v>134</v>
      </c>
      <c r="G46" s="3">
        <v>177223</v>
      </c>
      <c r="H46" s="4">
        <v>9778.2469999999994</v>
      </c>
      <c r="I46" s="4">
        <v>3775.402</v>
      </c>
      <c r="J46">
        <v>186.53100000000001</v>
      </c>
      <c r="K46">
        <v>72.02</v>
      </c>
      <c r="L46" s="4">
        <v>9964.7780000000002</v>
      </c>
      <c r="M46" s="4">
        <v>3847.422</v>
      </c>
      <c r="N46" s="5" t="s">
        <v>135</v>
      </c>
      <c r="O46" s="2">
        <v>0.03</v>
      </c>
      <c r="P46" s="2">
        <v>2.01E-2</v>
      </c>
      <c r="Q46">
        <v>40.760522000000002</v>
      </c>
      <c r="R46">
        <v>-122.04355</v>
      </c>
      <c r="S46" s="6">
        <v>0</v>
      </c>
      <c r="T46" s="3">
        <v>0</v>
      </c>
      <c r="U46" s="7">
        <v>0</v>
      </c>
      <c r="Z46" s="3"/>
    </row>
    <row r="47" spans="1:26" x14ac:dyDescent="0.55000000000000004">
      <c r="A47">
        <v>46</v>
      </c>
      <c r="B47">
        <v>232</v>
      </c>
      <c r="C47" t="s">
        <v>15</v>
      </c>
      <c r="D47">
        <v>6091</v>
      </c>
      <c r="E47" t="s">
        <v>136</v>
      </c>
      <c r="F47" t="s">
        <v>137</v>
      </c>
      <c r="G47" s="3">
        <v>3240</v>
      </c>
      <c r="H47" s="4">
        <v>2468.8139999999999</v>
      </c>
      <c r="I47">
        <v>953.21400000000006</v>
      </c>
      <c r="J47">
        <v>23.298999999999999</v>
      </c>
      <c r="K47">
        <v>8.9960000000000004</v>
      </c>
      <c r="L47" s="4">
        <v>2492.1129999999998</v>
      </c>
      <c r="M47">
        <v>962.21</v>
      </c>
      <c r="N47" s="1" t="s">
        <v>138</v>
      </c>
      <c r="O47" s="2">
        <v>1.1000000000000001E-3</v>
      </c>
      <c r="P47" s="2">
        <v>2.01E-2</v>
      </c>
      <c r="Q47">
        <v>39.576925000000003</v>
      </c>
      <c r="R47">
        <v>-120.52199299999999</v>
      </c>
      <c r="S47" s="6">
        <v>0</v>
      </c>
      <c r="T47" s="3">
        <v>0</v>
      </c>
      <c r="U47" s="7">
        <v>0</v>
      </c>
      <c r="Z47" s="3"/>
    </row>
    <row r="48" spans="1:26" x14ac:dyDescent="0.55000000000000004">
      <c r="A48">
        <v>47</v>
      </c>
      <c r="B48">
        <v>233</v>
      </c>
      <c r="C48" t="s">
        <v>15</v>
      </c>
      <c r="D48">
        <v>6093</v>
      </c>
      <c r="E48" t="s">
        <v>139</v>
      </c>
      <c r="F48" t="s">
        <v>140</v>
      </c>
      <c r="G48" s="3">
        <v>44900</v>
      </c>
      <c r="H48" s="4">
        <v>16259.652</v>
      </c>
      <c r="I48" s="4">
        <v>6277.8869999999997</v>
      </c>
      <c r="J48">
        <v>179.88900000000001</v>
      </c>
      <c r="K48">
        <v>69.456000000000003</v>
      </c>
      <c r="L48" s="4">
        <v>16439.542000000001</v>
      </c>
      <c r="M48" s="4">
        <v>6347.3429999999998</v>
      </c>
      <c r="N48" s="5" t="s">
        <v>141</v>
      </c>
      <c r="O48" s="2">
        <v>0.03</v>
      </c>
      <c r="P48" s="2">
        <v>2.01E-2</v>
      </c>
      <c r="Q48">
        <v>41.587986000000001</v>
      </c>
      <c r="R48">
        <v>-122.533287</v>
      </c>
      <c r="S48" s="6">
        <v>0</v>
      </c>
      <c r="T48" s="3">
        <v>0</v>
      </c>
      <c r="U48" s="7">
        <v>0</v>
      </c>
    </row>
    <row r="49" spans="1:26" x14ac:dyDescent="0.55000000000000004">
      <c r="A49">
        <v>48</v>
      </c>
      <c r="B49">
        <v>234</v>
      </c>
      <c r="C49" t="s">
        <v>15</v>
      </c>
      <c r="D49">
        <v>6095</v>
      </c>
      <c r="E49" t="s">
        <v>142</v>
      </c>
      <c r="F49" t="s">
        <v>143</v>
      </c>
      <c r="G49" s="3">
        <v>413344</v>
      </c>
      <c r="H49" s="4">
        <v>2128.3609999999999</v>
      </c>
      <c r="I49">
        <v>821.76499999999999</v>
      </c>
      <c r="J49">
        <v>218.666</v>
      </c>
      <c r="K49">
        <v>84.427000000000007</v>
      </c>
      <c r="L49" s="4">
        <v>2347.027</v>
      </c>
      <c r="M49">
        <v>906.19200000000001</v>
      </c>
      <c r="N49" s="1" t="s">
        <v>144</v>
      </c>
      <c r="O49" s="2">
        <v>1E-3</v>
      </c>
      <c r="P49" s="2">
        <v>1.4999999999999999E-2</v>
      </c>
      <c r="Q49">
        <v>38.267226000000001</v>
      </c>
      <c r="R49">
        <v>-121.939594</v>
      </c>
      <c r="S49" s="6">
        <v>5092</v>
      </c>
      <c r="T49" s="3">
        <v>50700</v>
      </c>
      <c r="U49" s="7">
        <f>($T49*1000*$W$1)/(S49*2000)</f>
        <v>12.097505891594659</v>
      </c>
      <c r="X49" s="3"/>
    </row>
    <row r="50" spans="1:26" x14ac:dyDescent="0.55000000000000004">
      <c r="A50">
        <v>49</v>
      </c>
      <c r="B50">
        <v>235</v>
      </c>
      <c r="C50" t="s">
        <v>15</v>
      </c>
      <c r="D50">
        <v>6097</v>
      </c>
      <c r="E50" t="s">
        <v>145</v>
      </c>
      <c r="F50" t="s">
        <v>146</v>
      </c>
      <c r="G50" s="3">
        <v>483878</v>
      </c>
      <c r="H50" s="4">
        <v>4081.43</v>
      </c>
      <c r="I50" s="4">
        <v>1575.8489999999999</v>
      </c>
      <c r="J50">
        <v>497.53</v>
      </c>
      <c r="K50">
        <v>192.09800000000001</v>
      </c>
      <c r="L50" s="4">
        <v>4578.96</v>
      </c>
      <c r="M50" s="4">
        <v>1767.9469999999999</v>
      </c>
      <c r="N50" s="5" t="s">
        <v>147</v>
      </c>
      <c r="O50" s="2">
        <v>1E-3</v>
      </c>
      <c r="P50" s="2">
        <v>2.01E-2</v>
      </c>
      <c r="Q50">
        <v>38.532573999999997</v>
      </c>
      <c r="R50">
        <v>-122.945194</v>
      </c>
      <c r="S50" s="6">
        <v>0</v>
      </c>
      <c r="T50" s="3">
        <v>0</v>
      </c>
      <c r="U50" s="7">
        <v>0</v>
      </c>
    </row>
    <row r="51" spans="1:26" x14ac:dyDescent="0.55000000000000004">
      <c r="A51">
        <v>50</v>
      </c>
      <c r="B51">
        <v>236</v>
      </c>
      <c r="C51" t="s">
        <v>15</v>
      </c>
      <c r="D51">
        <v>6099</v>
      </c>
      <c r="E51" t="s">
        <v>148</v>
      </c>
      <c r="F51" t="s">
        <v>149</v>
      </c>
      <c r="G51" s="3">
        <v>514453</v>
      </c>
      <c r="H51" s="4">
        <v>3871.5830000000001</v>
      </c>
      <c r="I51" s="4">
        <v>1494.827</v>
      </c>
      <c r="J51">
        <v>51.436999999999998</v>
      </c>
      <c r="K51">
        <v>19.86</v>
      </c>
      <c r="L51" s="4">
        <v>3923.02</v>
      </c>
      <c r="M51" s="4">
        <v>1514.6869999999999</v>
      </c>
      <c r="N51" s="5" t="s">
        <v>150</v>
      </c>
      <c r="O51" s="2">
        <v>5.1000000000000004E-3</v>
      </c>
      <c r="P51" s="2">
        <v>1.4999999999999999E-2</v>
      </c>
      <c r="Q51">
        <v>37.562384000000002</v>
      </c>
      <c r="R51">
        <v>-121.002656</v>
      </c>
      <c r="S51" s="6">
        <v>120933</v>
      </c>
      <c r="T51" s="3">
        <v>1075080</v>
      </c>
      <c r="U51" s="7">
        <f t="shared" si="0"/>
        <v>10.801205626255861</v>
      </c>
    </row>
    <row r="52" spans="1:26" x14ac:dyDescent="0.55000000000000004">
      <c r="A52">
        <v>51</v>
      </c>
      <c r="B52">
        <v>237</v>
      </c>
      <c r="C52" t="s">
        <v>15</v>
      </c>
      <c r="D52">
        <v>6101</v>
      </c>
      <c r="E52" t="s">
        <v>151</v>
      </c>
      <c r="F52" t="s">
        <v>152</v>
      </c>
      <c r="G52" s="3">
        <v>94737</v>
      </c>
      <c r="H52" s="4">
        <v>1560.2360000000001</v>
      </c>
      <c r="I52">
        <v>602.41</v>
      </c>
      <c r="J52">
        <v>15.747</v>
      </c>
      <c r="K52">
        <v>6.08</v>
      </c>
      <c r="L52" s="4">
        <v>1575.9829999999999</v>
      </c>
      <c r="M52">
        <v>608.49</v>
      </c>
      <c r="N52" s="1" t="s">
        <v>153</v>
      </c>
      <c r="O52" s="2">
        <v>1E-3</v>
      </c>
      <c r="P52" s="2">
        <v>1.0999999999999999E-2</v>
      </c>
      <c r="Q52">
        <v>39.035257000000001</v>
      </c>
      <c r="R52">
        <v>-121.702758</v>
      </c>
      <c r="S52" s="6">
        <v>5753</v>
      </c>
      <c r="T52" s="3">
        <v>39789</v>
      </c>
      <c r="U52" s="7">
        <f t="shared" si="0"/>
        <v>8.4032044150877798</v>
      </c>
    </row>
    <row r="53" spans="1:26" x14ac:dyDescent="0.55000000000000004">
      <c r="A53">
        <v>52</v>
      </c>
      <c r="B53">
        <v>238</v>
      </c>
      <c r="C53" t="s">
        <v>15</v>
      </c>
      <c r="D53">
        <v>6103</v>
      </c>
      <c r="E53" t="s">
        <v>154</v>
      </c>
      <c r="F53" t="s">
        <v>155</v>
      </c>
      <c r="G53" s="3">
        <v>63463</v>
      </c>
      <c r="H53" s="4">
        <v>7639.71</v>
      </c>
      <c r="I53" s="4">
        <v>2949.7089999999998</v>
      </c>
      <c r="J53">
        <v>32.276000000000003</v>
      </c>
      <c r="K53">
        <v>12.462</v>
      </c>
      <c r="L53" s="4">
        <v>7671.9859999999999</v>
      </c>
      <c r="M53" s="4">
        <v>2962.1709999999998</v>
      </c>
      <c r="N53" s="5" t="s">
        <v>156</v>
      </c>
      <c r="O53" s="2">
        <v>0.03</v>
      </c>
      <c r="P53" s="2">
        <v>0.03</v>
      </c>
      <c r="Q53">
        <v>40.126156000000002</v>
      </c>
      <c r="R53">
        <v>-122.232276</v>
      </c>
      <c r="S53" s="6">
        <v>9512</v>
      </c>
      <c r="T53" s="3">
        <v>51699</v>
      </c>
      <c r="U53" s="7">
        <f t="shared" si="0"/>
        <v>6.6036884987384363</v>
      </c>
      <c r="Z53" s="3"/>
    </row>
    <row r="54" spans="1:26" x14ac:dyDescent="0.55000000000000004">
      <c r="A54">
        <v>53</v>
      </c>
      <c r="B54">
        <v>239</v>
      </c>
      <c r="C54" t="s">
        <v>15</v>
      </c>
      <c r="D54">
        <v>6105</v>
      </c>
      <c r="E54" t="s">
        <v>157</v>
      </c>
      <c r="F54" t="s">
        <v>158</v>
      </c>
      <c r="G54" s="3">
        <v>13786</v>
      </c>
      <c r="H54" s="4">
        <v>8234.23</v>
      </c>
      <c r="I54" s="4">
        <v>3179.2539999999999</v>
      </c>
      <c r="J54">
        <v>73.408000000000001</v>
      </c>
      <c r="K54">
        <v>28.343</v>
      </c>
      <c r="L54" s="4">
        <v>8307.6380000000008</v>
      </c>
      <c r="M54" s="4">
        <v>3207.5970000000002</v>
      </c>
      <c r="N54" s="5" t="s">
        <v>159</v>
      </c>
      <c r="O54" s="2">
        <v>0.03</v>
      </c>
      <c r="P54" s="2">
        <v>2.01E-2</v>
      </c>
      <c r="Q54">
        <v>40.647723999999997</v>
      </c>
      <c r="R54">
        <v>-123.11440399999999</v>
      </c>
      <c r="S54" s="6">
        <v>0</v>
      </c>
      <c r="T54" s="3">
        <v>0</v>
      </c>
      <c r="U54" s="7">
        <v>0</v>
      </c>
      <c r="Z54" s="3"/>
    </row>
    <row r="55" spans="1:26" x14ac:dyDescent="0.55000000000000004">
      <c r="A55">
        <v>54</v>
      </c>
      <c r="B55">
        <v>240</v>
      </c>
      <c r="C55" t="s">
        <v>15</v>
      </c>
      <c r="D55">
        <v>6107</v>
      </c>
      <c r="E55" t="s">
        <v>160</v>
      </c>
      <c r="F55" t="s">
        <v>161</v>
      </c>
      <c r="G55" s="3">
        <v>442179</v>
      </c>
      <c r="H55" s="4">
        <v>12494.657999999999</v>
      </c>
      <c r="I55" s="4">
        <v>4824.2150000000001</v>
      </c>
      <c r="J55">
        <v>37.392000000000003</v>
      </c>
      <c r="K55">
        <v>14.436999999999999</v>
      </c>
      <c r="L55" s="4">
        <v>12532.05</v>
      </c>
      <c r="M55" s="4">
        <v>4838.652</v>
      </c>
      <c r="N55" s="5" t="s">
        <v>162</v>
      </c>
      <c r="O55" s="2">
        <v>0.03</v>
      </c>
      <c r="P55" s="2">
        <v>2.01E-2</v>
      </c>
      <c r="Q55">
        <v>36.230452999999997</v>
      </c>
      <c r="R55">
        <v>-118.780542</v>
      </c>
      <c r="S55" s="6">
        <v>39335</v>
      </c>
      <c r="T55" s="3">
        <v>338734</v>
      </c>
      <c r="U55" s="7">
        <f t="shared" si="0"/>
        <v>10.462992500317783</v>
      </c>
    </row>
    <row r="56" spans="1:26" x14ac:dyDescent="0.55000000000000004">
      <c r="A56">
        <v>55</v>
      </c>
      <c r="B56">
        <v>241</v>
      </c>
      <c r="C56" t="s">
        <v>15</v>
      </c>
      <c r="D56">
        <v>6109</v>
      </c>
      <c r="E56" t="s">
        <v>163</v>
      </c>
      <c r="F56" t="s">
        <v>164</v>
      </c>
      <c r="G56" s="3">
        <v>55365</v>
      </c>
      <c r="H56" s="4">
        <v>5752.0630000000001</v>
      </c>
      <c r="I56" s="4">
        <v>2220.884</v>
      </c>
      <c r="J56">
        <v>138.684</v>
      </c>
      <c r="K56">
        <v>53.545999999999999</v>
      </c>
      <c r="L56" s="4">
        <v>5890.7460000000001</v>
      </c>
      <c r="M56" s="4">
        <v>2274.4299999999998</v>
      </c>
      <c r="N56" s="5" t="s">
        <v>165</v>
      </c>
      <c r="O56" s="2">
        <v>2.01E-2</v>
      </c>
      <c r="P56" s="2">
        <v>0.03</v>
      </c>
      <c r="Q56">
        <v>38.021450999999999</v>
      </c>
      <c r="R56">
        <v>-119.964708</v>
      </c>
      <c r="S56" s="6">
        <v>0</v>
      </c>
      <c r="T56" s="3">
        <v>0</v>
      </c>
      <c r="U56" s="7">
        <v>0</v>
      </c>
    </row>
    <row r="57" spans="1:26" x14ac:dyDescent="0.55000000000000004">
      <c r="A57">
        <v>56</v>
      </c>
      <c r="B57">
        <v>242</v>
      </c>
      <c r="C57" t="s">
        <v>15</v>
      </c>
      <c r="D57">
        <v>6111</v>
      </c>
      <c r="E57" t="s">
        <v>166</v>
      </c>
      <c r="F57" t="s">
        <v>166</v>
      </c>
      <c r="G57" s="3">
        <v>823318</v>
      </c>
      <c r="H57" s="4">
        <v>4773.692</v>
      </c>
      <c r="I57" s="4">
        <v>1843.133</v>
      </c>
      <c r="J57">
        <v>945.99199999999996</v>
      </c>
      <c r="K57">
        <v>365.24900000000002</v>
      </c>
      <c r="L57" s="4">
        <v>5719.6840000000002</v>
      </c>
      <c r="M57" s="4">
        <v>2208.3820000000001</v>
      </c>
      <c r="N57" s="5" t="s">
        <v>167</v>
      </c>
      <c r="O57" s="2">
        <v>0.03</v>
      </c>
      <c r="P57" s="2">
        <v>0.03</v>
      </c>
      <c r="Q57">
        <v>34.358741999999999</v>
      </c>
      <c r="R57">
        <v>-119.133143</v>
      </c>
      <c r="S57" s="6">
        <v>0</v>
      </c>
      <c r="T57" s="3">
        <v>0</v>
      </c>
      <c r="U57" s="7">
        <v>0</v>
      </c>
    </row>
    <row r="58" spans="1:26" x14ac:dyDescent="0.55000000000000004">
      <c r="A58">
        <v>57</v>
      </c>
      <c r="B58">
        <v>243</v>
      </c>
      <c r="C58" t="s">
        <v>15</v>
      </c>
      <c r="D58">
        <v>6113</v>
      </c>
      <c r="E58" t="s">
        <v>168</v>
      </c>
      <c r="F58" t="s">
        <v>169</v>
      </c>
      <c r="G58" s="3">
        <v>200849</v>
      </c>
      <c r="H58" s="4">
        <v>2628.0320000000002</v>
      </c>
      <c r="I58" s="4">
        <v>1014.689</v>
      </c>
      <c r="J58">
        <v>22.969000000000001</v>
      </c>
      <c r="K58">
        <v>8.8680000000000003</v>
      </c>
      <c r="L58" s="4">
        <v>2651.002</v>
      </c>
      <c r="M58" s="4">
        <v>1023.557</v>
      </c>
      <c r="N58" s="5" t="s">
        <v>170</v>
      </c>
      <c r="O58" s="2">
        <v>0.03</v>
      </c>
      <c r="P58" s="2">
        <v>1.0999999999999999E-2</v>
      </c>
      <c r="Q58">
        <v>38.679268</v>
      </c>
      <c r="R58">
        <v>-121.903178</v>
      </c>
      <c r="S58" s="6">
        <v>18386</v>
      </c>
      <c r="T58" s="3">
        <v>98250</v>
      </c>
      <c r="U58" s="7">
        <f t="shared" si="0"/>
        <v>6.4926438594582843</v>
      </c>
    </row>
    <row r="59" spans="1:26" x14ac:dyDescent="0.55000000000000004">
      <c r="A59">
        <v>58</v>
      </c>
      <c r="B59">
        <v>244</v>
      </c>
      <c r="C59" t="s">
        <v>15</v>
      </c>
      <c r="D59">
        <v>6115</v>
      </c>
      <c r="E59" t="s">
        <v>171</v>
      </c>
      <c r="F59" t="s">
        <v>172</v>
      </c>
      <c r="G59" s="3">
        <v>72155</v>
      </c>
      <c r="H59" s="4">
        <v>1636.454</v>
      </c>
      <c r="I59">
        <v>631.83900000000006</v>
      </c>
      <c r="J59">
        <v>30.998999999999999</v>
      </c>
      <c r="K59">
        <v>11.968999999999999</v>
      </c>
      <c r="L59" s="4">
        <v>1667.453</v>
      </c>
      <c r="M59">
        <v>643.80799999999999</v>
      </c>
      <c r="N59" s="1" t="s">
        <v>173</v>
      </c>
      <c r="O59" s="2">
        <v>1.5100000000000001E-2</v>
      </c>
      <c r="P59" s="2">
        <v>2.01E-2</v>
      </c>
      <c r="Q59">
        <v>39.270026000000001</v>
      </c>
      <c r="R59">
        <v>-121.34428</v>
      </c>
      <c r="S59" s="6">
        <v>814</v>
      </c>
      <c r="T59" s="3">
        <v>5947</v>
      </c>
      <c r="U59" s="7">
        <f t="shared" si="0"/>
        <v>8.8766646191646199</v>
      </c>
      <c r="Z59" s="3"/>
    </row>
    <row r="60" spans="1:26" x14ac:dyDescent="0.55000000000000004">
      <c r="Z60" s="3"/>
    </row>
    <row r="61" spans="1:26" x14ac:dyDescent="0.55000000000000004">
      <c r="Z61" s="3"/>
    </row>
    <row r="62" spans="1:26" x14ac:dyDescent="0.55000000000000004">
      <c r="Z62" s="3"/>
    </row>
    <row r="63" spans="1:26" x14ac:dyDescent="0.55000000000000004">
      <c r="Z63" s="3"/>
    </row>
    <row r="64" spans="1:26" x14ac:dyDescent="0.55000000000000004">
      <c r="Z64" s="3"/>
    </row>
    <row r="65" spans="26:26" x14ac:dyDescent="0.55000000000000004">
      <c r="Z65" s="3"/>
    </row>
    <row r="66" spans="26:26" x14ac:dyDescent="0.55000000000000004">
      <c r="Z66" s="3"/>
    </row>
    <row r="67" spans="26:26" x14ac:dyDescent="0.55000000000000004">
      <c r="Z67" s="3"/>
    </row>
    <row r="68" spans="26:26" x14ac:dyDescent="0.55000000000000004">
      <c r="Z68" s="3"/>
    </row>
    <row r="81" spans="26:26" x14ac:dyDescent="0.55000000000000004">
      <c r="Z81" s="3"/>
    </row>
    <row r="82" spans="26:26" x14ac:dyDescent="0.55000000000000004">
      <c r="Z82" s="3"/>
    </row>
    <row r="121" spans="24:24" x14ac:dyDescent="0.55000000000000004">
      <c r="X121" s="3"/>
    </row>
    <row r="122" spans="24:24" x14ac:dyDescent="0.55000000000000004">
      <c r="X122" s="3"/>
    </row>
    <row r="123" spans="24:24" x14ac:dyDescent="0.55000000000000004">
      <c r="X123" s="3"/>
    </row>
    <row r="159" spans="24:24" x14ac:dyDescent="0.55000000000000004">
      <c r="X159" s="3"/>
    </row>
    <row r="160" spans="24:24" x14ac:dyDescent="0.55000000000000004">
      <c r="X160" s="3"/>
    </row>
    <row r="161" spans="24:24" x14ac:dyDescent="0.55000000000000004">
      <c r="X161" s="3"/>
    </row>
    <row r="162" spans="24:24" x14ac:dyDescent="0.55000000000000004">
      <c r="X162" s="3"/>
    </row>
    <row r="163" spans="24:24" x14ac:dyDescent="0.55000000000000004">
      <c r="X163" s="3"/>
    </row>
    <row r="164" spans="24:24" x14ac:dyDescent="0.55000000000000004">
      <c r="X164" s="3"/>
    </row>
    <row r="165" spans="24:24" x14ac:dyDescent="0.55000000000000004">
      <c r="X165" s="3"/>
    </row>
    <row r="177" spans="24:24" x14ac:dyDescent="0.55000000000000004">
      <c r="X177" s="3"/>
    </row>
    <row r="178" spans="24:24" x14ac:dyDescent="0.55000000000000004">
      <c r="X17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Tarter</dc:creator>
  <cp:lastModifiedBy>Brandon Tarter</cp:lastModifiedBy>
  <dcterms:created xsi:type="dcterms:W3CDTF">2022-04-08T16:27:52Z</dcterms:created>
  <dcterms:modified xsi:type="dcterms:W3CDTF">2022-04-09T01:08:44Z</dcterms:modified>
</cp:coreProperties>
</file>