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253A717-CB02-4F62-934B-C2A86536B3E3}" xr6:coauthVersionLast="47" xr6:coauthVersionMax="47" xr10:uidLastSave="{00000000-0000-0000-0000-000000000000}"/>
  <bookViews>
    <workbookView xWindow="1440" yWindow="1440" windowWidth="23649" windowHeight="16303" tabRatio="500" activeTab="2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2" i="1" l="1"/>
  <c r="A9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  <c r="B88" i="1"/>
  <c r="B90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7" i="1"/>
  <c r="B35" i="1"/>
  <c r="B36" i="1"/>
  <c r="B7" i="2"/>
  <c r="B5" i="2"/>
  <c r="B4" i="2"/>
  <c r="B3" i="2"/>
  <c r="B2" i="2"/>
  <c r="B1" i="2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<sst xmlns="http://schemas.openxmlformats.org/spreadsheetml/2006/main" count="543" uniqueCount="294">
  <si>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</si>
  <si>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</si>
  <si>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</si>
  <si>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</si>
  <si>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</si>
  <si>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</si>
  <si>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</si>
  <si>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</si>
  <si>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</si>
  <si>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</si>
  <si>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</si>
  <si>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Mark</t>
  </si>
  <si>
    <t>Heide</t>
  </si>
  <si>
    <t>Dellwig</t>
  </si>
  <si>
    <t>Overberge</t>
  </si>
  <si>
    <t>LAV</t>
  </si>
  <si>
    <t>camen</t>
  </si>
  <si>
    <t>LAV: W052/Karten K-6557</t>
  </si>
  <si>
    <t>Gemeinde Niederaden</t>
  </si>
  <si>
    <t>LAV: W052/Karten K-6558</t>
  </si>
  <si>
    <t>LAV: W052/Karten K-8977</t>
  </si>
  <si>
    <t>Gemeinde Oberaden</t>
  </si>
  <si>
    <t>LAV: W052/Karten K-6765</t>
  </si>
  <si>
    <t>LAV: W052/Karten K-6766</t>
  </si>
  <si>
    <t>LAV: W052/Karten K-6767</t>
  </si>
  <si>
    <t>Altenmethler</t>
  </si>
  <si>
    <t>LAV: W052/Karten K-6263</t>
  </si>
  <si>
    <t>Gemeinde Methler</t>
  </si>
  <si>
    <t>Methler</t>
  </si>
  <si>
    <t>LAV: W052/Karten K-6264</t>
  </si>
  <si>
    <t>Burhenne</t>
  </si>
  <si>
    <t>LAV: W052/Karten K-6265</t>
  </si>
  <si>
    <t>Telchei</t>
  </si>
  <si>
    <t>Heimbach</t>
  </si>
  <si>
    <t>Wassercourl</t>
  </si>
  <si>
    <t>Westick</t>
  </si>
  <si>
    <t>Westickerfeld</t>
  </si>
  <si>
    <t>LAV: W052/Karten K-6148</t>
  </si>
  <si>
    <t>Gemeinde Heeren-Werve</t>
  </si>
  <si>
    <t>LAV: W052/Karten K-6149</t>
  </si>
  <si>
    <t>LAV: W052/Karten K-6150</t>
  </si>
  <si>
    <t>LAV: W052/Karten K-6151</t>
  </si>
  <si>
    <t>unna</t>
  </si>
  <si>
    <t>Afferde</t>
  </si>
  <si>
    <t>LAV: W052/Karten K-6033</t>
  </si>
  <si>
    <t>Gemeinde Afferde</t>
  </si>
  <si>
    <t>Im Großen Felde</t>
  </si>
  <si>
    <t>LAV: W052/Karten K-6034</t>
  </si>
  <si>
    <t>Haersthausen</t>
  </si>
  <si>
    <t>LAV: W052/Karten K-6035</t>
  </si>
  <si>
    <t>LAV: W052/Karten K-6678</t>
  </si>
  <si>
    <t>Gemeinde Niedermassen</t>
  </si>
  <si>
    <t>Recklingmühle</t>
  </si>
  <si>
    <t>LAV: W052/Karten K-6679</t>
  </si>
  <si>
    <t>Niedermassen</t>
  </si>
  <si>
    <t>LAV: W052/Karten K-6680</t>
  </si>
  <si>
    <t>Obermassen</t>
  </si>
  <si>
    <t>LAV: W052/Karten K-8966</t>
  </si>
  <si>
    <t>Gemeinde Obermassen</t>
  </si>
  <si>
    <t>Spielfeld</t>
  </si>
  <si>
    <t>LAV: W052/Karten K-8967</t>
  </si>
  <si>
    <t>Schlepweg</t>
  </si>
  <si>
    <t>LAV: W052/Karten K-6000</t>
  </si>
  <si>
    <t>Ziegelei</t>
  </si>
  <si>
    <t>LAV: W052/Karten K-6001</t>
  </si>
  <si>
    <t>am Peukinger Wege</t>
  </si>
  <si>
    <t>LAV: W052/Karten K-6002</t>
  </si>
  <si>
    <t>Höinger Thal</t>
  </si>
  <si>
    <t>LAV: W052/Karten K-6003</t>
  </si>
  <si>
    <t>Stadt Unna</t>
  </si>
  <si>
    <t>LAV: W052/Karten K-6004,W052/Karten K-8763</t>
  </si>
  <si>
    <t>Windmühle</t>
  </si>
  <si>
    <t>LAV: W052/Karten K-6005</t>
  </si>
  <si>
    <t>Königsborn</t>
  </si>
  <si>
    <t>LAV: W052/Karten K-8764</t>
  </si>
  <si>
    <t>Karte mit "Blatt 4" betitelt. Fehlen 3 Blätter?</t>
  </si>
  <si>
    <t>Hoeing</t>
  </si>
  <si>
    <t>LAV: W052/Karten K-8765</t>
  </si>
  <si>
    <t>Unnarheide</t>
  </si>
  <si>
    <t>LAV: W052/Karten K-8766</t>
  </si>
  <si>
    <t>Alte Heide</t>
  </si>
  <si>
    <t>LAV: W052/Karten K-8767</t>
  </si>
  <si>
    <t>Haus Heide</t>
  </si>
  <si>
    <t>Uelzen</t>
  </si>
  <si>
    <t>hemmerde</t>
  </si>
  <si>
    <t>Westhemmerde</t>
  </si>
  <si>
    <t>Siddinghausen</t>
  </si>
  <si>
    <t>Steinen</t>
  </si>
  <si>
    <t>luenern</t>
  </si>
  <si>
    <t>Gemeinde Mühlhausen</t>
  </si>
  <si>
    <t>Mühlhausen</t>
  </si>
  <si>
    <t>Bimberg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</si>
  <si>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</si>
  <si>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</si>
  <si>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</si>
  <si>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</si>
  <si>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</si>
  <si>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</si>
  <si>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</si>
  <si>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</si>
  <si>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</si>
  <si>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</si>
  <si>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</si>
  <si>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</si>
  <si>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</si>
  <si>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</si>
  <si>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Stockum</t>
  </si>
  <si>
    <t>Camen</t>
  </si>
  <si>
    <t>Unna</t>
  </si>
  <si>
    <t>LAV: K551-5173, K551-5174</t>
  </si>
  <si>
    <t>LAV: K551-5154, K551-5155</t>
  </si>
  <si>
    <t>Hemmerde</t>
  </si>
  <si>
    <t>LAV: K551-4819</t>
  </si>
  <si>
    <t>Lünern</t>
  </si>
  <si>
    <t>LAV: K551-5039</t>
  </si>
  <si>
    <t>NP X</t>
  </si>
  <si>
    <t>NP Y</t>
  </si>
  <si>
    <t>NP Hinweis</t>
  </si>
  <si>
    <t>Punkte pro Gemeinde</t>
  </si>
  <si>
    <t>hamm</t>
  </si>
  <si>
    <t>Hamm</t>
  </si>
  <si>
    <t>rhynern</t>
  </si>
  <si>
    <t>Rhynern</t>
  </si>
  <si>
    <t>froendenberg</t>
  </si>
  <si>
    <t>Fröndenberg</t>
  </si>
  <si>
    <t>Oberfelde</t>
  </si>
  <si>
    <t>Nieder Aden</t>
  </si>
  <si>
    <t>Elsey</t>
  </si>
  <si>
    <t>Ober-Aden</t>
  </si>
  <si>
    <t>Kattrossheide</t>
  </si>
  <si>
    <t>Große Heide</t>
  </si>
  <si>
    <t>Brauck</t>
  </si>
  <si>
    <t>Weddinghofen</t>
  </si>
  <si>
    <t>Velmede</t>
  </si>
  <si>
    <t>Südcamen</t>
  </si>
  <si>
    <t>Barrenbach</t>
  </si>
  <si>
    <t>Mühlenfeld</t>
  </si>
  <si>
    <t>Kalthof</t>
  </si>
  <si>
    <t>Berg</t>
  </si>
  <si>
    <t>Kupferberg</t>
  </si>
  <si>
    <t>Golelbach</t>
  </si>
  <si>
    <t>Rollumerfeld</t>
  </si>
  <si>
    <t>Frieling</t>
  </si>
  <si>
    <t>Barenbrauck</t>
  </si>
  <si>
    <t>Heerenerholz</t>
  </si>
  <si>
    <t>Heerenerfeld</t>
  </si>
  <si>
    <t>Heeren</t>
  </si>
  <si>
    <t>Bauckingkrott</t>
  </si>
  <si>
    <t>Werver Mark</t>
  </si>
  <si>
    <t>Werve</t>
  </si>
  <si>
    <t>Werwerheide</t>
  </si>
  <si>
    <t>Gemeinde Wassercourl</t>
  </si>
  <si>
    <t>Gemeinde Südkamen</t>
  </si>
  <si>
    <t>Gemeinde Weddinghofen</t>
  </si>
  <si>
    <t>Gemeinde Werve</t>
  </si>
  <si>
    <t>Brohel</t>
  </si>
  <si>
    <t>Gemeinde Westhemmerde</t>
  </si>
  <si>
    <t>Gemeinde Westick</t>
  </si>
  <si>
    <t>Gemeinde Ülzen</t>
  </si>
  <si>
    <t>LAV: K551-4848</t>
  </si>
  <si>
    <t>pelkum</t>
  </si>
  <si>
    <t>boenen</t>
  </si>
  <si>
    <t>Bönen</t>
  </si>
  <si>
    <t>Pelkum</t>
  </si>
  <si>
    <t>LAV: K551-4625</t>
  </si>
  <si>
    <t>Lettenbruch</t>
  </si>
  <si>
    <t>Lütt. Bögge</t>
  </si>
  <si>
    <t>Hausbögge</t>
  </si>
  <si>
    <t>Nordbögge</t>
  </si>
  <si>
    <t>LAV: K551-4627</t>
  </si>
  <si>
    <t>hamm_dellwig</t>
  </si>
  <si>
    <t>LAV: K551-4694</t>
  </si>
  <si>
    <t>froemern</t>
  </si>
  <si>
    <t>Frömern</t>
  </si>
  <si>
    <t>LAV: K551-4695</t>
  </si>
  <si>
    <t>ruenthe</t>
  </si>
  <si>
    <t>Rünthe</t>
  </si>
  <si>
    <t>LAV: K551-4905</t>
  </si>
  <si>
    <t>LAV: K551-1745, K551-2312, K551-10912, K551-2283</t>
  </si>
  <si>
    <t>bausenhagen</t>
  </si>
  <si>
    <t>Bausenhagen</t>
  </si>
  <si>
    <t>LAV: K551-4637</t>
  </si>
  <si>
    <t>LAV: K551-1768</t>
  </si>
  <si>
    <t>LAV: K551-1764, K551-1765</t>
  </si>
  <si>
    <t>LAV: K551-1762</t>
  </si>
  <si>
    <t>LAV: K551-1806, K551-1807</t>
  </si>
  <si>
    <t>LAV: K551-1799, K551-1800</t>
  </si>
  <si>
    <t>LAV: K551-1796</t>
  </si>
  <si>
    <t>LAV: K551-1840</t>
  </si>
  <si>
    <t>LAV: K551-1839</t>
  </si>
  <si>
    <t>LAV: K551-1850</t>
  </si>
  <si>
    <t>LAV: K551-1878</t>
  </si>
  <si>
    <t>LAV: K551-1871, K551-1872</t>
  </si>
  <si>
    <t>LAV: K551-1869</t>
  </si>
  <si>
    <t>LAV: K551-4619</t>
  </si>
  <si>
    <t>LAV: K551-1909, K551-1910</t>
  </si>
  <si>
    <t>overberge</t>
  </si>
  <si>
    <t>LAV: K551-1953</t>
  </si>
  <si>
    <t>LAV: K551-1951, K551-1952</t>
  </si>
  <si>
    <t>LAV: K551-1950</t>
  </si>
  <si>
    <t>LAV: Nr muss überprüft werden!</t>
  </si>
  <si>
    <t>LAV: K551-1964</t>
  </si>
  <si>
    <t>LAV: K551-1962, K551-1963</t>
  </si>
  <si>
    <t>Berge</t>
  </si>
  <si>
    <t>hamm_berge</t>
  </si>
  <si>
    <t>LAV: K551-2033</t>
  </si>
  <si>
    <t>LAV: K551-2032</t>
  </si>
  <si>
    <t>flierich</t>
  </si>
  <si>
    <t>Flierich</t>
  </si>
  <si>
    <t>LAV: K551-4731</t>
  </si>
  <si>
    <t>LAV: K551-4722</t>
  </si>
  <si>
    <t>LAV: K551-4720</t>
  </si>
  <si>
    <t>LAV: K551-4718</t>
  </si>
  <si>
    <t>hilbeck</t>
  </si>
  <si>
    <t>Hilbeck</t>
  </si>
  <si>
    <t>LAV: K551-2177</t>
  </si>
  <si>
    <t>LAV: K551-2079</t>
  </si>
  <si>
    <t>LAV: K551-2077</t>
  </si>
  <si>
    <t>hamm_mark</t>
  </si>
  <si>
    <t>norddinker</t>
  </si>
  <si>
    <t>Norddinker</t>
  </si>
  <si>
    <t>LAV: K551-2103</t>
  </si>
  <si>
    <t>LAV: K551-2100</t>
  </si>
  <si>
    <t>LAV: K551-2099</t>
  </si>
  <si>
    <t>LAV: K551-2097</t>
  </si>
  <si>
    <t>LAV: K551-2106</t>
  </si>
  <si>
    <t>LAV: K551-2104</t>
  </si>
  <si>
    <t>osterflierich</t>
  </si>
  <si>
    <t>Osterflierich</t>
  </si>
  <si>
    <t>LAV: K551-2132</t>
  </si>
  <si>
    <t>LAV: K551-2126</t>
  </si>
  <si>
    <t>LAV: K551-2122</t>
  </si>
  <si>
    <t>LAV: K551-2120</t>
  </si>
  <si>
    <t>osttuennen</t>
  </si>
  <si>
    <t>Osttünnen</t>
  </si>
  <si>
    <t>LAV: K551-2149</t>
  </si>
  <si>
    <t>LAV: K551-2143</t>
  </si>
  <si>
    <t>LAV: K551-2138</t>
  </si>
  <si>
    <t>LAV: K551-2155</t>
  </si>
  <si>
    <t>LAV: K551-2154</t>
  </si>
  <si>
    <t>uentrop</t>
  </si>
  <si>
    <t>Uentrop</t>
  </si>
  <si>
    <t>LAV: K551-2196</t>
  </si>
  <si>
    <t>LAV: K551-2192</t>
  </si>
  <si>
    <t>LAV: K551-2190</t>
  </si>
  <si>
    <t>wambeln</t>
  </si>
  <si>
    <t>Wambeln</t>
  </si>
  <si>
    <t>LAV: K551-2223</t>
  </si>
  <si>
    <t>LAV: K551-2219</t>
  </si>
  <si>
    <t>LAV: K551-2217</t>
  </si>
  <si>
    <t>LAV: K551-2229</t>
  </si>
  <si>
    <t>LAV: K551-5128, K551-5129, K551-5130</t>
  </si>
  <si>
    <t>LAV: K551-5112, K551-5113, K551-5114, K551-5115</t>
  </si>
  <si>
    <t>LAV: K551-4813, K551-4814</t>
  </si>
  <si>
    <t>LAV: K551-4808</t>
  </si>
  <si>
    <t>LAV: K551-5033</t>
  </si>
  <si>
    <t>LAV: K551-5036, K551-5040</t>
  </si>
  <si>
    <t>LAV: K551-1728, K551-1729, K551-2307</t>
  </si>
  <si>
    <t>LAV: K551-1732, K551-1733, K551-2305</t>
  </si>
  <si>
    <t>LAV: W052/Karten K-3550</t>
  </si>
  <si>
    <t>LAV: W052/Karten K-3551</t>
  </si>
  <si>
    <t>LAV: W052/Karten K-4174</t>
  </si>
  <si>
    <t>LAV: W052/Karten K-3552</t>
  </si>
  <si>
    <t>LAV: W052/Karten K-3553</t>
  </si>
  <si>
    <t>LAV: W052/Karten K-3554</t>
  </si>
  <si>
    <t>LAV: W052/Karten K-3555</t>
  </si>
  <si>
    <t>LAV: W052/Karten K-8993</t>
  </si>
  <si>
    <t>Gemeinde Kamen</t>
  </si>
  <si>
    <t>LAV: W052/Karten K-8814</t>
  </si>
  <si>
    <t>LAV: W052/Karten K-8815</t>
  </si>
  <si>
    <t>Gemeinde Stockum</t>
  </si>
  <si>
    <t>Hachenei</t>
  </si>
  <si>
    <t>LAV: W052/Karten K-7081</t>
  </si>
  <si>
    <t>LAV: W052/Karten K-7082</t>
  </si>
  <si>
    <t>LAV: W052/Karten K-7083</t>
  </si>
  <si>
    <t>LAV: W052/Karten K-8818</t>
  </si>
  <si>
    <t>LAV: W052/Karten K-7158</t>
  </si>
  <si>
    <t>LAV: W052/Karten K-7202</t>
  </si>
  <si>
    <t>LAV: W052/Karten K-7203</t>
  </si>
  <si>
    <t>LAV: W052/Karten K-7204</t>
  </si>
  <si>
    <t>LAV: W052/Karten K-8823</t>
  </si>
  <si>
    <t>LAV: W052/Karten K-8824, W052/Karten K-8825</t>
  </si>
  <si>
    <t>LAV: W052/Karten K-8827</t>
  </si>
  <si>
    <t>LAV: W052/Karten K-8828</t>
  </si>
  <si>
    <t>LAV: W052/Karten K-7243</t>
  </si>
  <si>
    <t>LAV: W052/Karten K-7244</t>
  </si>
  <si>
    <t>LAV: W052/Karten K-7245</t>
  </si>
  <si>
    <t>LAV: W052/Karten K-8829</t>
  </si>
  <si>
    <t>LAV: W052/Karten K-8830</t>
  </si>
  <si>
    <t>LAV: W052/Karten K-7308</t>
  </si>
  <si>
    <t>LAV: W052/Karten K-7309</t>
  </si>
  <si>
    <t>Parzellen</t>
  </si>
  <si>
    <t>Vermessungsraster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</si>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</sst>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0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8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Protection="1"/>
    <xf numFmtId="0" fontId="3" fillId="4" borderId="0" xfId="3" applyBorder="1" applyProtection="1"/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8" fillId="9" borderId="0" xfId="7"/>
    <xf numFmtId="0" fontId="8" fillId="9" borderId="0" xfId="7" applyBorder="1" applyAlignment="1" applyProtection="1">
      <alignment wrapText="1"/>
    </xf>
    <xf numFmtId="0" fontId="0" fillId="0" borderId="5" xfId="0" applyBorder="1"/>
    <xf numFmtId="0" fontId="0" fillId="0" borderId="6" xfId="0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7" xfId="0" applyBorder="1"/>
    <xf numFmtId="0" fontId="7" fillId="8" borderId="0" xfId="6"/>
  </cellXfs>
  <cellStyles count="8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chlecht" xfId="7" builtinId="27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34" totalsRowShown="0">
  <autoFilter ref="A1:K134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3" totalsRowShown="0">
  <autoFilter ref="A1:J23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19EAFB45-6F17-4268-BD82-A00ACAA2E789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opLeftCell="A67" zoomScaleNormal="100" workbookViewId="0">
      <selection activeCell="D91" sqref="D91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hamm</v>
      </c>
      <c r="B2" t="str">
        <f>INDEX(Bürgermeistereien!$C:$C,MATCH(INDEX(Gemeinden[Bürgermeisterei],MATCH(C2,Gemeinden[ID],0)),Bürgermeistereien!$B:$B,0))</f>
        <v>Camen</v>
      </c>
      <c r="C2" t="s">
        <v>16</v>
      </c>
      <c r="D2">
        <v>1</v>
      </c>
      <c r="E2" t="s">
        <v>125</v>
      </c>
      <c r="F2">
        <v>70</v>
      </c>
      <c r="I2" s="4" t="s">
        <v>17</v>
      </c>
      <c r="J2" t="s">
        <v>18</v>
      </c>
    </row>
    <row r="3" spans="1:11" x14ac:dyDescent="0.4">
      <c r="A3" t="str">
        <f>INDEX(Bürgermeistereien!$A:$A,MATCH(INDEX(Gemeinden[Bürgermeisterei],MATCH(C3,Gemeinden[ID],0)),Bürgermeistereien!$B:$B,0))</f>
        <v>hamm</v>
      </c>
      <c r="B3" t="str">
        <f>INDEX(Bürgermeistereien!$C:$C,MATCH(INDEX(Gemeinden[Bürgermeisterei],MATCH(C3,Gemeinden[ID],0)),Bürgermeistereien!$B:$B,0))</f>
        <v>Camen</v>
      </c>
      <c r="C3" t="s">
        <v>16</v>
      </c>
      <c r="D3">
        <v>2</v>
      </c>
      <c r="E3" t="s">
        <v>126</v>
      </c>
      <c r="F3">
        <v>221</v>
      </c>
      <c r="I3" s="4" t="s">
        <v>19</v>
      </c>
      <c r="J3" t="s">
        <v>18</v>
      </c>
    </row>
    <row r="4" spans="1:11" x14ac:dyDescent="0.4">
      <c r="A4" t="str">
        <f>INDEX(Bürgermeistereien!$A:$A,MATCH(INDEX(Gemeinden[Bürgermeisterei],MATCH(C4,Gemeinden[ID],0)),Bürgermeistereien!$B:$B,0))</f>
        <v>hamm</v>
      </c>
      <c r="B4" t="str">
        <f>INDEX(Bürgermeistereien!$C:$C,MATCH(INDEX(Gemeinden[Bürgermeisterei],MATCH(C4,Gemeinden[ID],0)),Bürgermeistereien!$B:$B,0))</f>
        <v>Camen</v>
      </c>
      <c r="C4" t="s">
        <v>16</v>
      </c>
      <c r="D4">
        <v>3</v>
      </c>
      <c r="E4" t="s">
        <v>127</v>
      </c>
      <c r="F4">
        <v>211</v>
      </c>
      <c r="I4" s="4" t="s">
        <v>20</v>
      </c>
      <c r="J4" t="s">
        <v>21</v>
      </c>
    </row>
    <row r="5" spans="1:11" x14ac:dyDescent="0.4">
      <c r="A5" t="str">
        <f>INDEX(Bürgermeistereien!$A:$A,MATCH(INDEX(Gemeinden[Bürgermeisterei],MATCH(C5,Gemeinden[ID],0)),Bürgermeistereien!$B:$B,0))</f>
        <v>hamm</v>
      </c>
      <c r="B5" t="str">
        <f>INDEX(Bürgermeistereien!$C:$C,MATCH(INDEX(Gemeinden[Bürgermeisterei],MATCH(C5,Gemeinden[ID],0)),Bürgermeistereien!$B:$B,0))</f>
        <v>Camen</v>
      </c>
      <c r="C5" t="s">
        <v>16</v>
      </c>
      <c r="D5">
        <v>4</v>
      </c>
      <c r="E5" t="s">
        <v>128</v>
      </c>
      <c r="F5">
        <v>743</v>
      </c>
      <c r="I5" s="4" t="s">
        <v>22</v>
      </c>
      <c r="J5" t="s">
        <v>21</v>
      </c>
    </row>
    <row r="6" spans="1:11" x14ac:dyDescent="0.4">
      <c r="A6" t="str">
        <f>INDEX(Bürgermeistereien!$A:$A,MATCH(INDEX(Gemeinden[Bürgermeisterei],MATCH(C6,Gemeinden[ID],0)),Bürgermeistereien!$B:$B,0))</f>
        <v>hamm</v>
      </c>
      <c r="B6" t="str">
        <f>INDEX(Bürgermeistereien!$C:$C,MATCH(INDEX(Gemeinden[Bürgermeisterei],MATCH(C6,Gemeinden[ID],0)),Bürgermeistereien!$B:$B,0))</f>
        <v>Camen</v>
      </c>
      <c r="C6" t="s">
        <v>16</v>
      </c>
      <c r="D6">
        <v>5</v>
      </c>
      <c r="E6" t="s">
        <v>129</v>
      </c>
      <c r="F6">
        <v>106</v>
      </c>
      <c r="I6" s="4" t="s">
        <v>23</v>
      </c>
      <c r="J6" t="s">
        <v>21</v>
      </c>
    </row>
    <row r="7" spans="1:11" x14ac:dyDescent="0.4">
      <c r="A7" t="str">
        <f>INDEX(Bürgermeistereien!$A:$A,MATCH(INDEX(Gemeinden[Bürgermeisterei],MATCH(C7,Gemeinden[ID],0)),Bürgermeistereien!$B:$B,0))</f>
        <v>hamm</v>
      </c>
      <c r="B7" t="str">
        <f>INDEX(Bürgermeistereien!$C:$C,MATCH(INDEX(Gemeinden[Bürgermeisterei],MATCH(C7,Gemeinden[ID],0)),Bürgermeistereien!$B:$B,0))</f>
        <v>Camen</v>
      </c>
      <c r="C7" t="s">
        <v>16</v>
      </c>
      <c r="D7">
        <v>6</v>
      </c>
      <c r="E7" t="s">
        <v>130</v>
      </c>
      <c r="F7">
        <v>121</v>
      </c>
      <c r="I7" s="4" t="s">
        <v>24</v>
      </c>
      <c r="J7" t="s">
        <v>21</v>
      </c>
    </row>
    <row r="8" spans="1:11" x14ac:dyDescent="0.4">
      <c r="A8" t="str">
        <f>INDEX(Bürgermeistereien!$A:$A,MATCH(INDEX(Gemeinden[Bürgermeisterei],MATCH(C8,Gemeinden[ID],0)),Bürgermeistereien!$B:$B,0))</f>
        <v>hamm</v>
      </c>
      <c r="B8" t="str">
        <f>INDEX(Bürgermeistereien!$C:$C,MATCH(INDEX(Gemeinden[Bürgermeisterei],MATCH(C8,Gemeinden[ID],0)),Bürgermeistereien!$B:$B,0))</f>
        <v>Camen</v>
      </c>
      <c r="C8" t="s">
        <v>16</v>
      </c>
      <c r="D8">
        <v>7</v>
      </c>
      <c r="E8" t="s">
        <v>131</v>
      </c>
      <c r="F8">
        <v>78</v>
      </c>
      <c r="I8" s="4" t="s">
        <v>280</v>
      </c>
      <c r="J8" t="s">
        <v>153</v>
      </c>
    </row>
    <row r="9" spans="1:11" x14ac:dyDescent="0.4">
      <c r="A9" t="str">
        <f>INDEX(Bürgermeistereien!$A:$A,MATCH(INDEX(Gemeinden[Bürgermeisterei],MATCH(C9,Gemeinden[ID],0)),Bürgermeistereien!$B:$B,0))</f>
        <v>hamm</v>
      </c>
      <c r="B9" t="str">
        <f>INDEX(Bürgermeistereien!$C:$C,MATCH(INDEX(Gemeinden[Bürgermeisterei],MATCH(C9,Gemeinden[ID],0)),Bürgermeistereien!$B:$B,0))</f>
        <v>Camen</v>
      </c>
      <c r="C9" t="s">
        <v>16</v>
      </c>
      <c r="D9">
        <v>8</v>
      </c>
      <c r="E9" t="s">
        <v>12</v>
      </c>
      <c r="F9">
        <v>85</v>
      </c>
      <c r="I9" s="4" t="s">
        <v>281</v>
      </c>
      <c r="J9" t="s">
        <v>153</v>
      </c>
    </row>
    <row r="10" spans="1:11" x14ac:dyDescent="0.4">
      <c r="A10" t="str">
        <f>INDEX(Bürgermeistereien!$A:$A,MATCH(INDEX(Gemeinden[Bürgermeisterei],MATCH(C10,Gemeinden[ID],0)),Bürgermeistereien!$B:$B,0))</f>
        <v>hamm</v>
      </c>
      <c r="B10" t="str">
        <f>INDEX(Bürgermeistereien!$C:$C,MATCH(INDEX(Gemeinden[Bürgermeisterei],MATCH(C10,Gemeinden[ID],0)),Bürgermeistereien!$B:$B,0))</f>
        <v>Camen</v>
      </c>
      <c r="C10" t="s">
        <v>16</v>
      </c>
      <c r="D10">
        <v>9</v>
      </c>
      <c r="E10" t="s">
        <v>132</v>
      </c>
      <c r="F10">
        <v>239</v>
      </c>
      <c r="I10" s="4" t="s">
        <v>282</v>
      </c>
      <c r="J10" t="s">
        <v>153</v>
      </c>
    </row>
    <row r="11" spans="1:11" x14ac:dyDescent="0.4">
      <c r="A11" t="str">
        <f>INDEX(Bürgermeistereien!$A:$A,MATCH(INDEX(Gemeinden[Bürgermeisterei],MATCH(C11,Gemeinden[ID],0)),Bürgermeistereien!$B:$B,0))</f>
        <v>hamm</v>
      </c>
      <c r="B11" t="str">
        <f>INDEX(Bürgermeistereien!$C:$C,MATCH(INDEX(Gemeinden[Bürgermeisterei],MATCH(C11,Gemeinden[ID],0)),Bürgermeistereien!$B:$B,0))</f>
        <v>Camen</v>
      </c>
      <c r="C11" t="s">
        <v>16</v>
      </c>
      <c r="D11">
        <v>10</v>
      </c>
      <c r="E11" t="s">
        <v>133</v>
      </c>
      <c r="F11">
        <v>188</v>
      </c>
      <c r="I11" s="4" t="s">
        <v>283</v>
      </c>
      <c r="J11" t="s">
        <v>153</v>
      </c>
    </row>
    <row r="12" spans="1:11" x14ac:dyDescent="0.4">
      <c r="A12" t="str">
        <f>INDEX(Bürgermeistereien!$A:$A,MATCH(INDEX(Gemeinden[Bürgermeisterei],MATCH(C12,Gemeinden[ID],0)),Bürgermeistereien!$B:$B,0))</f>
        <v>hamm</v>
      </c>
      <c r="B12" t="str">
        <f>INDEX(Bürgermeistereien!$C:$C,MATCH(INDEX(Gemeinden[Bürgermeisterei],MATCH(C12,Gemeinden[ID],0)),Bürgermeistereien!$B:$B,0))</f>
        <v>Camen</v>
      </c>
      <c r="C12" t="s">
        <v>16</v>
      </c>
      <c r="D12">
        <v>11</v>
      </c>
      <c r="E12" t="s">
        <v>25</v>
      </c>
      <c r="F12">
        <v>252</v>
      </c>
      <c r="I12" t="s">
        <v>26</v>
      </c>
      <c r="J12" t="s">
        <v>27</v>
      </c>
    </row>
    <row r="13" spans="1:11" x14ac:dyDescent="0.4">
      <c r="A13" t="str">
        <f>INDEX(Bürgermeistereien!$A:$A,MATCH(INDEX(Gemeinden[Bürgermeisterei],MATCH(C13,Gemeinden[ID],0)),Bürgermeistereien!$B:$B,0))</f>
        <v>hamm</v>
      </c>
      <c r="B13" t="str">
        <f>INDEX(Bürgermeistereien!$C:$C,MATCH(INDEX(Gemeinden[Bürgermeisterei],MATCH(C13,Gemeinden[ID],0)),Bürgermeistereien!$B:$B,0))</f>
        <v>Camen</v>
      </c>
      <c r="C13" t="s">
        <v>16</v>
      </c>
      <c r="D13">
        <v>12</v>
      </c>
      <c r="E13" t="s">
        <v>28</v>
      </c>
      <c r="F13">
        <v>256</v>
      </c>
      <c r="I13" t="s">
        <v>29</v>
      </c>
      <c r="J13" t="s">
        <v>27</v>
      </c>
    </row>
    <row r="14" spans="1:11" x14ac:dyDescent="0.4">
      <c r="A14" t="str">
        <f>INDEX(Bürgermeistereien!$A:$A,MATCH(INDEX(Gemeinden[Bürgermeisterei],MATCH(C14,Gemeinden[ID],0)),Bürgermeistereien!$B:$B,0))</f>
        <v>hamm</v>
      </c>
      <c r="B14" t="str">
        <f>INDEX(Bürgermeistereien!$C:$C,MATCH(INDEX(Gemeinden[Bürgermeisterei],MATCH(C14,Gemeinden[ID],0)),Bürgermeistereien!$B:$B,0))</f>
        <v>Camen</v>
      </c>
      <c r="C14" t="s">
        <v>16</v>
      </c>
      <c r="D14">
        <v>13</v>
      </c>
      <c r="E14" t="s">
        <v>30</v>
      </c>
      <c r="F14">
        <v>96</v>
      </c>
      <c r="I14" t="s">
        <v>31</v>
      </c>
      <c r="J14" t="s">
        <v>27</v>
      </c>
    </row>
    <row r="15" spans="1:11" x14ac:dyDescent="0.4">
      <c r="A15" t="str">
        <f>INDEX(Bürgermeistereien!$A:$A,MATCH(INDEX(Gemeinden[Bürgermeisterei],MATCH(C15,Gemeinden[ID],0)),Bürgermeistereien!$B:$B,0))</f>
        <v>hamm</v>
      </c>
      <c r="B15" t="str">
        <f>INDEX(Bürgermeistereien!$C:$C,MATCH(INDEX(Gemeinden[Bürgermeisterei],MATCH(C15,Gemeinden[ID],0)),Bürgermeistereien!$B:$B,0))</f>
        <v>Camen</v>
      </c>
      <c r="C15" t="s">
        <v>16</v>
      </c>
      <c r="D15">
        <v>14</v>
      </c>
      <c r="E15" t="s">
        <v>32</v>
      </c>
      <c r="F15">
        <v>179</v>
      </c>
      <c r="I15" t="s">
        <v>277</v>
      </c>
      <c r="J15" t="s">
        <v>151</v>
      </c>
    </row>
    <row r="16" spans="1:11" x14ac:dyDescent="0.4">
      <c r="A16" t="str">
        <f>INDEX(Bürgermeistereien!$A:$A,MATCH(INDEX(Gemeinden[Bürgermeisterei],MATCH(C16,Gemeinden[ID],0)),Bürgermeistereien!$B:$B,0))</f>
        <v>hamm</v>
      </c>
      <c r="B16" t="str">
        <f>INDEX(Bürgermeistereien!$C:$C,MATCH(INDEX(Gemeinden[Bürgermeisterei],MATCH(C16,Gemeinden[ID],0)),Bürgermeistereien!$B:$B,0))</f>
        <v>Camen</v>
      </c>
      <c r="C16" t="s">
        <v>16</v>
      </c>
      <c r="D16">
        <v>15</v>
      </c>
      <c r="E16" t="s">
        <v>33</v>
      </c>
      <c r="F16">
        <v>176</v>
      </c>
      <c r="I16" t="s">
        <v>278</v>
      </c>
      <c r="J16" t="s">
        <v>151</v>
      </c>
    </row>
    <row r="17" spans="1:10" x14ac:dyDescent="0.4">
      <c r="A17" t="str">
        <f>INDEX(Bürgermeistereien!$A:$A,MATCH(INDEX(Gemeinden[Bürgermeisterei],MATCH(C17,Gemeinden[ID],0)),Bürgermeistereien!$B:$B,0))</f>
        <v>hamm</v>
      </c>
      <c r="B17" t="str">
        <f>INDEX(Bürgermeistereien!$C:$C,MATCH(INDEX(Gemeinden[Bürgermeisterei],MATCH(C17,Gemeinden[ID],0)),Bürgermeistereien!$B:$B,0))</f>
        <v>Camen</v>
      </c>
      <c r="C17" t="s">
        <v>16</v>
      </c>
      <c r="D17">
        <v>16</v>
      </c>
      <c r="E17" t="s">
        <v>34</v>
      </c>
      <c r="F17">
        <v>345</v>
      </c>
      <c r="I17" t="s">
        <v>279</v>
      </c>
      <c r="J17" t="s">
        <v>151</v>
      </c>
    </row>
    <row r="18" spans="1:10" x14ac:dyDescent="0.4">
      <c r="A18" t="str">
        <f>INDEX(Bürgermeistereien!$A:$A,MATCH(INDEX(Gemeinden[Bürgermeisterei],MATCH(C18,Gemeinden[ID],0)),Bürgermeistereien!$B:$B,0))</f>
        <v>hamm</v>
      </c>
      <c r="B18" t="str">
        <f>INDEX(Bürgermeistereien!$C:$C,MATCH(INDEX(Gemeinden[Bürgermeisterei],MATCH(C18,Gemeinden[ID],0)),Bürgermeistereien!$B:$B,0))</f>
        <v>Camen</v>
      </c>
      <c r="C18" t="s">
        <v>16</v>
      </c>
      <c r="D18">
        <v>17</v>
      </c>
      <c r="E18" t="s">
        <v>35</v>
      </c>
      <c r="F18">
        <v>412</v>
      </c>
      <c r="I18" t="s">
        <v>289</v>
      </c>
      <c r="J18" t="s">
        <v>157</v>
      </c>
    </row>
    <row r="19" spans="1:10" x14ac:dyDescent="0.4">
      <c r="A19" t="str">
        <f>INDEX(Bürgermeistereien!$A:$A,MATCH(INDEX(Gemeinden[Bürgermeisterei],MATCH(C19,Gemeinden[ID],0)),Bürgermeistereien!$B:$B,0))</f>
        <v>hamm</v>
      </c>
      <c r="B19" t="str">
        <f>INDEX(Bürgermeistereien!$C:$C,MATCH(INDEX(Gemeinden[Bürgermeisterei],MATCH(C19,Gemeinden[ID],0)),Bürgermeistereien!$B:$B,0))</f>
        <v>Camen</v>
      </c>
      <c r="C19" t="s">
        <v>16</v>
      </c>
      <c r="D19">
        <v>18</v>
      </c>
      <c r="E19" t="s">
        <v>36</v>
      </c>
      <c r="F19">
        <v>380</v>
      </c>
      <c r="I19" t="s">
        <v>290</v>
      </c>
      <c r="J19" t="s">
        <v>157</v>
      </c>
    </row>
    <row r="20" spans="1:10" x14ac:dyDescent="0.4">
      <c r="A20" t="str">
        <f>INDEX(Bürgermeistereien!$A:$A,MATCH(INDEX(Gemeinden[Bürgermeisterei],MATCH(C20,Gemeinden[ID],0)),Bürgermeistereien!$B:$B,0))</f>
        <v>hamm</v>
      </c>
      <c r="B20" t="str">
        <f>INDEX(Bürgermeistereien!$C:$C,MATCH(INDEX(Gemeinden[Bürgermeisterei],MATCH(C20,Gemeinden[ID],0)),Bürgermeistereien!$B:$B,0))</f>
        <v>Camen</v>
      </c>
      <c r="C20" t="s">
        <v>16</v>
      </c>
      <c r="D20">
        <v>19</v>
      </c>
      <c r="E20" t="s">
        <v>134</v>
      </c>
      <c r="F20">
        <v>342</v>
      </c>
      <c r="I20" t="s">
        <v>272</v>
      </c>
      <c r="J20" t="s">
        <v>152</v>
      </c>
    </row>
    <row r="21" spans="1:10" x14ac:dyDescent="0.4">
      <c r="A21" t="str">
        <f>INDEX(Bürgermeistereien!$A:$A,MATCH(INDEX(Gemeinden[Bürgermeisterei],MATCH(C21,Gemeinden[ID],0)),Bürgermeistereien!$B:$B,0))</f>
        <v>hamm</v>
      </c>
      <c r="B21" t="str">
        <f>INDEX(Bürgermeistereien!$C:$C,MATCH(INDEX(Gemeinden[Bürgermeisterei],MATCH(C21,Gemeinden[ID],0)),Bürgermeistereien!$B:$B,0))</f>
        <v>Camen</v>
      </c>
      <c r="C21" t="s">
        <v>16</v>
      </c>
      <c r="D21">
        <v>20</v>
      </c>
      <c r="E21" t="s">
        <v>135</v>
      </c>
      <c r="F21">
        <v>96</v>
      </c>
      <c r="I21" t="s">
        <v>273</v>
      </c>
      <c r="J21" t="s">
        <v>152</v>
      </c>
    </row>
    <row r="22" spans="1:10" x14ac:dyDescent="0.4">
      <c r="A22" t="str">
        <f>INDEX(Bürgermeistereien!$A:$A,MATCH(INDEX(Gemeinden[Bürgermeisterei],MATCH(C22,Gemeinden[ID],0)),Bürgermeistereien!$B:$B,0))</f>
        <v>hamm</v>
      </c>
      <c r="B22" t="str">
        <f>INDEX(Bürgermeistereien!$C:$C,MATCH(INDEX(Gemeinden[Bürgermeisterei],MATCH(C22,Gemeinden[ID],0)),Bürgermeistereien!$B:$B,0))</f>
        <v>Camen</v>
      </c>
      <c r="C22" t="s">
        <v>16</v>
      </c>
      <c r="D22">
        <v>21</v>
      </c>
      <c r="E22" t="s">
        <v>136</v>
      </c>
      <c r="F22">
        <v>208</v>
      </c>
      <c r="I22" t="s">
        <v>274</v>
      </c>
      <c r="J22" t="s">
        <v>152</v>
      </c>
    </row>
    <row r="23" spans="1:10" x14ac:dyDescent="0.4">
      <c r="A23" t="str">
        <f>INDEX(Bürgermeistereien!$A:$A,MATCH(INDEX(Gemeinden[Bürgermeisterei],MATCH(C23,Gemeinden[ID],0)),Bürgermeistereien!$B:$B,0))</f>
        <v>hamm</v>
      </c>
      <c r="B23" t="str">
        <f>INDEX(Bürgermeistereien!$C:$C,MATCH(INDEX(Gemeinden[Bürgermeisterei],MATCH(C23,Gemeinden[ID],0)),Bürgermeistereien!$B:$B,0))</f>
        <v>Camen</v>
      </c>
      <c r="C23" t="s">
        <v>16</v>
      </c>
      <c r="D23">
        <v>22</v>
      </c>
      <c r="E23" t="s">
        <v>137</v>
      </c>
      <c r="F23">
        <v>304</v>
      </c>
      <c r="I23" t="s">
        <v>259</v>
      </c>
      <c r="J23" t="s">
        <v>267</v>
      </c>
    </row>
    <row r="24" spans="1:10" x14ac:dyDescent="0.4">
      <c r="A24" t="str">
        <f>INDEX(Bürgermeistereien!$A:$A,MATCH(INDEX(Gemeinden[Bürgermeisterei],MATCH(C24,Gemeinden[ID],0)),Bürgermeistereien!$B:$B,0))</f>
        <v>hamm</v>
      </c>
      <c r="B24" t="str">
        <f>INDEX(Bürgermeistereien!$C:$C,MATCH(INDEX(Gemeinden[Bürgermeisterei],MATCH(C24,Gemeinden[ID],0)),Bürgermeistereien!$B:$B,0))</f>
        <v>Camen</v>
      </c>
      <c r="C24" t="s">
        <v>16</v>
      </c>
      <c r="D24">
        <v>23</v>
      </c>
      <c r="E24" t="s">
        <v>138</v>
      </c>
      <c r="F24">
        <v>464</v>
      </c>
      <c r="I24" t="s">
        <v>260</v>
      </c>
      <c r="J24" t="s">
        <v>267</v>
      </c>
    </row>
    <row r="25" spans="1:10" x14ac:dyDescent="0.4">
      <c r="A25" t="str">
        <f>INDEX(Bürgermeistereien!$A:$A,MATCH(INDEX(Gemeinden[Bürgermeisterei],MATCH(C25,Gemeinden[ID],0)),Bürgermeistereien!$B:$B,0))</f>
        <v>hamm</v>
      </c>
      <c r="B25" t="str">
        <f>INDEX(Bürgermeistereien!$C:$C,MATCH(INDEX(Gemeinden[Bürgermeisterei],MATCH(C25,Gemeinden[ID],0)),Bürgermeistereien!$B:$B,0))</f>
        <v>Camen</v>
      </c>
      <c r="C25" t="s">
        <v>16</v>
      </c>
      <c r="D25">
        <v>24</v>
      </c>
      <c r="E25" t="s">
        <v>139</v>
      </c>
      <c r="F25">
        <v>239</v>
      </c>
      <c r="I25" t="s">
        <v>261</v>
      </c>
      <c r="J25" t="s">
        <v>267</v>
      </c>
    </row>
    <row r="26" spans="1:10" x14ac:dyDescent="0.4">
      <c r="A26" t="str">
        <f>INDEX(Bürgermeistereien!$A:$A,MATCH(INDEX(Gemeinden[Bürgermeisterei],MATCH(C26,Gemeinden[ID],0)),Bürgermeistereien!$B:$B,0))</f>
        <v>hamm</v>
      </c>
      <c r="B26" t="str">
        <f>INDEX(Bürgermeistereien!$C:$C,MATCH(INDEX(Gemeinden[Bürgermeisterei],MATCH(C26,Gemeinden[ID],0)),Bürgermeistereien!$B:$B,0))</f>
        <v>Camen</v>
      </c>
      <c r="C26" t="s">
        <v>16</v>
      </c>
      <c r="D26">
        <v>25</v>
      </c>
      <c r="E26" t="s">
        <v>140</v>
      </c>
      <c r="F26">
        <v>318</v>
      </c>
      <c r="I26" t="s">
        <v>262</v>
      </c>
      <c r="J26" t="s">
        <v>267</v>
      </c>
    </row>
    <row r="27" spans="1:10" x14ac:dyDescent="0.4">
      <c r="A27" t="str">
        <f>INDEX(Bürgermeistereien!$A:$A,MATCH(INDEX(Gemeinden[Bürgermeisterei],MATCH(C27,Gemeinden[ID],0)),Bürgermeistereien!$B:$B,0))</f>
        <v>hamm</v>
      </c>
      <c r="B27" t="str">
        <f>INDEX(Bürgermeistereien!$C:$C,MATCH(INDEX(Gemeinden[Bürgermeisterei],MATCH(C27,Gemeinden[ID],0)),Bürgermeistereien!$B:$B,0))</f>
        <v>Camen</v>
      </c>
      <c r="C27" t="s">
        <v>16</v>
      </c>
      <c r="D27">
        <v>26</v>
      </c>
      <c r="E27" t="s">
        <v>107</v>
      </c>
      <c r="F27">
        <v>643</v>
      </c>
      <c r="I27" t="s">
        <v>263</v>
      </c>
      <c r="J27" t="s">
        <v>267</v>
      </c>
    </row>
    <row r="28" spans="1:10" x14ac:dyDescent="0.4">
      <c r="A28" t="str">
        <f>INDEX(Bürgermeistereien!$A:$A,MATCH(INDEX(Gemeinden[Bürgermeisterei],MATCH(C28,Gemeinden[ID],0)),Bürgermeistereien!$B:$B,0))</f>
        <v>hamm</v>
      </c>
      <c r="B28" t="str">
        <f>INDEX(Bürgermeistereien!$C:$C,MATCH(INDEX(Gemeinden[Bürgermeisterei],MATCH(C28,Gemeinden[ID],0)),Bürgermeistereien!$B:$B,0))</f>
        <v>Camen</v>
      </c>
      <c r="C28" t="s">
        <v>16</v>
      </c>
      <c r="D28">
        <v>27</v>
      </c>
      <c r="E28" t="s">
        <v>141</v>
      </c>
      <c r="F28">
        <v>577</v>
      </c>
      <c r="I28" t="s">
        <v>264</v>
      </c>
      <c r="J28" t="s">
        <v>267</v>
      </c>
    </row>
    <row r="29" spans="1:10" x14ac:dyDescent="0.4">
      <c r="A29" t="str">
        <f>INDEX(Bürgermeistereien!$A:$A,MATCH(INDEX(Gemeinden[Bürgermeisterei],MATCH(C29,Gemeinden[ID],0)),Bürgermeistereien!$B:$B,0))</f>
        <v>hamm</v>
      </c>
      <c r="B29" t="str">
        <f>INDEX(Bürgermeistereien!$C:$C,MATCH(INDEX(Gemeinden[Bürgermeisterei],MATCH(C29,Gemeinden[ID],0)),Bürgermeistereien!$B:$B,0))</f>
        <v>Camen</v>
      </c>
      <c r="C29" t="s">
        <v>16</v>
      </c>
      <c r="D29">
        <v>28</v>
      </c>
      <c r="E29" t="s">
        <v>142</v>
      </c>
      <c r="F29">
        <v>400</v>
      </c>
      <c r="I29" t="s">
        <v>265</v>
      </c>
      <c r="J29" t="s">
        <v>267</v>
      </c>
    </row>
    <row r="30" spans="1:10" x14ac:dyDescent="0.4">
      <c r="A30" t="str">
        <f>INDEX(Bürgermeistereien!$A:$A,MATCH(INDEX(Gemeinden[Bürgermeisterei],MATCH(C30,Gemeinden[ID],0)),Bürgermeistereien!$B:$B,0))</f>
        <v>hamm</v>
      </c>
      <c r="B30" t="str">
        <f>INDEX(Bürgermeistereien!$C:$C,MATCH(INDEX(Gemeinden[Bürgermeisterei],MATCH(C30,Gemeinden[ID],0)),Bürgermeistereien!$B:$B,0))</f>
        <v>Camen</v>
      </c>
      <c r="C30" t="s">
        <v>16</v>
      </c>
      <c r="D30">
        <v>29</v>
      </c>
      <c r="E30" t="s">
        <v>143</v>
      </c>
      <c r="F30">
        <v>63</v>
      </c>
      <c r="I30" t="s">
        <v>266</v>
      </c>
      <c r="J30" t="s">
        <v>267</v>
      </c>
    </row>
    <row r="31" spans="1:10" x14ac:dyDescent="0.4">
      <c r="A31" t="str">
        <f>INDEX(Bürgermeistereien!$A:$A,MATCH(INDEX(Gemeinden[Bürgermeisterei],MATCH(C31,Gemeinden[ID],0)),Bürgermeistereien!$B:$B,0))</f>
        <v>hamm</v>
      </c>
      <c r="B31" t="str">
        <f>INDEX(Bürgermeistereien!$C:$C,MATCH(INDEX(Gemeinden[Bürgermeisterei],MATCH(C31,Gemeinden[ID],0)),Bürgermeistereien!$B:$B,0))</f>
        <v>Camen</v>
      </c>
      <c r="C31" t="s">
        <v>16</v>
      </c>
      <c r="D31">
        <v>30</v>
      </c>
      <c r="E31" t="s">
        <v>144</v>
      </c>
      <c r="F31">
        <v>87</v>
      </c>
      <c r="I31" t="s">
        <v>37</v>
      </c>
      <c r="J31" t="s">
        <v>38</v>
      </c>
    </row>
    <row r="32" spans="1:10" x14ac:dyDescent="0.4">
      <c r="A32" t="str">
        <f>INDEX(Bürgermeistereien!$A:$A,MATCH(INDEX(Gemeinden[Bürgermeisterei],MATCH(C32,Gemeinden[ID],0)),Bürgermeistereien!$B:$B,0))</f>
        <v>hamm</v>
      </c>
      <c r="B32" t="str">
        <f>INDEX(Bürgermeistereien!$C:$C,MATCH(INDEX(Gemeinden[Bürgermeisterei],MATCH(C32,Gemeinden[ID],0)),Bürgermeistereien!$B:$B,0))</f>
        <v>Camen</v>
      </c>
      <c r="C32" t="s">
        <v>16</v>
      </c>
      <c r="D32">
        <v>31</v>
      </c>
      <c r="E32" t="s">
        <v>145</v>
      </c>
      <c r="F32">
        <v>180</v>
      </c>
      <c r="I32" t="s">
        <v>39</v>
      </c>
      <c r="J32" t="s">
        <v>38</v>
      </c>
    </row>
    <row r="33" spans="1:10" x14ac:dyDescent="0.4">
      <c r="A33" t="str">
        <f>INDEX(Bürgermeistereien!$A:$A,MATCH(INDEX(Gemeinden[Bürgermeisterei],MATCH(C33,Gemeinden[ID],0)),Bürgermeistereien!$B:$B,0))</f>
        <v>hamm</v>
      </c>
      <c r="B33" t="str">
        <f>INDEX(Bürgermeistereien!$C:$C,MATCH(INDEX(Gemeinden[Bürgermeisterei],MATCH(C33,Gemeinden[ID],0)),Bürgermeistereien!$B:$B,0))</f>
        <v>Camen</v>
      </c>
      <c r="C33" t="s">
        <v>16</v>
      </c>
      <c r="D33">
        <v>32</v>
      </c>
      <c r="E33" t="s">
        <v>146</v>
      </c>
      <c r="F33">
        <v>294</v>
      </c>
      <c r="I33" t="s">
        <v>40</v>
      </c>
      <c r="J33" t="s">
        <v>38</v>
      </c>
    </row>
    <row r="34" spans="1:10" x14ac:dyDescent="0.4">
      <c r="A34" t="str">
        <f>INDEX(Bürgermeistereien!$A:$A,MATCH(INDEX(Gemeinden[Bürgermeisterei],MATCH(C34,Gemeinden[ID],0)),Bürgermeistereien!$B:$B,0))</f>
        <v>hamm</v>
      </c>
      <c r="B34" t="str">
        <f>INDEX(Bürgermeistereien!$C:$C,MATCH(INDEX(Gemeinden[Bürgermeisterei],MATCH(C34,Gemeinden[ID],0)),Bürgermeistereien!$B:$B,0))</f>
        <v>Camen</v>
      </c>
      <c r="C34" t="s">
        <v>16</v>
      </c>
      <c r="D34">
        <v>33</v>
      </c>
      <c r="E34" t="s">
        <v>147</v>
      </c>
      <c r="F34">
        <v>75</v>
      </c>
      <c r="I34" t="s">
        <v>41</v>
      </c>
      <c r="J34" t="s">
        <v>38</v>
      </c>
    </row>
    <row r="35" spans="1:10" x14ac:dyDescent="0.4">
      <c r="A35" t="str">
        <f>INDEX(Bürgermeistereien!$A:$A,MATCH(INDEX(Gemeinden[Bürgermeisterei],MATCH(C35,Gemeinden[ID],0)),Bürgermeistereien!$B:$B,0))</f>
        <v>hamm</v>
      </c>
      <c r="B35" t="str">
        <f>INDEX(Bürgermeistereien!$C:$C,MATCH(INDEX(Gemeinden[Bürgermeisterei],MATCH(C35,Gemeinden[ID],0)),Bürgermeistereien!$B:$B,0))</f>
        <v>Camen</v>
      </c>
      <c r="C35" t="s">
        <v>16</v>
      </c>
      <c r="D35">
        <v>34</v>
      </c>
      <c r="E35" t="s">
        <v>148</v>
      </c>
      <c r="F35">
        <v>228</v>
      </c>
      <c r="I35" t="s">
        <v>284</v>
      </c>
      <c r="J35" t="s">
        <v>154</v>
      </c>
    </row>
    <row r="36" spans="1:10" x14ac:dyDescent="0.4">
      <c r="A36" t="str">
        <f>INDEX(Bürgermeistereien!$A:$A,MATCH(INDEX(Gemeinden[Bürgermeisterei],MATCH(C36,Gemeinden[ID],0)),Bürgermeistereien!$B:$B,0))</f>
        <v>hamm</v>
      </c>
      <c r="B36" t="str">
        <f>INDEX(Bürgermeistereien!$C:$C,MATCH(INDEX(Gemeinden[Bürgermeisterei],MATCH(C36,Gemeinden[ID],0)),Bürgermeistereien!$B:$B,0))</f>
        <v>Camen</v>
      </c>
      <c r="C36" t="s">
        <v>16</v>
      </c>
      <c r="D36">
        <v>35</v>
      </c>
      <c r="E36" t="s">
        <v>149</v>
      </c>
      <c r="F36">
        <v>230</v>
      </c>
      <c r="I36" t="s">
        <v>285</v>
      </c>
      <c r="J36" t="s">
        <v>154</v>
      </c>
    </row>
    <row r="37" spans="1:10" x14ac:dyDescent="0.4">
      <c r="A37" t="str">
        <f>INDEX(Bürgermeistereien!$A:$A,MATCH(INDEX(Gemeinden[Bürgermeisterei],MATCH(C37,Gemeinden[ID],0)),Bürgermeistereien!$B:$B,0))</f>
        <v>hamm</v>
      </c>
      <c r="B37" t="str">
        <f>INDEX(Bürgermeistereien!$C:$C,MATCH(INDEX(Gemeinden[Bürgermeisterei],MATCH(C37,Gemeinden[ID],0)),Bürgermeistereien!$B:$B,0))</f>
        <v>Camen</v>
      </c>
      <c r="C37" t="s">
        <v>16</v>
      </c>
      <c r="D37">
        <v>36</v>
      </c>
      <c r="E37" t="s">
        <v>150</v>
      </c>
      <c r="F37">
        <v>165</v>
      </c>
      <c r="I37" t="s">
        <v>286</v>
      </c>
      <c r="J37" t="s">
        <v>154</v>
      </c>
    </row>
    <row r="38" spans="1:10" x14ac:dyDescent="0.4">
      <c r="A38" t="str">
        <f>INDEX(Bürgermeistereien!$A:$A,MATCH(INDEX(Gemeinden[Bürgermeisterei],MATCH(C38,Gemeinden[ID],0)),Bürgermeistereien!$B:$B,0))</f>
        <v>hamm</v>
      </c>
      <c r="B38" t="str">
        <f>INDEX(Bürgermeistereien!$C:$C,MATCH(INDEX(Gemeinden[Bürgermeisterei],MATCH(C38,Gemeinden[ID],0)),Bürgermeistereien!$B:$B,0))</f>
        <v>Fröndenberg</v>
      </c>
      <c r="C38" t="s">
        <v>170</v>
      </c>
      <c r="D38">
        <v>1</v>
      </c>
      <c r="E38" s="11"/>
      <c r="F38" s="11"/>
      <c r="I38" s="11"/>
    </row>
    <row r="39" spans="1:10" x14ac:dyDescent="0.4">
      <c r="A39" t="str">
        <f>INDEX(Bürgermeistereien!$A:$A,MATCH(INDEX(Gemeinden[Bürgermeisterei],MATCH(C39,Gemeinden[ID],0)),Bürgermeistereien!$B:$B,0))</f>
        <v>hamm</v>
      </c>
      <c r="B39" t="str">
        <f>INDEX(Bürgermeistereien!$C:$C,MATCH(INDEX(Gemeinden[Bürgermeisterei],MATCH(C39,Gemeinden[ID],0)),Bürgermeistereien!$B:$B,0))</f>
        <v>Fröndenberg</v>
      </c>
      <c r="C39" t="s">
        <v>170</v>
      </c>
      <c r="D39">
        <v>2</v>
      </c>
      <c r="E39" s="11"/>
      <c r="F39" s="11"/>
      <c r="I39" s="11"/>
    </row>
    <row r="40" spans="1:10" x14ac:dyDescent="0.4">
      <c r="A40" t="str">
        <f>INDEX(Bürgermeistereien!$A:$A,MATCH(INDEX(Gemeinden[Bürgermeisterei],MATCH(C40,Gemeinden[ID],0)),Bürgermeistereien!$B:$B,0))</f>
        <v>hamm</v>
      </c>
      <c r="B40" t="str">
        <f>INDEX(Bürgermeistereien!$C:$C,MATCH(INDEX(Gemeinden[Bürgermeisterei],MATCH(C40,Gemeinden[ID],0)),Bürgermeistereien!$B:$B,0))</f>
        <v>Fröndenberg</v>
      </c>
      <c r="C40" t="s">
        <v>170</v>
      </c>
      <c r="D40">
        <v>3</v>
      </c>
      <c r="E40" s="11"/>
      <c r="F40" s="11"/>
      <c r="I40" s="11"/>
    </row>
    <row r="41" spans="1:10" x14ac:dyDescent="0.4">
      <c r="A41" t="str">
        <f>INDEX(Bürgermeistereien!$A:$A,MATCH(INDEX(Gemeinden[Bürgermeisterei],MATCH(C41,Gemeinden[ID],0)),Bürgermeistereien!$B:$B,0))</f>
        <v>hamm</v>
      </c>
      <c r="B41" t="str">
        <f>INDEX(Bürgermeistereien!$C:$C,MATCH(INDEX(Gemeinden[Bürgermeisterei],MATCH(C41,Gemeinden[ID],0)),Bürgermeistereien!$B:$B,0))</f>
        <v>Fröndenberg</v>
      </c>
      <c r="C41" t="s">
        <v>170</v>
      </c>
      <c r="D41">
        <v>4</v>
      </c>
      <c r="E41" s="11"/>
      <c r="F41" s="11"/>
      <c r="I41" s="11"/>
    </row>
    <row r="42" spans="1:10" x14ac:dyDescent="0.4">
      <c r="A42" t="str">
        <f>INDEX(Bürgermeistereien!$A:$A,MATCH(INDEX(Gemeinden[Bürgermeisterei],MATCH(C42,Gemeinden[ID],0)),Bürgermeistereien!$B:$B,0))</f>
        <v>hamm</v>
      </c>
      <c r="B42" t="str">
        <f>INDEX(Bürgermeistereien!$C:$C,MATCH(INDEX(Gemeinden[Bürgermeisterei],MATCH(C42,Gemeinden[ID],0)),Bürgermeistereien!$B:$B,0))</f>
        <v>Fröndenberg</v>
      </c>
      <c r="C42" t="s">
        <v>170</v>
      </c>
      <c r="D42">
        <v>5</v>
      </c>
      <c r="E42" s="11"/>
      <c r="F42" s="11"/>
      <c r="I42" s="11"/>
    </row>
    <row r="43" spans="1:10" x14ac:dyDescent="0.4">
      <c r="A43" t="str">
        <f>INDEX(Bürgermeistereien!$A:$A,MATCH(INDEX(Gemeinden[Bürgermeisterei],MATCH(C43,Gemeinden[ID],0)),Bürgermeistereien!$B:$B,0))</f>
        <v>hamm</v>
      </c>
      <c r="B43" t="str">
        <f>INDEX(Bürgermeistereien!$C:$C,MATCH(INDEX(Gemeinden[Bürgermeisterei],MATCH(C43,Gemeinden[ID],0)),Bürgermeistereien!$B:$B,0))</f>
        <v>Fröndenberg</v>
      </c>
      <c r="C43" t="s">
        <v>170</v>
      </c>
      <c r="D43">
        <v>6</v>
      </c>
      <c r="E43" s="11"/>
      <c r="F43" s="11"/>
      <c r="I43" s="11"/>
    </row>
    <row r="44" spans="1:10" x14ac:dyDescent="0.4">
      <c r="A44" t="str">
        <f>INDEX(Bürgermeistereien!$A:$A,MATCH(INDEX(Gemeinden[Bürgermeisterei],MATCH(C44,Gemeinden[ID],0)),Bürgermeistereien!$B:$B,0))</f>
        <v>hamm</v>
      </c>
      <c r="B44" t="str">
        <f>INDEX(Bürgermeistereien!$C:$C,MATCH(INDEX(Gemeinden[Bürgermeisterei],MATCH(C44,Gemeinden[ID],0)),Bürgermeistereien!$B:$B,0))</f>
        <v>Fröndenberg</v>
      </c>
      <c r="C44" t="s">
        <v>170</v>
      </c>
      <c r="D44">
        <v>7</v>
      </c>
      <c r="E44" s="11"/>
      <c r="F44" s="11"/>
      <c r="I44" s="11"/>
    </row>
    <row r="45" spans="1:10" x14ac:dyDescent="0.4">
      <c r="A45" t="str">
        <f>INDEX(Bürgermeistereien!$A:$A,MATCH(INDEX(Gemeinden[Bürgermeisterei],MATCH(C45,Gemeinden[ID],0)),Bürgermeistereien!$B:$B,0))</f>
        <v>hamm</v>
      </c>
      <c r="B45" t="str">
        <f>INDEX(Bürgermeistereien!$C:$C,MATCH(INDEX(Gemeinden[Bürgermeisterei],MATCH(C45,Gemeinden[ID],0)),Bürgermeistereien!$B:$B,0))</f>
        <v>Fröndenberg</v>
      </c>
      <c r="C45" t="s">
        <v>170</v>
      </c>
      <c r="D45">
        <v>8</v>
      </c>
      <c r="E45" s="11"/>
      <c r="F45" s="11"/>
      <c r="I45" s="11"/>
    </row>
    <row r="46" spans="1:10" x14ac:dyDescent="0.4">
      <c r="A46" t="str">
        <f>INDEX(Bürgermeistereien!$A:$A,MATCH(INDEX(Gemeinden[Bürgermeisterei],MATCH(C46,Gemeinden[ID],0)),Bürgermeistereien!$B:$B,0))</f>
        <v>hamm</v>
      </c>
      <c r="B46" t="str">
        <f>INDEX(Bürgermeistereien!$C:$C,MATCH(INDEX(Gemeinden[Bürgermeisterei],MATCH(C46,Gemeinden[ID],0)),Bürgermeistereien!$B:$B,0))</f>
        <v>Fröndenberg</v>
      </c>
      <c r="C46" t="s">
        <v>170</v>
      </c>
      <c r="D46">
        <v>9</v>
      </c>
      <c r="E46" s="11"/>
      <c r="F46" s="11"/>
      <c r="I46" s="11"/>
    </row>
    <row r="47" spans="1:10" x14ac:dyDescent="0.4">
      <c r="A47" t="str">
        <f>INDEX(Bürgermeistereien!$A:$A,MATCH(INDEX(Gemeinden[Bürgermeisterei],MATCH(C47,Gemeinden[ID],0)),Bürgermeistereien!$B:$B,0))</f>
        <v>hamm</v>
      </c>
      <c r="B47" t="str">
        <f>INDEX(Bürgermeistereien!$C:$C,MATCH(INDEX(Gemeinden[Bürgermeisterei],MATCH(C47,Gemeinden[ID],0)),Bürgermeistereien!$B:$B,0))</f>
        <v>Fröndenberg</v>
      </c>
      <c r="C47" t="s">
        <v>170</v>
      </c>
      <c r="D47">
        <v>10</v>
      </c>
      <c r="E47" s="11"/>
      <c r="F47" s="11"/>
      <c r="I47" s="11"/>
    </row>
    <row r="48" spans="1:10" x14ac:dyDescent="0.4">
      <c r="A48" t="str">
        <f>INDEX(Bürgermeistereien!$A:$A,MATCH(INDEX(Gemeinden[Bürgermeisterei],MATCH(C48,Gemeinden[ID],0)),Bürgermeistereien!$B:$B,0))</f>
        <v>hamm</v>
      </c>
      <c r="B48" t="str">
        <f>INDEX(Bürgermeistereien!$C:$C,MATCH(INDEX(Gemeinden[Bürgermeisterei],MATCH(C48,Gemeinden[ID],0)),Bürgermeistereien!$B:$B,0))</f>
        <v>Fröndenberg</v>
      </c>
      <c r="C48" t="s">
        <v>170</v>
      </c>
      <c r="D48">
        <v>11</v>
      </c>
      <c r="E48" s="11"/>
      <c r="F48" s="11"/>
      <c r="I48" s="11"/>
    </row>
    <row r="49" spans="1:9" x14ac:dyDescent="0.4">
      <c r="A49" t="str">
        <f>INDEX(Bürgermeistereien!$A:$A,MATCH(INDEX(Gemeinden[Bürgermeisterei],MATCH(C49,Gemeinden[ID],0)),Bürgermeistereien!$B:$B,0))</f>
        <v>hamm</v>
      </c>
      <c r="B49" t="str">
        <f>INDEX(Bürgermeistereien!$C:$C,MATCH(INDEX(Gemeinden[Bürgermeisterei],MATCH(C49,Gemeinden[ID],0)),Bürgermeistereien!$B:$B,0))</f>
        <v>Fröndenberg</v>
      </c>
      <c r="C49" t="s">
        <v>170</v>
      </c>
      <c r="D49">
        <v>12</v>
      </c>
      <c r="E49" s="11"/>
      <c r="F49" s="11"/>
      <c r="I49" s="11"/>
    </row>
    <row r="50" spans="1:9" x14ac:dyDescent="0.4">
      <c r="A50" t="str">
        <f>INDEX(Bürgermeistereien!$A:$A,MATCH(INDEX(Gemeinden[Bürgermeisterei],MATCH(C50,Gemeinden[ID],0)),Bürgermeistereien!$B:$B,0))</f>
        <v>hamm</v>
      </c>
      <c r="B50" t="str">
        <f>INDEX(Bürgermeistereien!$C:$C,MATCH(INDEX(Gemeinden[Bürgermeisterei],MATCH(C50,Gemeinden[ID],0)),Bürgermeistereien!$B:$B,0))</f>
        <v>Fröndenberg</v>
      </c>
      <c r="C50" t="s">
        <v>170</v>
      </c>
      <c r="D50">
        <v>13</v>
      </c>
      <c r="E50" s="11"/>
      <c r="F50" s="11"/>
      <c r="I50" s="11"/>
    </row>
    <row r="51" spans="1:9" x14ac:dyDescent="0.4">
      <c r="A51" t="str">
        <f>INDEX(Bürgermeistereien!$A:$A,MATCH(INDEX(Gemeinden[Bürgermeisterei],MATCH(C51,Gemeinden[ID],0)),Bürgermeistereien!$B:$B,0))</f>
        <v>hamm</v>
      </c>
      <c r="B51" t="str">
        <f>INDEX(Bürgermeistereien!$C:$C,MATCH(INDEX(Gemeinden[Bürgermeisterei],MATCH(C51,Gemeinden[ID],0)),Bürgermeistereien!$B:$B,0))</f>
        <v>Fröndenberg</v>
      </c>
      <c r="C51" t="s">
        <v>170</v>
      </c>
      <c r="D51">
        <v>14</v>
      </c>
      <c r="E51" s="11"/>
      <c r="F51" s="11"/>
      <c r="I51" s="11"/>
    </row>
    <row r="52" spans="1:9" x14ac:dyDescent="0.4">
      <c r="A52" t="str">
        <f>INDEX(Bürgermeistereien!$A:$A,MATCH(INDEX(Gemeinden[Bürgermeisterei],MATCH(C52,Gemeinden[ID],0)),Bürgermeistereien!$B:$B,0))</f>
        <v>hamm</v>
      </c>
      <c r="B52" t="str">
        <f>INDEX(Bürgermeistereien!$C:$C,MATCH(INDEX(Gemeinden[Bürgermeisterei],MATCH(C52,Gemeinden[ID],0)),Bürgermeistereien!$B:$B,0))</f>
        <v>Fröndenberg</v>
      </c>
      <c r="C52" t="s">
        <v>170</v>
      </c>
      <c r="D52">
        <v>15</v>
      </c>
      <c r="E52" s="11"/>
      <c r="F52" s="11"/>
      <c r="I52" s="11"/>
    </row>
    <row r="53" spans="1:9" x14ac:dyDescent="0.4">
      <c r="A53" t="str">
        <f>INDEX(Bürgermeistereien!$A:$A,MATCH(INDEX(Gemeinden[Bürgermeisterei],MATCH(C53,Gemeinden[ID],0)),Bürgermeistereien!$B:$B,0))</f>
        <v>hamm</v>
      </c>
      <c r="B53" t="str">
        <f>INDEX(Bürgermeistereien!$C:$C,MATCH(INDEX(Gemeinden[Bürgermeisterei],MATCH(C53,Gemeinden[ID],0)),Bürgermeistereien!$B:$B,0))</f>
        <v>Fröndenberg</v>
      </c>
      <c r="C53" t="s">
        <v>172</v>
      </c>
      <c r="D53">
        <v>1</v>
      </c>
      <c r="E53" s="11"/>
      <c r="F53" s="11"/>
      <c r="I53" s="11"/>
    </row>
    <row r="54" spans="1:9" x14ac:dyDescent="0.4">
      <c r="A54" t="str">
        <f>INDEX(Bürgermeistereien!$A:$A,MATCH(INDEX(Gemeinden[Bürgermeisterei],MATCH(C54,Gemeinden[ID],0)),Bürgermeistereien!$B:$B,0))</f>
        <v>hamm</v>
      </c>
      <c r="B54" t="str">
        <f>INDEX(Bürgermeistereien!$C:$C,MATCH(INDEX(Gemeinden[Bürgermeisterei],MATCH(C54,Gemeinden[ID],0)),Bürgermeistereien!$B:$B,0))</f>
        <v>Fröndenberg</v>
      </c>
      <c r="C54" t="s">
        <v>172</v>
      </c>
      <c r="D54">
        <v>2</v>
      </c>
      <c r="E54" s="11"/>
      <c r="F54" s="11"/>
      <c r="I54" s="11"/>
    </row>
    <row r="55" spans="1:9" x14ac:dyDescent="0.4">
      <c r="A55" t="str">
        <f>INDEX(Bürgermeistereien!$A:$A,MATCH(INDEX(Gemeinden[Bürgermeisterei],MATCH(C55,Gemeinden[ID],0)),Bürgermeistereien!$B:$B,0))</f>
        <v>hamm</v>
      </c>
      <c r="B55" t="str">
        <f>INDEX(Bürgermeistereien!$C:$C,MATCH(INDEX(Gemeinden[Bürgermeisterei],MATCH(C55,Gemeinden[ID],0)),Bürgermeistereien!$B:$B,0))</f>
        <v>Fröndenberg</v>
      </c>
      <c r="C55" t="s">
        <v>172</v>
      </c>
      <c r="D55">
        <v>3</v>
      </c>
      <c r="E55" s="11"/>
      <c r="F55" s="11"/>
      <c r="I55" s="11"/>
    </row>
    <row r="56" spans="1:9" x14ac:dyDescent="0.4">
      <c r="A56" t="str">
        <f>INDEX(Bürgermeistereien!$A:$A,MATCH(INDEX(Gemeinden[Bürgermeisterei],MATCH(C56,Gemeinden[ID],0)),Bürgermeistereien!$B:$B,0))</f>
        <v>hamm</v>
      </c>
      <c r="B56" t="str">
        <f>INDEX(Bürgermeistereien!$C:$C,MATCH(INDEX(Gemeinden[Bürgermeisterei],MATCH(C56,Gemeinden[ID],0)),Bürgermeistereien!$B:$B,0))</f>
        <v>Fröndenberg</v>
      </c>
      <c r="C56" t="s">
        <v>172</v>
      </c>
      <c r="D56">
        <v>4</v>
      </c>
      <c r="E56" s="11"/>
      <c r="F56" s="11"/>
      <c r="I56" s="11"/>
    </row>
    <row r="57" spans="1:9" x14ac:dyDescent="0.4">
      <c r="A57" t="str">
        <f>INDEX(Bürgermeistereien!$A:$A,MATCH(INDEX(Gemeinden[Bürgermeisterei],MATCH(C57,Gemeinden[ID],0)),Bürgermeistereien!$B:$B,0))</f>
        <v>hamm</v>
      </c>
      <c r="B57" t="str">
        <f>INDEX(Bürgermeistereien!$C:$C,MATCH(INDEX(Gemeinden[Bürgermeisterei],MATCH(C57,Gemeinden[ID],0)),Bürgermeistereien!$B:$B,0))</f>
        <v>Fröndenberg</v>
      </c>
      <c r="C57" t="s">
        <v>172</v>
      </c>
      <c r="D57">
        <v>5</v>
      </c>
      <c r="E57" s="11"/>
      <c r="F57" s="11"/>
      <c r="I57" s="11"/>
    </row>
    <row r="58" spans="1:9" x14ac:dyDescent="0.4">
      <c r="A58" t="str">
        <f>INDEX(Bürgermeistereien!$A:$A,MATCH(INDEX(Gemeinden[Bürgermeisterei],MATCH(C58,Gemeinden[ID],0)),Bürgermeistereien!$B:$B,0))</f>
        <v>hamm</v>
      </c>
      <c r="B58" t="str">
        <f>INDEX(Bürgermeistereien!$C:$C,MATCH(INDEX(Gemeinden[Bürgermeisterei],MATCH(C58,Gemeinden[ID],0)),Bürgermeistereien!$B:$B,0))</f>
        <v>Fröndenberg</v>
      </c>
      <c r="C58" t="s">
        <v>172</v>
      </c>
      <c r="D58">
        <v>6</v>
      </c>
      <c r="E58" s="11"/>
      <c r="F58" s="11"/>
      <c r="I58" s="11"/>
    </row>
    <row r="59" spans="1:9" x14ac:dyDescent="0.4">
      <c r="A59" t="str">
        <f>INDEX(Bürgermeistereien!$A:$A,MATCH(INDEX(Gemeinden[Bürgermeisterei],MATCH(C59,Gemeinden[ID],0)),Bürgermeistereien!$B:$B,0))</f>
        <v>hamm</v>
      </c>
      <c r="B59" t="str">
        <f>INDEX(Bürgermeistereien!$C:$C,MATCH(INDEX(Gemeinden[Bürgermeisterei],MATCH(C59,Gemeinden[ID],0)),Bürgermeistereien!$B:$B,0))</f>
        <v>Fröndenberg</v>
      </c>
      <c r="C59" t="s">
        <v>172</v>
      </c>
      <c r="D59">
        <v>7</v>
      </c>
      <c r="E59" s="11"/>
      <c r="F59" s="11"/>
      <c r="I59" s="11"/>
    </row>
    <row r="60" spans="1:9" x14ac:dyDescent="0.4">
      <c r="A60" t="str">
        <f>INDEX(Bürgermeistereien!$A:$A,MATCH(INDEX(Gemeinden[Bürgermeisterei],MATCH(C60,Gemeinden[ID],0)),Bürgermeistereien!$B:$B,0))</f>
        <v>hamm</v>
      </c>
      <c r="B60" t="str">
        <f>INDEX(Bürgermeistereien!$C:$C,MATCH(INDEX(Gemeinden[Bürgermeisterei],MATCH(C60,Gemeinden[ID],0)),Bürgermeistereien!$B:$B,0))</f>
        <v>Fröndenberg</v>
      </c>
      <c r="C60" t="s">
        <v>172</v>
      </c>
      <c r="D60">
        <v>8</v>
      </c>
      <c r="E60" s="11"/>
      <c r="F60" s="11"/>
      <c r="I60" s="11"/>
    </row>
    <row r="61" spans="1:9" x14ac:dyDescent="0.4">
      <c r="A61" t="str">
        <f>INDEX(Bürgermeistereien!$A:$A,MATCH(INDEX(Gemeinden[Bürgermeisterei],MATCH(C61,Gemeinden[ID],0)),Bürgermeistereien!$B:$B,0))</f>
        <v>hamm</v>
      </c>
      <c r="B61" t="str">
        <f>INDEX(Bürgermeistereien!$C:$C,MATCH(INDEX(Gemeinden[Bürgermeisterei],MATCH(C61,Gemeinden[ID],0)),Bürgermeistereien!$B:$B,0))</f>
        <v>Fröndenberg</v>
      </c>
      <c r="C61" t="s">
        <v>172</v>
      </c>
      <c r="D61">
        <v>9</v>
      </c>
      <c r="E61" s="11"/>
      <c r="F61" s="11"/>
      <c r="I61" s="11"/>
    </row>
    <row r="62" spans="1:9" x14ac:dyDescent="0.4">
      <c r="A62" t="str">
        <f>INDEX(Bürgermeistereien!$A:$A,MATCH(INDEX(Gemeinden[Bürgermeisterei],MATCH(C62,Gemeinden[ID],0)),Bürgermeistereien!$B:$B,0))</f>
        <v>hamm</v>
      </c>
      <c r="B62" t="str">
        <f>INDEX(Bürgermeistereien!$C:$C,MATCH(INDEX(Gemeinden[Bürgermeisterei],MATCH(C62,Gemeinden[ID],0)),Bürgermeistereien!$B:$B,0))</f>
        <v>Fröndenberg</v>
      </c>
      <c r="C62" t="s">
        <v>172</v>
      </c>
      <c r="D62">
        <v>10</v>
      </c>
      <c r="E62" s="11"/>
      <c r="F62" s="11"/>
      <c r="I62" s="11"/>
    </row>
    <row r="63" spans="1:9" x14ac:dyDescent="0.4">
      <c r="A63" t="str">
        <f>INDEX(Bürgermeistereien!$A:$A,MATCH(INDEX(Gemeinden[Bürgermeisterei],MATCH(C63,Gemeinden[ID],0)),Bürgermeistereien!$B:$B,0))</f>
        <v>hamm</v>
      </c>
      <c r="B63" t="str">
        <f>INDEX(Bürgermeistereien!$C:$C,MATCH(INDEX(Gemeinden[Bürgermeisterei],MATCH(C63,Gemeinden[ID],0)),Bürgermeistereien!$B:$B,0))</f>
        <v>Fröndenberg</v>
      </c>
      <c r="C63" t="s">
        <v>172</v>
      </c>
      <c r="D63">
        <v>11</v>
      </c>
      <c r="E63" s="11"/>
      <c r="F63" s="11"/>
      <c r="I63" s="11"/>
    </row>
    <row r="64" spans="1:9" x14ac:dyDescent="0.4">
      <c r="A64" t="str">
        <f>INDEX(Bürgermeistereien!$A:$A,MATCH(INDEX(Gemeinden[Bürgermeisterei],MATCH(C64,Gemeinden[ID],0)),Bürgermeistereien!$B:$B,0))</f>
        <v>hamm</v>
      </c>
      <c r="B64" t="str">
        <f>INDEX(Bürgermeistereien!$C:$C,MATCH(INDEX(Gemeinden[Bürgermeisterei],MATCH(C64,Gemeinden[ID],0)),Bürgermeistereien!$B:$B,0))</f>
        <v>Fröndenberg</v>
      </c>
      <c r="C64" t="s">
        <v>123</v>
      </c>
      <c r="D64">
        <v>1</v>
      </c>
      <c r="E64" s="11"/>
      <c r="F64" s="11"/>
      <c r="I64" s="11"/>
    </row>
    <row r="65" spans="1:9" x14ac:dyDescent="0.4">
      <c r="A65" t="str">
        <f>INDEX(Bürgermeistereien!$A:$A,MATCH(INDEX(Gemeinden[Bürgermeisterei],MATCH(C65,Gemeinden[ID],0)),Bürgermeistereien!$B:$B,0))</f>
        <v>hamm</v>
      </c>
      <c r="B65" t="str">
        <f>INDEX(Bürgermeistereien!$C:$C,MATCH(INDEX(Gemeinden[Bürgermeisterei],MATCH(C65,Gemeinden[ID],0)),Bürgermeistereien!$B:$B,0))</f>
        <v>Fröndenberg</v>
      </c>
      <c r="C65" t="s">
        <v>123</v>
      </c>
      <c r="D65">
        <v>2</v>
      </c>
      <c r="E65" s="11"/>
      <c r="F65" s="11"/>
      <c r="I65" s="11"/>
    </row>
    <row r="66" spans="1:9" x14ac:dyDescent="0.4">
      <c r="A66" t="str">
        <f>INDEX(Bürgermeistereien!$A:$A,MATCH(INDEX(Gemeinden[Bürgermeisterei],MATCH(C66,Gemeinden[ID],0)),Bürgermeistereien!$B:$B,0))</f>
        <v>hamm</v>
      </c>
      <c r="B66" t="str">
        <f>INDEX(Bürgermeistereien!$C:$C,MATCH(INDEX(Gemeinden[Bürgermeisterei],MATCH(C66,Gemeinden[ID],0)),Bürgermeistereien!$B:$B,0))</f>
        <v>Fröndenberg</v>
      </c>
      <c r="C66" t="s">
        <v>123</v>
      </c>
      <c r="D66">
        <v>3</v>
      </c>
      <c r="E66" s="11"/>
      <c r="F66" s="11"/>
      <c r="I66" s="11"/>
    </row>
    <row r="67" spans="1:9" x14ac:dyDescent="0.4">
      <c r="A67" t="str">
        <f>INDEX(Bürgermeistereien!$A:$A,MATCH(INDEX(Gemeinden[Bürgermeisterei],MATCH(C67,Gemeinden[ID],0)),Bürgermeistereien!$B:$B,0))</f>
        <v>hamm</v>
      </c>
      <c r="B67" t="str">
        <f>INDEX(Bürgermeistereien!$C:$C,MATCH(INDEX(Gemeinden[Bürgermeisterei],MATCH(C67,Gemeinden[ID],0)),Bürgermeistereien!$B:$B,0))</f>
        <v>Fröndenberg</v>
      </c>
      <c r="C67" t="s">
        <v>123</v>
      </c>
      <c r="D67">
        <v>4</v>
      </c>
      <c r="E67" s="11"/>
      <c r="F67" s="11"/>
      <c r="I67" s="11"/>
    </row>
    <row r="68" spans="1:9" x14ac:dyDescent="0.4">
      <c r="A68" t="str">
        <f>INDEX(Bürgermeistereien!$A:$A,MATCH(INDEX(Gemeinden[Bürgermeisterei],MATCH(C68,Gemeinden[ID],0)),Bürgermeistereien!$B:$B,0))</f>
        <v>hamm</v>
      </c>
      <c r="B68" t="str">
        <f>INDEX(Bürgermeistereien!$C:$C,MATCH(INDEX(Gemeinden[Bürgermeisterei],MATCH(C68,Gemeinden[ID],0)),Bürgermeistereien!$B:$B,0))</f>
        <v>Fröndenberg</v>
      </c>
      <c r="C68" t="s">
        <v>123</v>
      </c>
      <c r="D68">
        <v>5</v>
      </c>
      <c r="E68" s="11"/>
      <c r="F68" s="11"/>
      <c r="I68" s="11"/>
    </row>
    <row r="69" spans="1:9" x14ac:dyDescent="0.4">
      <c r="A69" t="str">
        <f>INDEX(Bürgermeistereien!$A:$A,MATCH(INDEX(Gemeinden[Bürgermeisterei],MATCH(C69,Gemeinden[ID],0)),Bürgermeistereien!$B:$B,0))</f>
        <v>hamm</v>
      </c>
      <c r="B69" t="str">
        <f>INDEX(Bürgermeistereien!$C:$C,MATCH(INDEX(Gemeinden[Bürgermeisterei],MATCH(C69,Gemeinden[ID],0)),Bürgermeistereien!$B:$B,0))</f>
        <v>Fröndenberg</v>
      </c>
      <c r="C69" t="s">
        <v>123</v>
      </c>
      <c r="D69">
        <v>6</v>
      </c>
      <c r="E69" s="11"/>
      <c r="F69" s="11"/>
      <c r="I69" s="11"/>
    </row>
    <row r="70" spans="1:9" x14ac:dyDescent="0.4">
      <c r="A70" t="str">
        <f>INDEX(Bürgermeistereien!$A:$A,MATCH(INDEX(Gemeinden[Bürgermeisterei],MATCH(C70,Gemeinden[ID],0)),Bürgermeistereien!$B:$B,0))</f>
        <v>hamm</v>
      </c>
      <c r="B70" t="str">
        <f>INDEX(Bürgermeistereien!$C:$C,MATCH(INDEX(Gemeinden[Bürgermeisterei],MATCH(C70,Gemeinden[ID],0)),Bürgermeistereien!$B:$B,0))</f>
        <v>Fröndenberg</v>
      </c>
      <c r="C70" t="s">
        <v>123</v>
      </c>
      <c r="D70">
        <v>7</v>
      </c>
      <c r="E70" s="11"/>
      <c r="F70" s="11"/>
      <c r="I70" s="11"/>
    </row>
    <row r="71" spans="1:9" x14ac:dyDescent="0.4">
      <c r="A71" t="str">
        <f>INDEX(Bürgermeistereien!$A:$A,MATCH(INDEX(Gemeinden[Bürgermeisterei],MATCH(C71,Gemeinden[ID],0)),Bürgermeistereien!$B:$B,0))</f>
        <v>hamm</v>
      </c>
      <c r="B71" t="str">
        <f>INDEX(Bürgermeistereien!$C:$C,MATCH(INDEX(Gemeinden[Bürgermeisterei],MATCH(C71,Gemeinden[ID],0)),Bürgermeistereien!$B:$B,0))</f>
        <v>Fröndenberg</v>
      </c>
      <c r="C71" t="s">
        <v>123</v>
      </c>
      <c r="D71">
        <v>8</v>
      </c>
      <c r="E71" s="11"/>
      <c r="F71" s="11"/>
      <c r="I71" s="11"/>
    </row>
    <row r="72" spans="1:9" x14ac:dyDescent="0.4">
      <c r="A72" t="str">
        <f>INDEX(Bürgermeistereien!$A:$A,MATCH(INDEX(Gemeinden[Bürgermeisterei],MATCH(C72,Gemeinden[ID],0)),Bürgermeistereien!$B:$B,0))</f>
        <v>hamm</v>
      </c>
      <c r="B72" t="str">
        <f>INDEX(Bürgermeistereien!$C:$C,MATCH(INDEX(Gemeinden[Bürgermeisterei],MATCH(C72,Gemeinden[ID],0)),Bürgermeistereien!$B:$B,0))</f>
        <v>Pelkum</v>
      </c>
      <c r="C72" t="s">
        <v>161</v>
      </c>
      <c r="D72">
        <v>1</v>
      </c>
      <c r="E72" s="11"/>
      <c r="F72" s="11"/>
      <c r="I72" s="11"/>
    </row>
    <row r="73" spans="1:9" x14ac:dyDescent="0.4">
      <c r="A73" t="str">
        <f>INDEX(Bürgermeistereien!$A:$A,MATCH(INDEX(Gemeinden[Bürgermeisterei],MATCH(C73,Gemeinden[ID],0)),Bürgermeistereien!$B:$B,0))</f>
        <v>hamm</v>
      </c>
      <c r="B73" t="str">
        <f>INDEX(Bürgermeistereien!$C:$C,MATCH(INDEX(Gemeinden[Bürgermeisterei],MATCH(C73,Gemeinden[ID],0)),Bürgermeistereien!$B:$B,0))</f>
        <v>Pelkum</v>
      </c>
      <c r="C73" t="s">
        <v>161</v>
      </c>
      <c r="D73">
        <v>2</v>
      </c>
      <c r="E73" s="11"/>
      <c r="F73" s="11"/>
      <c r="I73" s="11"/>
    </row>
    <row r="74" spans="1:9" x14ac:dyDescent="0.4">
      <c r="A74" t="str">
        <f>INDEX(Bürgermeistereien!$A:$A,MATCH(INDEX(Gemeinden[Bürgermeisterei],MATCH(C74,Gemeinden[ID],0)),Bürgermeistereien!$B:$B,0))</f>
        <v>hamm</v>
      </c>
      <c r="B74" t="str">
        <f>INDEX(Bürgermeistereien!$C:$C,MATCH(INDEX(Gemeinden[Bürgermeisterei],MATCH(C74,Gemeinden[ID],0)),Bürgermeistereien!$B:$B,0))</f>
        <v>Pelkum</v>
      </c>
      <c r="C74" t="s">
        <v>161</v>
      </c>
      <c r="D74">
        <v>3</v>
      </c>
      <c r="E74" s="11"/>
      <c r="F74" s="11"/>
      <c r="I74" s="11"/>
    </row>
    <row r="75" spans="1:9" x14ac:dyDescent="0.4">
      <c r="A75" t="str">
        <f>INDEX(Bürgermeistereien!$A:$A,MATCH(INDEX(Gemeinden[Bürgermeisterei],MATCH(C75,Gemeinden[ID],0)),Bürgermeistereien!$B:$B,0))</f>
        <v>hamm</v>
      </c>
      <c r="B75" t="str">
        <f>INDEX(Bürgermeistereien!$C:$C,MATCH(INDEX(Gemeinden[Bürgermeisterei],MATCH(C75,Gemeinden[ID],0)),Bürgermeistereien!$B:$B,0))</f>
        <v>Pelkum</v>
      </c>
      <c r="C75" t="s">
        <v>161</v>
      </c>
      <c r="D75">
        <v>4</v>
      </c>
      <c r="E75" s="11"/>
      <c r="F75" s="11"/>
      <c r="I75" s="11"/>
    </row>
    <row r="76" spans="1:9" x14ac:dyDescent="0.4">
      <c r="A76" t="str">
        <f>INDEX(Bürgermeistereien!$A:$A,MATCH(INDEX(Gemeinden[Bürgermeisterei],MATCH(C76,Gemeinden[ID],0)),Bürgermeistereien!$B:$B,0))</f>
        <v>hamm</v>
      </c>
      <c r="B76" t="str">
        <f>INDEX(Bürgermeistereien!$C:$C,MATCH(INDEX(Gemeinden[Bürgermeisterei],MATCH(C76,Gemeinden[ID],0)),Bürgermeistereien!$B:$B,0))</f>
        <v>Pelkum</v>
      </c>
      <c r="C76" t="s">
        <v>161</v>
      </c>
      <c r="D76">
        <v>5</v>
      </c>
      <c r="E76" s="11"/>
      <c r="F76" s="11"/>
      <c r="I76" s="11"/>
    </row>
    <row r="77" spans="1:9" x14ac:dyDescent="0.4">
      <c r="A77" t="str">
        <f>INDEX(Bürgermeistereien!$A:$A,MATCH(INDEX(Gemeinden[Bürgermeisterei],MATCH(C77,Gemeinden[ID],0)),Bürgermeistereien!$B:$B,0))</f>
        <v>hamm</v>
      </c>
      <c r="B77" t="str">
        <f>INDEX(Bürgermeistereien!$C:$C,MATCH(INDEX(Gemeinden[Bürgermeisterei],MATCH(C77,Gemeinden[ID],0)),Bürgermeistereien!$B:$B,0))</f>
        <v>Pelkum</v>
      </c>
      <c r="C77" t="s">
        <v>161</v>
      </c>
      <c r="D77">
        <v>6</v>
      </c>
      <c r="E77" s="11"/>
      <c r="F77" s="11"/>
      <c r="I77" s="11"/>
    </row>
    <row r="78" spans="1:9" x14ac:dyDescent="0.4">
      <c r="A78" t="str">
        <f>INDEX(Bürgermeistereien!$A:$A,MATCH(INDEX(Gemeinden[Bürgermeisterei],MATCH(C78,Gemeinden[ID],0)),Bürgermeistereien!$B:$B,0))</f>
        <v>hamm</v>
      </c>
      <c r="B78" t="str">
        <f>INDEX(Bürgermeistereien!$C:$C,MATCH(INDEX(Gemeinden[Bürgermeisterei],MATCH(C78,Gemeinden[ID],0)),Bürgermeistereien!$B:$B,0))</f>
        <v>Pelkum</v>
      </c>
      <c r="C78" t="s">
        <v>161</v>
      </c>
      <c r="D78">
        <v>7</v>
      </c>
      <c r="E78" s="11"/>
      <c r="F78" s="11"/>
      <c r="I78" s="11"/>
    </row>
    <row r="79" spans="1:9" x14ac:dyDescent="0.4">
      <c r="A79" t="str">
        <f>INDEX(Bürgermeistereien!$A:$A,MATCH(INDEX(Gemeinden[Bürgermeisterei],MATCH(C79,Gemeinden[ID],0)),Bürgermeistereien!$B:$B,0))</f>
        <v>hamm</v>
      </c>
      <c r="B79" t="str">
        <f>INDEX(Bürgermeistereien!$C:$C,MATCH(INDEX(Gemeinden[Bürgermeisterei],MATCH(C79,Gemeinden[ID],0)),Bürgermeistereien!$B:$B,0))</f>
        <v>Pelkum</v>
      </c>
      <c r="C79" t="s">
        <v>161</v>
      </c>
      <c r="D79">
        <v>8</v>
      </c>
      <c r="E79" s="11"/>
      <c r="F79" s="11"/>
      <c r="I79" s="11"/>
    </row>
    <row r="80" spans="1:9" x14ac:dyDescent="0.4">
      <c r="A80" t="str">
        <f>INDEX(Bürgermeistereien!$A:$A,MATCH(INDEX(Gemeinden[Bürgermeisterei],MATCH(C80,Gemeinden[ID],0)),Bürgermeistereien!$B:$B,0))</f>
        <v>hamm</v>
      </c>
      <c r="B80" t="str">
        <f>INDEX(Bürgermeistereien!$C:$C,MATCH(INDEX(Gemeinden[Bürgermeisterei],MATCH(C80,Gemeinden[ID],0)),Bürgermeistereien!$B:$B,0))</f>
        <v>Pelkum</v>
      </c>
      <c r="C80" t="s">
        <v>161</v>
      </c>
      <c r="D80">
        <v>9</v>
      </c>
      <c r="E80" s="11"/>
      <c r="F80" s="11"/>
      <c r="I80" s="11"/>
    </row>
    <row r="81" spans="1:10" x14ac:dyDescent="0.4">
      <c r="A81" t="str">
        <f>INDEX(Bürgermeistereien!$A:$A,MATCH(INDEX(Gemeinden[Bürgermeisterei],MATCH(C81,Gemeinden[ID],0)),Bürgermeistereien!$B:$B,0))</f>
        <v>hamm</v>
      </c>
      <c r="B81" t="str">
        <f>INDEX(Bürgermeistereien!$C:$C,MATCH(INDEX(Gemeinden[Bürgermeisterei],MATCH(C81,Gemeinden[ID],0)),Bürgermeistereien!$B:$B,0))</f>
        <v>Pelkum</v>
      </c>
      <c r="C81" t="s">
        <v>161</v>
      </c>
      <c r="D81">
        <v>10</v>
      </c>
      <c r="E81" s="11"/>
      <c r="F81" s="11"/>
      <c r="I81" s="11"/>
    </row>
    <row r="82" spans="1:10" x14ac:dyDescent="0.4">
      <c r="A82" t="str">
        <f>INDEX(Bürgermeistereien!$A:$A,MATCH(INDEX(Gemeinden[Bürgermeisterei],MATCH(C82,Gemeinden[ID],0)),Bürgermeistereien!$B:$B,0))</f>
        <v>hamm</v>
      </c>
      <c r="B82" t="str">
        <f>INDEX(Bürgermeistereien!$C:$C,MATCH(INDEX(Gemeinden[Bürgermeisterei],MATCH(C82,Gemeinden[ID],0)),Bürgermeistereien!$B:$B,0))</f>
        <v>Pelkum</v>
      </c>
      <c r="C82" t="s">
        <v>161</v>
      </c>
      <c r="D82">
        <v>11</v>
      </c>
      <c r="E82" t="s">
        <v>168</v>
      </c>
      <c r="F82" s="11"/>
      <c r="I82" s="11"/>
    </row>
    <row r="83" spans="1:10" x14ac:dyDescent="0.4">
      <c r="A83" t="str">
        <f>INDEX(Bürgermeistereien!$A:$A,MATCH(INDEX(Gemeinden[Bürgermeisterei],MATCH(C83,Gemeinden[ID],0)),Bürgermeistereien!$B:$B,0))</f>
        <v>hamm</v>
      </c>
      <c r="B83" t="str">
        <f>INDEX(Bürgermeistereien!$C:$C,MATCH(INDEX(Gemeinden[Bürgermeisterei],MATCH(C83,Gemeinden[ID],0)),Bürgermeistereien!$B:$B,0))</f>
        <v>Pelkum</v>
      </c>
      <c r="C83" t="s">
        <v>161</v>
      </c>
      <c r="D83">
        <v>12</v>
      </c>
      <c r="E83" t="s">
        <v>167</v>
      </c>
      <c r="F83" s="11"/>
      <c r="I83" s="11"/>
    </row>
    <row r="84" spans="1:10" x14ac:dyDescent="0.4">
      <c r="A84" t="str">
        <f>INDEX(Bürgermeistereien!$A:$A,MATCH(INDEX(Gemeinden[Bürgermeisterei],MATCH(C84,Gemeinden[ID],0)),Bürgermeistereien!$B:$B,0))</f>
        <v>hamm</v>
      </c>
      <c r="B84" t="str">
        <f>INDEX(Bürgermeistereien!$C:$C,MATCH(INDEX(Gemeinden[Bürgermeisterei],MATCH(C84,Gemeinden[ID],0)),Bürgermeistereien!$B:$B,0))</f>
        <v>Pelkum</v>
      </c>
      <c r="C84" t="s">
        <v>161</v>
      </c>
      <c r="D84">
        <v>13</v>
      </c>
      <c r="E84" s="11"/>
      <c r="F84" s="11"/>
      <c r="I84" s="11"/>
    </row>
    <row r="85" spans="1:10" x14ac:dyDescent="0.4">
      <c r="A85" t="str">
        <f>INDEX(Bürgermeistereien!$A:$A,MATCH(INDEX(Gemeinden[Bürgermeisterei],MATCH(C85,Gemeinden[ID],0)),Bürgermeistereien!$B:$B,0))</f>
        <v>hamm</v>
      </c>
      <c r="B85" t="str">
        <f>INDEX(Bürgermeistereien!$C:$C,MATCH(INDEX(Gemeinden[Bürgermeisterei],MATCH(C85,Gemeinden[ID],0)),Bürgermeistereien!$B:$B,0))</f>
        <v>Pelkum</v>
      </c>
      <c r="C85" t="s">
        <v>161</v>
      </c>
      <c r="D85">
        <v>14</v>
      </c>
      <c r="E85" s="11"/>
      <c r="F85" s="11"/>
      <c r="I85" s="11"/>
    </row>
    <row r="86" spans="1:10" x14ac:dyDescent="0.4">
      <c r="A86" t="str">
        <f>INDEX(Bürgermeistereien!$A:$A,MATCH(INDEX(Gemeinden[Bürgermeisterei],MATCH(C86,Gemeinden[ID],0)),Bürgermeistereien!$B:$B,0))</f>
        <v>hamm</v>
      </c>
      <c r="B86" t="str">
        <f>INDEX(Bürgermeistereien!$C:$C,MATCH(INDEX(Gemeinden[Bürgermeisterei],MATCH(C86,Gemeinden[ID],0)),Bürgermeistereien!$B:$B,0))</f>
        <v>Pelkum</v>
      </c>
      <c r="C86" t="s">
        <v>161</v>
      </c>
      <c r="D86">
        <v>15</v>
      </c>
      <c r="E86" t="s">
        <v>166</v>
      </c>
      <c r="F86" s="11"/>
      <c r="I86" s="11"/>
    </row>
    <row r="87" spans="1:10" x14ac:dyDescent="0.4">
      <c r="A87" t="str">
        <f>INDEX(Bürgermeistereien!$A:$A,MATCH(INDEX(Gemeinden[Bürgermeisterei],MATCH(C87,Gemeinden[ID],0)),Bürgermeistereien!$B:$B,0))</f>
        <v>hamm</v>
      </c>
      <c r="B87" t="str">
        <f>INDEX(Bürgermeistereien!$C:$C,MATCH(INDEX(Gemeinden[Bürgermeisterei],MATCH(C87,Gemeinden[ID],0)),Bürgermeistereien!$B:$B,0))</f>
        <v>Pelkum</v>
      </c>
      <c r="C87" t="s">
        <v>161</v>
      </c>
      <c r="D87">
        <v>16</v>
      </c>
      <c r="E87" t="s">
        <v>165</v>
      </c>
      <c r="F87" s="11"/>
      <c r="I87" s="11"/>
    </row>
    <row r="88" spans="1:10" x14ac:dyDescent="0.4">
      <c r="A88" t="str">
        <f>INDEX(Bürgermeistereien!$A:$A,MATCH(INDEX(Gemeinden[Bürgermeisterei],MATCH(C88,Gemeinden[ID],0)),Bürgermeistereien!$B:$B,0))</f>
        <v>hamm</v>
      </c>
      <c r="B88" t="str">
        <f>INDEX(Bürgermeistereien!$C:$C,MATCH(INDEX(Gemeinden[Bürgermeisterei],MATCH(C88,Gemeinden[ID],0)),Bürgermeistereien!$B:$B,0))</f>
        <v>Pelkum</v>
      </c>
      <c r="C88" t="s">
        <v>196</v>
      </c>
      <c r="D88" s="11"/>
      <c r="E88" s="11"/>
      <c r="F88" s="11"/>
      <c r="I88" s="11"/>
    </row>
    <row r="89" spans="1:10" x14ac:dyDescent="0.4">
      <c r="A89" t="str">
        <f>INDEX(Bürgermeistereien!$A:$A,MATCH(INDEX(Gemeinden[Bürgermeisterei],MATCH(C89,Gemeinden[ID],0)),Bürgermeistereien!$B:$B,0))</f>
        <v>hamm</v>
      </c>
      <c r="B89" t="s">
        <v>163</v>
      </c>
      <c r="C89" t="s">
        <v>160</v>
      </c>
      <c r="D89" s="11"/>
      <c r="E89" s="11"/>
      <c r="F89" s="11"/>
      <c r="I89" s="11"/>
    </row>
    <row r="90" spans="1:10" x14ac:dyDescent="0.4">
      <c r="A90" t="str">
        <f>INDEX(Bürgermeistereien!$A:$A,MATCH(INDEX(Gemeinden[Bürgermeisterei],MATCH(C90,Gemeinden[ID],0)),Bürgermeistereien!$B:$B,0))</f>
        <v>hamm</v>
      </c>
      <c r="B90" t="str">
        <f>INDEX(Bürgermeistereien!$C:$C,MATCH(INDEX(Gemeinden[Bürgermeisterei],MATCH(C90,Gemeinden[ID],0)),Bürgermeistereien!$B:$B,0))</f>
        <v>Pelkum</v>
      </c>
      <c r="C90" t="s">
        <v>175</v>
      </c>
      <c r="D90">
        <v>1</v>
      </c>
      <c r="E90" s="11"/>
      <c r="F90" s="11"/>
      <c r="I90" s="11"/>
    </row>
    <row r="91" spans="1:10" x14ac:dyDescent="0.4">
      <c r="A91" t="str">
        <f>INDEX(Bürgermeistereien!$A:$A,MATCH(INDEX(Gemeinden[Bürgermeisterei],MATCH(C91,Gemeinden[ID],0)),Bürgermeistereien!$B:$B,0))</f>
        <v>hamm</v>
      </c>
      <c r="C91" t="s">
        <v>175</v>
      </c>
      <c r="D91">
        <v>2</v>
      </c>
      <c r="E91" s="11"/>
      <c r="F91" s="11"/>
      <c r="I91" s="11"/>
    </row>
    <row r="92" spans="1:10" x14ac:dyDescent="0.4">
      <c r="A92" t="str">
        <f>INDEX(Bürgermeistereien!$A:$A,MATCH(INDEX(Gemeinden[Bürgermeisterei],MATCH(C92,Gemeinden[ID],0)),Bürgermeistereien!$B:$B,0))</f>
        <v>hamm</v>
      </c>
      <c r="C92" t="s">
        <v>175</v>
      </c>
      <c r="D92">
        <v>3</v>
      </c>
      <c r="E92" s="11"/>
      <c r="F92" s="11"/>
      <c r="I92" s="11"/>
    </row>
    <row r="93" spans="1:10" x14ac:dyDescent="0.4">
      <c r="A93" t="str">
        <f>INDEX(Bürgermeistereien!$A:$A,MATCH(INDEX(Gemeinden[Bürgermeisterei],MATCH(C93,Gemeinden[ID],0)),Bürgermeistereien!$B:$B,0))</f>
        <v>hamm</v>
      </c>
      <c r="B93" t="str">
        <f>INDEX(Bürgermeistereien!$C:$C,MATCH(INDEX(Gemeinden[Bürgermeisterei],MATCH(C93,Gemeinden[ID],0)),Bürgermeistereien!$B:$B,0))</f>
        <v>Unna</v>
      </c>
      <c r="C93" t="s">
        <v>42</v>
      </c>
      <c r="D93">
        <v>1</v>
      </c>
      <c r="E93" t="s">
        <v>43</v>
      </c>
      <c r="F93">
        <v>295</v>
      </c>
      <c r="I93" t="s">
        <v>44</v>
      </c>
      <c r="J93" t="s">
        <v>45</v>
      </c>
    </row>
    <row r="94" spans="1:10" x14ac:dyDescent="0.4">
      <c r="A94" t="str">
        <f>INDEX(Bürgermeistereien!$A:$A,MATCH(INDEX(Gemeinden[Bürgermeisterei],MATCH(C94,Gemeinden[ID],0)),Bürgermeistereien!$B:$B,0))</f>
        <v>hamm</v>
      </c>
      <c r="B94" t="str">
        <f>INDEX(Bürgermeistereien!$C:$C,MATCH(INDEX(Gemeinden[Bürgermeisterei],MATCH(C94,Gemeinden[ID],0)),Bürgermeistereien!$B:$B,0))</f>
        <v>Unna</v>
      </c>
      <c r="C94" t="s">
        <v>42</v>
      </c>
      <c r="D94">
        <v>2</v>
      </c>
      <c r="E94" t="s">
        <v>46</v>
      </c>
      <c r="F94">
        <v>54</v>
      </c>
      <c r="I94" t="s">
        <v>47</v>
      </c>
      <c r="J94" t="s">
        <v>45</v>
      </c>
    </row>
    <row r="95" spans="1:10" x14ac:dyDescent="0.4">
      <c r="A95" t="str">
        <f>INDEX(Bürgermeistereien!$A:$A,MATCH(INDEX(Gemeinden[Bürgermeisterei],MATCH(C95,Gemeinden[ID],0)),Bürgermeistereien!$B:$B,0))</f>
        <v>hamm</v>
      </c>
      <c r="B95" t="str">
        <f>INDEX(Bürgermeistereien!$C:$C,MATCH(INDEX(Gemeinden[Bürgermeisterei],MATCH(C95,Gemeinden[ID],0)),Bürgermeistereien!$B:$B,0))</f>
        <v>Unna</v>
      </c>
      <c r="C95" t="s">
        <v>42</v>
      </c>
      <c r="D95">
        <v>3</v>
      </c>
      <c r="E95" t="s">
        <v>48</v>
      </c>
      <c r="F95">
        <v>165</v>
      </c>
      <c r="I95" t="s">
        <v>49</v>
      </c>
      <c r="J95" t="s">
        <v>45</v>
      </c>
    </row>
    <row r="96" spans="1:10" x14ac:dyDescent="0.4">
      <c r="A96" t="str">
        <f>INDEX(Bürgermeistereien!$A:$A,MATCH(INDEX(Gemeinden[Bürgermeisterei],MATCH(C96,Gemeinden[ID],0)),Bürgermeistereien!$B:$B,0))</f>
        <v>hamm</v>
      </c>
      <c r="B96" t="str">
        <f>INDEX(Bürgermeistereien!$C:$C,MATCH(INDEX(Gemeinden[Bürgermeisterei],MATCH(C96,Gemeinden[ID],0)),Bürgermeistereien!$B:$B,0))</f>
        <v>Unna</v>
      </c>
      <c r="C96" t="s">
        <v>42</v>
      </c>
      <c r="D96">
        <v>4</v>
      </c>
      <c r="E96" t="s">
        <v>12</v>
      </c>
      <c r="F96">
        <v>80</v>
      </c>
      <c r="I96" t="s">
        <v>50</v>
      </c>
      <c r="J96" t="s">
        <v>51</v>
      </c>
    </row>
    <row r="97" spans="1:10" x14ac:dyDescent="0.4">
      <c r="A97" t="str">
        <f>INDEX(Bürgermeistereien!$A:$A,MATCH(INDEX(Gemeinden[Bürgermeisterei],MATCH(C97,Gemeinden[ID],0)),Bürgermeistereien!$B:$B,0))</f>
        <v>hamm</v>
      </c>
      <c r="B97" t="str">
        <f>INDEX(Bürgermeistereien!$C:$C,MATCH(INDEX(Gemeinden[Bürgermeisterei],MATCH(C97,Gemeinden[ID],0)),Bürgermeistereien!$B:$B,0))</f>
        <v>Unna</v>
      </c>
      <c r="C97" t="s">
        <v>42</v>
      </c>
      <c r="D97">
        <v>5</v>
      </c>
      <c r="E97" t="s">
        <v>52</v>
      </c>
      <c r="F97">
        <v>172</v>
      </c>
      <c r="I97" t="s">
        <v>53</v>
      </c>
      <c r="J97" t="s">
        <v>51</v>
      </c>
    </row>
    <row r="98" spans="1:10" x14ac:dyDescent="0.4">
      <c r="A98" t="str">
        <f>INDEX(Bürgermeistereien!$A:$A,MATCH(INDEX(Gemeinden[Bürgermeisterei],MATCH(C98,Gemeinden[ID],0)),Bürgermeistereien!$B:$B,0))</f>
        <v>hamm</v>
      </c>
      <c r="B98" t="str">
        <f>INDEX(Bürgermeistereien!$C:$C,MATCH(INDEX(Gemeinden[Bürgermeisterei],MATCH(C98,Gemeinden[ID],0)),Bürgermeistereien!$B:$B,0))</f>
        <v>Unna</v>
      </c>
      <c r="C98" t="s">
        <v>42</v>
      </c>
      <c r="D98">
        <v>6</v>
      </c>
      <c r="E98" t="s">
        <v>54</v>
      </c>
      <c r="F98">
        <v>619</v>
      </c>
      <c r="I98" t="s">
        <v>55</v>
      </c>
      <c r="J98" t="s">
        <v>51</v>
      </c>
    </row>
    <row r="99" spans="1:10" x14ac:dyDescent="0.4">
      <c r="A99" t="str">
        <f>INDEX(Bürgermeistereien!$A:$A,MATCH(INDEX(Gemeinden[Bürgermeisterei],MATCH(C99,Gemeinden[ID],0)),Bürgermeistereien!$B:$B,0))</f>
        <v>hamm</v>
      </c>
      <c r="B99" t="str">
        <f>INDEX(Bürgermeistereien!$C:$C,MATCH(INDEX(Gemeinden[Bürgermeisterei],MATCH(C99,Gemeinden[ID],0)),Bürgermeistereien!$B:$B,0))</f>
        <v>Unna</v>
      </c>
      <c r="C99" t="s">
        <v>42</v>
      </c>
      <c r="D99">
        <v>7</v>
      </c>
      <c r="E99" t="s">
        <v>56</v>
      </c>
      <c r="F99">
        <v>339</v>
      </c>
      <c r="I99" t="s">
        <v>57</v>
      </c>
      <c r="J99" t="s">
        <v>58</v>
      </c>
    </row>
    <row r="100" spans="1:10" x14ac:dyDescent="0.4">
      <c r="A100" t="str">
        <f>INDEX(Bürgermeistereien!$A:$A,MATCH(INDEX(Gemeinden[Bürgermeisterei],MATCH(C100,Gemeinden[ID],0)),Bürgermeistereien!$B:$B,0))</f>
        <v>hamm</v>
      </c>
      <c r="B100" t="str">
        <f>INDEX(Bürgermeistereien!$C:$C,MATCH(INDEX(Gemeinden[Bürgermeisterei],MATCH(C100,Gemeinden[ID],0)),Bürgermeistereien!$B:$B,0))</f>
        <v>Unna</v>
      </c>
      <c r="C100" t="s">
        <v>42</v>
      </c>
      <c r="D100">
        <v>8</v>
      </c>
      <c r="E100" t="s">
        <v>59</v>
      </c>
      <c r="F100">
        <v>164</v>
      </c>
      <c r="I100" t="s">
        <v>60</v>
      </c>
      <c r="J100" t="s">
        <v>58</v>
      </c>
    </row>
    <row r="101" spans="1:10" x14ac:dyDescent="0.4">
      <c r="A101" t="str">
        <f>INDEX(Bürgermeistereien!$A:$A,MATCH(INDEX(Gemeinden[Bürgermeisterei],MATCH(C101,Gemeinden[ID],0)),Bürgermeistereien!$B:$B,0))</f>
        <v>hamm</v>
      </c>
      <c r="B101" t="str">
        <f>INDEX(Bürgermeistereien!$C:$C,MATCH(INDEX(Gemeinden[Bürgermeisterei],MATCH(C101,Gemeinden[ID],0)),Bürgermeistereien!$B:$B,0))</f>
        <v>Unna</v>
      </c>
      <c r="C101" t="s">
        <v>42</v>
      </c>
      <c r="D101">
        <v>9</v>
      </c>
      <c r="E101" t="s">
        <v>61</v>
      </c>
      <c r="F101">
        <v>388</v>
      </c>
      <c r="I101" t="s">
        <v>62</v>
      </c>
    </row>
    <row r="102" spans="1:10" x14ac:dyDescent="0.4">
      <c r="A102" t="str">
        <f>INDEX(Bürgermeistereien!$A:$A,MATCH(INDEX(Gemeinden[Bürgermeisterei],MATCH(C102,Gemeinden[ID],0)),Bürgermeistereien!$B:$B,0))</f>
        <v>hamm</v>
      </c>
      <c r="B102" t="str">
        <f>INDEX(Bürgermeistereien!$C:$C,MATCH(INDEX(Gemeinden[Bürgermeisterei],MATCH(C102,Gemeinden[ID],0)),Bürgermeistereien!$B:$B,0))</f>
        <v>Unna</v>
      </c>
      <c r="C102" t="s">
        <v>42</v>
      </c>
      <c r="D102">
        <v>10</v>
      </c>
      <c r="E102" t="s">
        <v>63</v>
      </c>
      <c r="F102">
        <v>315</v>
      </c>
      <c r="I102" t="s">
        <v>64</v>
      </c>
    </row>
    <row r="103" spans="1:10" x14ac:dyDescent="0.4">
      <c r="A103" t="str">
        <f>INDEX(Bürgermeistereien!$A:$A,MATCH(INDEX(Gemeinden[Bürgermeisterei],MATCH(C103,Gemeinden[ID],0)),Bürgermeistereien!$B:$B,0))</f>
        <v>hamm</v>
      </c>
      <c r="B103" t="str">
        <f>INDEX(Bürgermeistereien!$C:$C,MATCH(INDEX(Gemeinden[Bürgermeisterei],MATCH(C103,Gemeinden[ID],0)),Bürgermeistereien!$B:$B,0))</f>
        <v>Unna</v>
      </c>
      <c r="C103" t="s">
        <v>42</v>
      </c>
      <c r="D103">
        <v>11</v>
      </c>
      <c r="E103" t="s">
        <v>65</v>
      </c>
      <c r="F103">
        <v>280</v>
      </c>
      <c r="I103" t="s">
        <v>66</v>
      </c>
    </row>
    <row r="104" spans="1:10" x14ac:dyDescent="0.4">
      <c r="A104" t="str">
        <f>INDEX(Bürgermeistereien!$A:$A,MATCH(INDEX(Gemeinden[Bürgermeisterei],MATCH(C104,Gemeinden[ID],0)),Bürgermeistereien!$B:$B,0))</f>
        <v>hamm</v>
      </c>
      <c r="B104" t="str">
        <f>INDEX(Bürgermeistereien!$C:$C,MATCH(INDEX(Gemeinden[Bürgermeisterei],MATCH(C104,Gemeinden[ID],0)),Bürgermeistereien!$B:$B,0))</f>
        <v>Unna</v>
      </c>
      <c r="C104" t="s">
        <v>42</v>
      </c>
      <c r="D104">
        <v>12</v>
      </c>
      <c r="E104" t="s">
        <v>67</v>
      </c>
      <c r="F104">
        <v>325</v>
      </c>
      <c r="I104" t="s">
        <v>68</v>
      </c>
    </row>
    <row r="105" spans="1:10" x14ac:dyDescent="0.4">
      <c r="A105" t="str">
        <f>INDEX(Bürgermeistereien!$A:$A,MATCH(INDEX(Gemeinden[Bürgermeisterei],MATCH(C105,Gemeinden[ID],0)),Bürgermeistereien!$B:$B,0))</f>
        <v>hamm</v>
      </c>
      <c r="B105" t="str">
        <f>INDEX(Bürgermeistereien!$C:$C,MATCH(INDEX(Gemeinden[Bürgermeisterei],MATCH(C105,Gemeinden[ID],0)),Bürgermeistereien!$B:$B,0))</f>
        <v>Unna</v>
      </c>
      <c r="C105" t="s">
        <v>42</v>
      </c>
      <c r="D105">
        <v>13</v>
      </c>
      <c r="E105" t="s">
        <v>69</v>
      </c>
      <c r="F105">
        <v>884</v>
      </c>
      <c r="I105" t="s">
        <v>70</v>
      </c>
    </row>
    <row r="106" spans="1:10" x14ac:dyDescent="0.4">
      <c r="A106" t="str">
        <f>INDEX(Bürgermeistereien!$A:$A,MATCH(INDEX(Gemeinden[Bürgermeisterei],MATCH(C106,Gemeinden[ID],0)),Bürgermeistereien!$B:$B,0))</f>
        <v>hamm</v>
      </c>
      <c r="B106" t="str">
        <f>INDEX(Bürgermeistereien!$C:$C,MATCH(INDEX(Gemeinden[Bürgermeisterei],MATCH(C106,Gemeinden[ID],0)),Bürgermeistereien!$B:$B,0))</f>
        <v>Unna</v>
      </c>
      <c r="C106" t="s">
        <v>42</v>
      </c>
      <c r="D106">
        <v>14</v>
      </c>
      <c r="E106" t="s">
        <v>71</v>
      </c>
      <c r="F106">
        <v>408</v>
      </c>
      <c r="I106" t="s">
        <v>72</v>
      </c>
    </row>
    <row r="107" spans="1:10" x14ac:dyDescent="0.4">
      <c r="A107" t="str">
        <f>INDEX(Bürgermeistereien!$A:$A,MATCH(INDEX(Gemeinden[Bürgermeisterei],MATCH(C107,Gemeinden[ID],0)),Bürgermeistereien!$B:$B,0))</f>
        <v>hamm</v>
      </c>
      <c r="B107" t="str">
        <f>INDEX(Bürgermeistereien!$C:$C,MATCH(INDEX(Gemeinden[Bürgermeisterei],MATCH(C107,Gemeinden[ID],0)),Bürgermeistereien!$B:$B,0))</f>
        <v>Unna</v>
      </c>
      <c r="C107" t="s">
        <v>42</v>
      </c>
      <c r="D107">
        <v>15</v>
      </c>
      <c r="E107" t="s">
        <v>73</v>
      </c>
      <c r="F107">
        <v>333</v>
      </c>
      <c r="I107" s="3" t="s">
        <v>74</v>
      </c>
      <c r="J107" t="s">
        <v>75</v>
      </c>
    </row>
    <row r="108" spans="1:10" x14ac:dyDescent="0.4">
      <c r="A108" t="str">
        <f>INDEX(Bürgermeistereien!$A:$A,MATCH(INDEX(Gemeinden[Bürgermeisterei],MATCH(C108,Gemeinden[ID],0)),Bürgermeistereien!$B:$B,0))</f>
        <v>hamm</v>
      </c>
      <c r="B108" t="str">
        <f>INDEX(Bürgermeistereien!$C:$C,MATCH(INDEX(Gemeinden[Bürgermeisterei],MATCH(C108,Gemeinden[ID],0)),Bürgermeistereien!$B:$B,0))</f>
        <v>Unna</v>
      </c>
      <c r="C108" t="s">
        <v>42</v>
      </c>
      <c r="D108">
        <v>16</v>
      </c>
      <c r="E108" t="s">
        <v>76</v>
      </c>
      <c r="F108">
        <v>127</v>
      </c>
      <c r="I108" t="s">
        <v>77</v>
      </c>
    </row>
    <row r="109" spans="1:10" x14ac:dyDescent="0.4">
      <c r="A109" t="str">
        <f>INDEX(Bürgermeistereien!$A:$A,MATCH(INDEX(Gemeinden[Bürgermeisterei],MATCH(C109,Gemeinden[ID],0)),Bürgermeistereien!$B:$B,0))</f>
        <v>hamm</v>
      </c>
      <c r="B109" t="str">
        <f>INDEX(Bürgermeistereien!$C:$C,MATCH(INDEX(Gemeinden[Bürgermeisterei],MATCH(C109,Gemeinden[ID],0)),Bürgermeistereien!$B:$B,0))</f>
        <v>Unna</v>
      </c>
      <c r="C109" t="s">
        <v>42</v>
      </c>
      <c r="D109">
        <v>17</v>
      </c>
      <c r="E109" t="s">
        <v>78</v>
      </c>
      <c r="F109">
        <v>189</v>
      </c>
      <c r="I109" t="s">
        <v>79</v>
      </c>
    </row>
    <row r="110" spans="1:10" x14ac:dyDescent="0.4">
      <c r="A110" t="str">
        <f>INDEX(Bürgermeistereien!$A:$A,MATCH(INDEX(Gemeinden[Bürgermeisterei],MATCH(C110,Gemeinden[ID],0)),Bürgermeistereien!$B:$B,0))</f>
        <v>hamm</v>
      </c>
      <c r="B110" t="str">
        <f>INDEX(Bürgermeistereien!$C:$C,MATCH(INDEX(Gemeinden[Bürgermeisterei],MATCH(C110,Gemeinden[ID],0)),Bürgermeistereien!$B:$B,0))</f>
        <v>Unna</v>
      </c>
      <c r="C110" t="s">
        <v>42</v>
      </c>
      <c r="D110">
        <v>18</v>
      </c>
      <c r="E110" t="s">
        <v>80</v>
      </c>
      <c r="F110">
        <v>207</v>
      </c>
      <c r="I110" t="s">
        <v>81</v>
      </c>
    </row>
    <row r="111" spans="1:10" x14ac:dyDescent="0.4">
      <c r="A111" t="str">
        <f>INDEX(Bürgermeistereien!$A:$A,MATCH(INDEX(Gemeinden[Bürgermeisterei],MATCH(C111,Gemeinden[ID],0)),Bürgermeistereien!$B:$B,0))</f>
        <v>hamm</v>
      </c>
      <c r="B111" t="str">
        <f>INDEX(Bürgermeistereien!$C:$C,MATCH(INDEX(Gemeinden[Bürgermeisterei],MATCH(C111,Gemeinden[ID],0)),Bürgermeistereien!$B:$B,0))</f>
        <v>Unna</v>
      </c>
      <c r="C111" t="s">
        <v>42</v>
      </c>
      <c r="D111">
        <v>19</v>
      </c>
      <c r="E111" t="s">
        <v>82</v>
      </c>
      <c r="F111">
        <v>79</v>
      </c>
      <c r="I111" t="s">
        <v>275</v>
      </c>
      <c r="J111" t="s">
        <v>158</v>
      </c>
    </row>
    <row r="112" spans="1:10" x14ac:dyDescent="0.4">
      <c r="A112" t="str">
        <f>INDEX(Bürgermeistereien!$A:$A,MATCH(INDEX(Gemeinden[Bürgermeisterei],MATCH(C112,Gemeinden[ID],0)),Bürgermeistereien!$B:$B,0))</f>
        <v>hamm</v>
      </c>
      <c r="B112" t="str">
        <f>INDEX(Bürgermeistereien!$C:$C,MATCH(INDEX(Gemeinden[Bürgermeisterei],MATCH(C112,Gemeinden[ID],0)),Bürgermeistereien!$B:$B,0))</f>
        <v>Unna</v>
      </c>
      <c r="C112" t="s">
        <v>42</v>
      </c>
      <c r="D112">
        <v>20</v>
      </c>
      <c r="E112" t="s">
        <v>83</v>
      </c>
      <c r="F112">
        <v>563</v>
      </c>
      <c r="I112" t="s">
        <v>276</v>
      </c>
      <c r="J112" t="s">
        <v>158</v>
      </c>
    </row>
    <row r="113" spans="1:10" x14ac:dyDescent="0.4">
      <c r="A113" t="str">
        <f>INDEX(Bürgermeistereien!$A:$A,MATCH(INDEX(Gemeinden[Bürgermeisterei],MATCH(C113,Gemeinden[ID],0)),Bürgermeistereien!$B:$B,0))</f>
        <v>hamm</v>
      </c>
      <c r="B113" t="str">
        <f>INDEX(Bürgermeistereien!$C:$C,MATCH(INDEX(Gemeinden[Bürgermeisterei],MATCH(C113,Gemeinden[ID],0)),Bürgermeistereien!$B:$B,0))</f>
        <v>Unna</v>
      </c>
      <c r="C113" t="s">
        <v>84</v>
      </c>
      <c r="D113">
        <v>1</v>
      </c>
      <c r="E113" t="s">
        <v>155</v>
      </c>
      <c r="F113" s="2"/>
      <c r="I113" t="s">
        <v>287</v>
      </c>
      <c r="J113" t="s">
        <v>156</v>
      </c>
    </row>
    <row r="114" spans="1:10" x14ac:dyDescent="0.4">
      <c r="A114" t="str">
        <f>INDEX(Bürgermeistereien!$A:$A,MATCH(INDEX(Gemeinden[Bürgermeisterei],MATCH(C114,Gemeinden[ID],0)),Bürgermeistereien!$B:$B,0))</f>
        <v>hamm</v>
      </c>
      <c r="B114" t="str">
        <f>INDEX(Bürgermeistereien!$C:$C,MATCH(INDEX(Gemeinden[Bürgermeisterei],MATCH(C114,Gemeinden[ID],0)),Bürgermeistereien!$B:$B,0))</f>
        <v>Unna</v>
      </c>
      <c r="C114" t="s">
        <v>84</v>
      </c>
      <c r="D114">
        <v>2</v>
      </c>
      <c r="E114" t="s">
        <v>85</v>
      </c>
      <c r="F114" s="2"/>
      <c r="I114" t="s">
        <v>288</v>
      </c>
      <c r="J114" t="s">
        <v>156</v>
      </c>
    </row>
    <row r="115" spans="1:10" x14ac:dyDescent="0.4">
      <c r="A115" t="str">
        <f>INDEX(Bürgermeistereien!$A:$A,MATCH(INDEX(Gemeinden[Bürgermeisterei],MATCH(C115,Gemeinden[ID],0)),Bürgermeistereien!$B:$B,0))</f>
        <v>hamm</v>
      </c>
      <c r="B115" t="str">
        <f>INDEX(Bürgermeistereien!$C:$C,MATCH(INDEX(Gemeinden[Bürgermeisterei],MATCH(C115,Gemeinden[ID],0)),Bürgermeistereien!$B:$B,0))</f>
        <v>Unna</v>
      </c>
      <c r="C115" t="s">
        <v>84</v>
      </c>
      <c r="D115">
        <v>3</v>
      </c>
      <c r="E115" t="s">
        <v>86</v>
      </c>
      <c r="F115" s="2"/>
      <c r="I115" s="2" t="s">
        <v>10</v>
      </c>
    </row>
    <row r="116" spans="1:10" x14ac:dyDescent="0.4">
      <c r="A116" t="str">
        <f>INDEX(Bürgermeistereien!$A:$A,MATCH(INDEX(Gemeinden[Bürgermeisterei],MATCH(C116,Gemeinden[ID],0)),Bürgermeistereien!$B:$B,0))</f>
        <v>hamm</v>
      </c>
      <c r="B116" t="str">
        <f>INDEX(Bürgermeistereien!$C:$C,MATCH(INDEX(Gemeinden[Bürgermeisterei],MATCH(C116,Gemeinden[ID],0)),Bürgermeistereien!$B:$B,0))</f>
        <v>Unna</v>
      </c>
      <c r="C116" t="s">
        <v>84</v>
      </c>
      <c r="D116">
        <v>4</v>
      </c>
      <c r="E116" s="2"/>
      <c r="F116" s="2"/>
      <c r="I116" s="2" t="s">
        <v>10</v>
      </c>
    </row>
    <row r="117" spans="1:10" x14ac:dyDescent="0.4">
      <c r="A117" t="str">
        <f>INDEX(Bürgermeistereien!$A:$A,MATCH(INDEX(Gemeinden[Bürgermeisterei],MATCH(C117,Gemeinden[ID],0)),Bürgermeistereien!$B:$B,0))</f>
        <v>hamm</v>
      </c>
      <c r="B117" t="str">
        <f>INDEX(Bürgermeistereien!$C:$C,MATCH(INDEX(Gemeinden[Bürgermeisterei],MATCH(C117,Gemeinden[ID],0)),Bürgermeistereien!$B:$B,0))</f>
        <v>Unna</v>
      </c>
      <c r="C117" t="s">
        <v>84</v>
      </c>
      <c r="D117">
        <v>5</v>
      </c>
      <c r="E117" s="2"/>
      <c r="F117" s="2"/>
      <c r="I117" s="2" t="s">
        <v>10</v>
      </c>
    </row>
    <row r="118" spans="1:10" x14ac:dyDescent="0.4">
      <c r="A118" t="str">
        <f>INDEX(Bürgermeistereien!$A:$A,MATCH(INDEX(Gemeinden[Bürgermeisterei],MATCH(C118,Gemeinden[ID],0)),Bürgermeistereien!$B:$B,0))</f>
        <v>hamm</v>
      </c>
      <c r="B118" t="str">
        <f>INDEX(Bürgermeistereien!$C:$C,MATCH(INDEX(Gemeinden[Bürgermeisterei],MATCH(C118,Gemeinden[ID],0)),Bürgermeistereien!$B:$B,0))</f>
        <v>Unna</v>
      </c>
      <c r="C118" t="s">
        <v>84</v>
      </c>
      <c r="D118">
        <v>6</v>
      </c>
      <c r="E118" s="2"/>
      <c r="F118" s="2"/>
      <c r="I118" s="2" t="s">
        <v>10</v>
      </c>
    </row>
    <row r="119" spans="1:10" x14ac:dyDescent="0.4">
      <c r="A119" t="str">
        <f>INDEX(Bürgermeistereien!$A:$A,MATCH(INDEX(Gemeinden[Bürgermeisterei],MATCH(C119,Gemeinden[ID],0)),Bürgermeistereien!$B:$B,0))</f>
        <v>hamm</v>
      </c>
      <c r="B119" t="str">
        <f>INDEX(Bürgermeistereien!$C:$C,MATCH(INDEX(Gemeinden[Bürgermeisterei],MATCH(C119,Gemeinden[ID],0)),Bürgermeistereien!$B:$B,0))</f>
        <v>Unna</v>
      </c>
      <c r="C119" t="s">
        <v>84</v>
      </c>
      <c r="D119">
        <v>7</v>
      </c>
      <c r="E119" s="2"/>
      <c r="F119" s="2"/>
      <c r="I119" s="2" t="s">
        <v>10</v>
      </c>
    </row>
    <row r="120" spans="1:10" x14ac:dyDescent="0.4">
      <c r="A120" t="str">
        <f>INDEX(Bürgermeistereien!$A:$A,MATCH(INDEX(Gemeinden[Bürgermeisterei],MATCH(C120,Gemeinden[ID],0)),Bürgermeistereien!$B:$B,0))</f>
        <v>hamm</v>
      </c>
      <c r="B120" t="str">
        <f>INDEX(Bürgermeistereien!$C:$C,MATCH(INDEX(Gemeinden[Bürgermeisterei],MATCH(C120,Gemeinden[ID],0)),Bürgermeistereien!$B:$B,0))</f>
        <v>Unna</v>
      </c>
      <c r="C120" t="s">
        <v>84</v>
      </c>
      <c r="D120">
        <v>8</v>
      </c>
      <c r="E120" s="2"/>
      <c r="F120" s="2"/>
      <c r="I120" s="2" t="s">
        <v>10</v>
      </c>
    </row>
    <row r="121" spans="1:10" x14ac:dyDescent="0.4">
      <c r="A121" t="str">
        <f>INDEX(Bürgermeistereien!$A:$A,MATCH(INDEX(Gemeinden[Bürgermeisterei],MATCH(C121,Gemeinden[ID],0)),Bürgermeistereien!$B:$B,0))</f>
        <v>hamm</v>
      </c>
      <c r="B121" t="str">
        <f>INDEX(Bürgermeistereien!$C:$C,MATCH(INDEX(Gemeinden[Bürgermeisterei],MATCH(C121,Gemeinden[ID],0)),Bürgermeistereien!$B:$B,0))</f>
        <v>Unna</v>
      </c>
      <c r="C121" t="s">
        <v>84</v>
      </c>
      <c r="D121">
        <v>9</v>
      </c>
      <c r="E121" t="s">
        <v>87</v>
      </c>
      <c r="F121" s="2"/>
      <c r="I121" s="2" t="s">
        <v>10</v>
      </c>
    </row>
    <row r="122" spans="1:10" x14ac:dyDescent="0.4">
      <c r="A122" t="str">
        <f>INDEX(Bürgermeistereien!$A:$A,MATCH(INDEX(Gemeinden[Bürgermeisterei],MATCH(C122,Gemeinden[ID],0)),Bürgermeistereien!$B:$B,0))</f>
        <v>hamm</v>
      </c>
      <c r="B122" t="str">
        <f>INDEX(Bürgermeistereien!$C:$C,MATCH(INDEX(Gemeinden[Bürgermeisterei],MATCH(C122,Gemeinden[ID],0)),Bürgermeistereien!$B:$B,0))</f>
        <v>Unna</v>
      </c>
      <c r="C122" t="s">
        <v>84</v>
      </c>
      <c r="D122">
        <v>10</v>
      </c>
      <c r="E122" s="2"/>
      <c r="F122" s="2"/>
      <c r="I122" s="2" t="s">
        <v>10</v>
      </c>
    </row>
    <row r="123" spans="1:10" x14ac:dyDescent="0.4">
      <c r="A123" t="str">
        <f>INDEX(Bürgermeistereien!$A:$A,MATCH(INDEX(Gemeinden[Bürgermeisterei],MATCH(C123,Gemeinden[ID],0)),Bürgermeistereien!$B:$B,0))</f>
        <v>hamm</v>
      </c>
      <c r="B123" t="str">
        <f>INDEX(Bürgermeistereien!$C:$C,MATCH(INDEX(Gemeinden[Bürgermeisterei],MATCH(C123,Gemeinden[ID],0)),Bürgermeistereien!$B:$B,0))</f>
        <v>Unna</v>
      </c>
      <c r="C123" t="s">
        <v>84</v>
      </c>
      <c r="D123">
        <v>11</v>
      </c>
      <c r="E123" s="2"/>
      <c r="F123" s="2"/>
      <c r="I123" s="2" t="s">
        <v>10</v>
      </c>
    </row>
    <row r="124" spans="1:10" x14ac:dyDescent="0.4">
      <c r="A124" t="str">
        <f>INDEX(Bürgermeistereien!$A:$A,MATCH(INDEX(Gemeinden[Bürgermeisterei],MATCH(C124,Gemeinden[ID],0)),Bürgermeistereien!$B:$B,0))</f>
        <v>hamm</v>
      </c>
      <c r="B124" t="str">
        <f>INDEX(Bürgermeistereien!$C:$C,MATCH(INDEX(Gemeinden[Bürgermeisterei],MATCH(C124,Gemeinden[ID],0)),Bürgermeistereien!$B:$B,0))</f>
        <v>Unna</v>
      </c>
      <c r="C124" t="s">
        <v>84</v>
      </c>
      <c r="D124">
        <v>12</v>
      </c>
      <c r="E124" s="2"/>
      <c r="F124" s="2"/>
      <c r="I124" s="2" t="s">
        <v>10</v>
      </c>
    </row>
    <row r="125" spans="1:10" x14ac:dyDescent="0.4">
      <c r="A125" t="str">
        <f>INDEX(Bürgermeistereien!$A:$A,MATCH(INDEX(Gemeinden[Bürgermeisterei],MATCH(C125,Gemeinden[ID],0)),Bürgermeistereien!$B:$B,0))</f>
        <v>hamm</v>
      </c>
      <c r="B125" t="str">
        <f>INDEX(Bürgermeistereien!$C:$C,MATCH(INDEX(Gemeinden[Bürgermeisterei],MATCH(C125,Gemeinden[ID],0)),Bürgermeistereien!$B:$B,0))</f>
        <v>Unna</v>
      </c>
      <c r="C125" t="s">
        <v>88</v>
      </c>
      <c r="D125">
        <v>1</v>
      </c>
      <c r="E125" s="2"/>
      <c r="F125" s="2"/>
      <c r="I125" t="s">
        <v>15</v>
      </c>
      <c r="J125" t="s">
        <v>89</v>
      </c>
    </row>
    <row r="126" spans="1:10" x14ac:dyDescent="0.4">
      <c r="A126" t="str">
        <f>INDEX(Bürgermeistereien!$A:$A,MATCH(INDEX(Gemeinden[Bürgermeisterei],MATCH(C126,Gemeinden[ID],0)),Bürgermeistereien!$B:$B,0))</f>
        <v>hamm</v>
      </c>
      <c r="B126" t="str">
        <f>INDEX(Bürgermeistereien!$C:$C,MATCH(INDEX(Gemeinden[Bürgermeisterei],MATCH(C126,Gemeinden[ID],0)),Bürgermeistereien!$B:$B,0))</f>
        <v>Unna</v>
      </c>
      <c r="C126" t="s">
        <v>88</v>
      </c>
      <c r="D126">
        <v>2</v>
      </c>
      <c r="E126" s="2"/>
      <c r="F126" s="2"/>
      <c r="I126" t="s">
        <v>15</v>
      </c>
      <c r="J126" t="s">
        <v>89</v>
      </c>
    </row>
    <row r="127" spans="1:10" x14ac:dyDescent="0.4">
      <c r="A127" t="str">
        <f>INDEX(Bürgermeistereien!$A:$A,MATCH(INDEX(Gemeinden[Bürgermeisterei],MATCH(C127,Gemeinden[ID],0)),Bürgermeistereien!$B:$B,0))</f>
        <v>hamm</v>
      </c>
      <c r="B127" t="str">
        <f>INDEX(Bürgermeistereien!$C:$C,MATCH(INDEX(Gemeinden[Bürgermeisterei],MATCH(C127,Gemeinden[ID],0)),Bürgermeistereien!$B:$B,0))</f>
        <v>Unna</v>
      </c>
      <c r="C127" t="s">
        <v>88</v>
      </c>
      <c r="D127">
        <v>3</v>
      </c>
      <c r="E127" t="s">
        <v>90</v>
      </c>
      <c r="F127" s="2"/>
      <c r="I127" t="s">
        <v>15</v>
      </c>
      <c r="J127" t="s">
        <v>89</v>
      </c>
    </row>
    <row r="128" spans="1:10" x14ac:dyDescent="0.4">
      <c r="A128" t="str">
        <f>INDEX(Bürgermeistereien!$A:$A,MATCH(INDEX(Gemeinden[Bürgermeisterei],MATCH(C128,Gemeinden[ID],0)),Bürgermeistereien!$B:$B,0))</f>
        <v>hamm</v>
      </c>
      <c r="B128" t="str">
        <f>INDEX(Bürgermeistereien!$C:$C,MATCH(INDEX(Gemeinden[Bürgermeisterei],MATCH(C128,Gemeinden[ID],0)),Bürgermeistereien!$B:$B,0))</f>
        <v>Unna</v>
      </c>
      <c r="C128" t="s">
        <v>88</v>
      </c>
      <c r="D128">
        <v>4</v>
      </c>
      <c r="E128" t="s">
        <v>91</v>
      </c>
      <c r="F128" s="2"/>
      <c r="I128" s="2" t="s">
        <v>10</v>
      </c>
    </row>
    <row r="129" spans="1:10" x14ac:dyDescent="0.4">
      <c r="A129" t="str">
        <f>INDEX(Bürgermeistereien!$A:$A,MATCH(INDEX(Gemeinden[Bürgermeisterei],MATCH(C129,Gemeinden[ID],0)),Bürgermeistereien!$B:$B,0))</f>
        <v>hamm</v>
      </c>
      <c r="B129" t="str">
        <f>INDEX(Bürgermeistereien!$C:$C,MATCH(INDEX(Gemeinden[Bürgermeisterei],MATCH(C129,Gemeinden[ID],0)),Bürgermeistereien!$B:$B,0))</f>
        <v>Unna</v>
      </c>
      <c r="C129" t="s">
        <v>88</v>
      </c>
      <c r="D129">
        <v>5</v>
      </c>
      <c r="E129" s="2"/>
      <c r="F129" s="2"/>
      <c r="I129" s="2" t="s">
        <v>10</v>
      </c>
    </row>
    <row r="130" spans="1:10" x14ac:dyDescent="0.4">
      <c r="A130" t="str">
        <f>INDEX(Bürgermeistereien!$A:$A,MATCH(INDEX(Gemeinden[Bürgermeisterei],MATCH(C130,Gemeinden[ID],0)),Bürgermeistereien!$B:$B,0))</f>
        <v>hamm</v>
      </c>
      <c r="B130" t="str">
        <f>INDEX(Bürgermeistereien!$C:$C,MATCH(INDEX(Gemeinden[Bürgermeisterei],MATCH(C130,Gemeinden[ID],0)),Bürgermeistereien!$B:$B,0))</f>
        <v>Unna</v>
      </c>
      <c r="C130" t="s">
        <v>88</v>
      </c>
      <c r="D130">
        <v>6</v>
      </c>
      <c r="E130" s="2"/>
      <c r="F130" s="2"/>
      <c r="I130" s="2" t="s">
        <v>10</v>
      </c>
    </row>
    <row r="131" spans="1:10" x14ac:dyDescent="0.4">
      <c r="A131" t="str">
        <f>INDEX(Bürgermeistereien!$A:$A,MATCH(INDEX(Gemeinden[Bürgermeisterei],MATCH(C131,Gemeinden[ID],0)),Bürgermeistereien!$B:$B,0))</f>
        <v>hamm</v>
      </c>
      <c r="B131" t="str">
        <f>INDEX(Bürgermeistereien!$C:$C,MATCH(INDEX(Gemeinden[Bürgermeisterei],MATCH(C131,Gemeinden[ID],0)),Bürgermeistereien!$B:$B,0))</f>
        <v>Unna</v>
      </c>
      <c r="C131" t="s">
        <v>88</v>
      </c>
      <c r="D131">
        <v>7</v>
      </c>
      <c r="E131" s="2"/>
      <c r="F131" s="2"/>
      <c r="I131" s="2" t="s">
        <v>10</v>
      </c>
    </row>
    <row r="132" spans="1:10" x14ac:dyDescent="0.4">
      <c r="A132" t="str">
        <f>INDEX(Bürgermeistereien!$A:$A,MATCH(INDEX(Gemeinden[Bürgermeisterei],MATCH(C132,Gemeinden[ID],0)),Bürgermeistereien!$B:$B,0))</f>
        <v>hamm</v>
      </c>
      <c r="B132" t="str">
        <f>INDEX(Bürgermeistereien!$C:$C,MATCH(INDEX(Gemeinden[Bürgermeisterei],MATCH(C132,Gemeinden[ID],0)),Bürgermeistereien!$B:$B,0))</f>
        <v>Unna</v>
      </c>
      <c r="C132" t="s">
        <v>88</v>
      </c>
      <c r="D132">
        <v>8</v>
      </c>
      <c r="E132" s="2"/>
      <c r="F132" s="2"/>
      <c r="I132" s="2" t="s">
        <v>10</v>
      </c>
    </row>
    <row r="133" spans="1:10" x14ac:dyDescent="0.4">
      <c r="A133" t="str">
        <f>INDEX(Bürgermeistereien!$A:$A,MATCH(INDEX(Gemeinden[Bürgermeisterei],MATCH(C133,Gemeinden[ID],0)),Bürgermeistereien!$B:$B,0))</f>
        <v>hamm</v>
      </c>
      <c r="B133" t="str">
        <f>INDEX(Bürgermeistereien!$C:$C,MATCH(INDEX(Gemeinden[Bürgermeisterei],MATCH(C133,Gemeinden[ID],0)),Bürgermeistereien!$B:$B,0))</f>
        <v>Unna</v>
      </c>
      <c r="C133" t="s">
        <v>88</v>
      </c>
      <c r="D133">
        <v>9</v>
      </c>
      <c r="E133" t="s">
        <v>271</v>
      </c>
      <c r="F133" s="2"/>
      <c r="I133" t="s">
        <v>268</v>
      </c>
      <c r="J133" t="s">
        <v>270</v>
      </c>
    </row>
    <row r="134" spans="1:10" x14ac:dyDescent="0.4">
      <c r="A134" t="str">
        <f>INDEX(Bürgermeistereien!$A:$A,MATCH(INDEX(Gemeinden[Bürgermeisterei],MATCH(C134,Gemeinden[ID],0)),Bürgermeistereien!$B:$B,0))</f>
        <v>hamm</v>
      </c>
      <c r="B134" t="str">
        <f>INDEX(Bürgermeistereien!$C:$C,MATCH(INDEX(Gemeinden[Bürgermeisterei],MATCH(C134,Gemeinden[ID],0)),Bürgermeistereien!$B:$B,0))</f>
        <v>Unna</v>
      </c>
      <c r="C134" t="s">
        <v>88</v>
      </c>
      <c r="D134">
        <v>10</v>
      </c>
      <c r="E134" t="s">
        <v>106</v>
      </c>
      <c r="F134" s="2"/>
      <c r="I134" t="s">
        <v>269</v>
      </c>
      <c r="J134" t="s">
        <v>270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92</v>
      </c>
      <c r="B1" s="5">
        <f>COUNTIF(Flure[geplant],"x")</f>
        <v>0</v>
      </c>
    </row>
    <row r="2" spans="1:3" x14ac:dyDescent="0.4">
      <c r="A2" s="6" t="s">
        <v>93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94</v>
      </c>
      <c r="B3" s="5">
        <f>SUMIF(Flure[geplant],"x",Flure[Parzellen])</f>
        <v>0</v>
      </c>
    </row>
    <row r="4" spans="1:3" x14ac:dyDescent="0.4">
      <c r="A4" s="6" t="s">
        <v>95</v>
      </c>
      <c r="B4" s="5">
        <f>SUMIFS(Flure[Parzellen],Flure[geplant],"x",Flure[erledigt],"f")</f>
        <v>0</v>
      </c>
    </row>
    <row r="5" spans="1:3" x14ac:dyDescent="0.4">
      <c r="A5" s="6" t="s">
        <v>96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97</v>
      </c>
      <c r="B6" s="5">
        <f>B3-B5</f>
        <v>0</v>
      </c>
      <c r="C6" s="7"/>
    </row>
    <row r="7" spans="1:3" x14ac:dyDescent="0.4">
      <c r="A7" s="6" t="s">
        <v>98</v>
      </c>
      <c r="B7" s="5">
        <f>SUMPRODUCT(1/COUNTIF(Flure[Gemeinde], Flure[Gemeinde]))</f>
        <v>11.000000000000016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zoomScale="80" zoomScaleNormal="80" workbookViewId="0">
      <selection activeCell="E25" sqref="E25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99</v>
      </c>
      <c r="D1" t="s">
        <v>4</v>
      </c>
      <c r="E1" t="s">
        <v>100</v>
      </c>
      <c r="F1" s="1" t="s">
        <v>101</v>
      </c>
      <c r="G1" s="1" t="s">
        <v>102</v>
      </c>
      <c r="H1" t="s">
        <v>103</v>
      </c>
      <c r="I1" t="s">
        <v>104</v>
      </c>
      <c r="J1" t="s">
        <v>105</v>
      </c>
    </row>
    <row r="2" spans="1:10" ht="29.15" x14ac:dyDescent="0.4">
      <c r="A2" s="8" t="str">
        <f>INDEX(Bürgermeistereien!$A:$A,MATCH(B2,Bürgermeistereien!$B:$B,0))</f>
        <v>hamm</v>
      </c>
      <c r="B2" t="s">
        <v>16</v>
      </c>
      <c r="C2" t="s">
        <v>16</v>
      </c>
      <c r="D2" t="s">
        <v>107</v>
      </c>
      <c r="F2" s="10" t="s">
        <v>159</v>
      </c>
      <c r="G2" s="10" t="s">
        <v>178</v>
      </c>
      <c r="H2" s="1" t="s">
        <v>257</v>
      </c>
      <c r="I2" s="1" t="s">
        <v>258</v>
      </c>
      <c r="J2" s="1"/>
    </row>
    <row r="3" spans="1:10" x14ac:dyDescent="0.4">
      <c r="A3" s="8" t="str">
        <f>INDEX(Bürgermeistereien!$A:$A,MATCH(B3,Bürgermeistereien!$B:$B,0))</f>
        <v>hamm</v>
      </c>
      <c r="B3" t="s">
        <v>123</v>
      </c>
      <c r="C3" t="s">
        <v>179</v>
      </c>
      <c r="D3" t="s">
        <v>180</v>
      </c>
      <c r="F3" t="s">
        <v>181</v>
      </c>
      <c r="G3" t="s">
        <v>182</v>
      </c>
      <c r="H3" t="s">
        <v>183</v>
      </c>
      <c r="I3" t="s">
        <v>184</v>
      </c>
      <c r="J3" s="1"/>
    </row>
    <row r="4" spans="1:10" x14ac:dyDescent="0.4">
      <c r="A4" s="8" t="str">
        <f>INDEX(Bürgermeistereien!$A:$A,MATCH(B4,Bürgermeistereien!$B:$B,0))</f>
        <v>hamm</v>
      </c>
      <c r="B4" t="s">
        <v>123</v>
      </c>
      <c r="C4" t="s">
        <v>170</v>
      </c>
      <c r="D4" t="s">
        <v>13</v>
      </c>
      <c r="F4" s="10" t="s">
        <v>169</v>
      </c>
      <c r="G4" t="s">
        <v>185</v>
      </c>
      <c r="H4" t="s">
        <v>186</v>
      </c>
      <c r="I4" t="s">
        <v>187</v>
      </c>
      <c r="J4" s="1"/>
    </row>
    <row r="5" spans="1:10" x14ac:dyDescent="0.4">
      <c r="A5" s="8" t="str">
        <f>INDEX(Bürgermeistereien!$A:$A,MATCH(B5,Bürgermeistereien!$B:$B,0))</f>
        <v>hamm</v>
      </c>
      <c r="B5" t="s">
        <v>123</v>
      </c>
      <c r="C5" t="s">
        <v>172</v>
      </c>
      <c r="D5" t="s">
        <v>173</v>
      </c>
      <c r="F5" s="10" t="s">
        <v>174</v>
      </c>
      <c r="G5" t="s">
        <v>188</v>
      </c>
      <c r="H5" t="s">
        <v>189</v>
      </c>
      <c r="I5" t="s">
        <v>190</v>
      </c>
      <c r="J5" s="1"/>
    </row>
    <row r="6" spans="1:10" x14ac:dyDescent="0.4">
      <c r="A6" s="8" t="str">
        <f>INDEX(Bürgermeistereien!$A:$A,MATCH(B6,Bürgermeistereien!$B:$B,0))</f>
        <v>hamm</v>
      </c>
      <c r="B6" t="s">
        <v>123</v>
      </c>
      <c r="C6" t="s">
        <v>123</v>
      </c>
      <c r="D6" t="s">
        <v>124</v>
      </c>
      <c r="F6" s="10" t="s">
        <v>171</v>
      </c>
      <c r="G6" t="s">
        <v>191</v>
      </c>
      <c r="H6" t="s">
        <v>192</v>
      </c>
      <c r="I6" t="s">
        <v>193</v>
      </c>
      <c r="J6" s="1"/>
    </row>
    <row r="7" spans="1:10" x14ac:dyDescent="0.4">
      <c r="A7" s="8" t="str">
        <f>INDEX(Bürgermeistereien!$A:$A,MATCH(B7,Bürgermeistereien!$B:$B,0))</f>
        <v>hamm</v>
      </c>
      <c r="B7" t="s">
        <v>119</v>
      </c>
      <c r="C7" t="s">
        <v>218</v>
      </c>
      <c r="D7" t="s">
        <v>11</v>
      </c>
      <c r="F7" t="s">
        <v>221</v>
      </c>
      <c r="G7" t="s">
        <v>222</v>
      </c>
      <c r="H7" t="s">
        <v>223</v>
      </c>
      <c r="I7" t="s">
        <v>224</v>
      </c>
      <c r="J7" s="1"/>
    </row>
    <row r="8" spans="1:10" x14ac:dyDescent="0.4">
      <c r="A8" s="8" t="str">
        <f>INDEX(Bürgermeistereien!$A:$A,MATCH(B8,Bürgermeistereien!$B:$B,0))</f>
        <v>hamm</v>
      </c>
      <c r="B8" t="s">
        <v>119</v>
      </c>
      <c r="C8" t="s">
        <v>219</v>
      </c>
      <c r="D8" t="s">
        <v>220</v>
      </c>
      <c r="F8" t="s">
        <v>221</v>
      </c>
      <c r="G8" s="11" t="s">
        <v>10</v>
      </c>
      <c r="H8" t="s">
        <v>225</v>
      </c>
      <c r="I8" t="s">
        <v>226</v>
      </c>
      <c r="J8" s="1"/>
    </row>
    <row r="9" spans="1:10" x14ac:dyDescent="0.4">
      <c r="A9" s="8" t="str">
        <f>INDEX(Bürgermeistereien!$A:$A,MATCH(B9,Bürgermeistereien!$B:$B,0))</f>
        <v>hamm</v>
      </c>
      <c r="B9" t="s">
        <v>119</v>
      </c>
      <c r="C9" t="s">
        <v>240</v>
      </c>
      <c r="D9" t="s">
        <v>241</v>
      </c>
      <c r="F9" s="11" t="s">
        <v>10</v>
      </c>
      <c r="G9" t="s">
        <v>242</v>
      </c>
      <c r="H9" t="s">
        <v>243</v>
      </c>
      <c r="I9" t="s">
        <v>244</v>
      </c>
      <c r="J9" s="1"/>
    </row>
    <row r="10" spans="1:10" x14ac:dyDescent="0.4">
      <c r="A10" s="8" t="str">
        <f>INDEX(Bürgermeistereien!$A:$A,MATCH(B10,Bürgermeistereien!$B:$B,0))</f>
        <v>hamm</v>
      </c>
      <c r="B10" t="s">
        <v>160</v>
      </c>
      <c r="C10" t="s">
        <v>161</v>
      </c>
      <c r="D10" t="s">
        <v>162</v>
      </c>
      <c r="F10" s="10" t="s">
        <v>164</v>
      </c>
      <c r="G10" t="s">
        <v>194</v>
      </c>
      <c r="H10" t="s">
        <v>195</v>
      </c>
      <c r="I10" s="12" t="s">
        <v>10</v>
      </c>
      <c r="J10" s="1"/>
    </row>
    <row r="11" spans="1:10" x14ac:dyDescent="0.4">
      <c r="A11" s="8" t="str">
        <f>INDEX(Bürgermeistereien!$A:$A,MATCH(B11,Bürgermeistereien!$B:$B,0))</f>
        <v>hamm</v>
      </c>
      <c r="B11" t="s">
        <v>160</v>
      </c>
      <c r="C11" t="s">
        <v>196</v>
      </c>
      <c r="D11" t="s">
        <v>14</v>
      </c>
      <c r="F11" s="12" t="s">
        <v>200</v>
      </c>
      <c r="G11" t="s">
        <v>197</v>
      </c>
      <c r="H11" t="s">
        <v>198</v>
      </c>
      <c r="I11" t="s">
        <v>199</v>
      </c>
      <c r="J11" s="1"/>
    </row>
    <row r="12" spans="1:10" x14ac:dyDescent="0.4">
      <c r="A12" s="8" t="str">
        <f>INDEX(Bürgermeistereien!$A:$A,MATCH(B12,Bürgermeistereien!$B:$B,0))</f>
        <v>hamm</v>
      </c>
      <c r="B12" t="s">
        <v>160</v>
      </c>
      <c r="C12" t="s">
        <v>160</v>
      </c>
      <c r="D12" t="s">
        <v>163</v>
      </c>
      <c r="F12" s="12" t="s">
        <v>10</v>
      </c>
      <c r="G12" s="20" t="s">
        <v>201</v>
      </c>
      <c r="H12" t="s">
        <v>202</v>
      </c>
      <c r="I12" s="11" t="s">
        <v>10</v>
      </c>
      <c r="J12" s="1"/>
    </row>
    <row r="13" spans="1:10" x14ac:dyDescent="0.4">
      <c r="A13" s="8" t="str">
        <f>INDEX(Bürgermeistereien!$A:$A,MATCH(B13,Bürgermeistereien!$B:$B,0))</f>
        <v>hamm</v>
      </c>
      <c r="B13" t="s">
        <v>160</v>
      </c>
      <c r="C13" t="s">
        <v>175</v>
      </c>
      <c r="D13" t="s">
        <v>176</v>
      </c>
      <c r="F13" s="10" t="s">
        <v>177</v>
      </c>
      <c r="G13" s="11" t="s">
        <v>10</v>
      </c>
      <c r="H13" s="12" t="s">
        <v>10</v>
      </c>
      <c r="I13" s="12" t="s">
        <v>10</v>
      </c>
      <c r="J13" s="1"/>
    </row>
    <row r="14" spans="1:10" x14ac:dyDescent="0.4">
      <c r="A14" s="8" t="str">
        <f>INDEX(Bürgermeistereien!$A:$A,MATCH(B14,Bürgermeistereien!$B:$B,0))</f>
        <v>hamm</v>
      </c>
      <c r="B14" t="s">
        <v>121</v>
      </c>
      <c r="C14" t="s">
        <v>204</v>
      </c>
      <c r="D14" t="s">
        <v>203</v>
      </c>
      <c r="F14" s="12" t="s">
        <v>10</v>
      </c>
      <c r="G14" s="20" t="s">
        <v>205</v>
      </c>
      <c r="H14" t="s">
        <v>206</v>
      </c>
      <c r="I14" s="12" t="s">
        <v>10</v>
      </c>
      <c r="J14" s="1"/>
    </row>
    <row r="15" spans="1:10" x14ac:dyDescent="0.4">
      <c r="A15" s="8" t="str">
        <f>INDEX(Bürgermeistereien!$A:$A,MATCH(B15,Bürgermeistereien!$B:$B,0))</f>
        <v>hamm</v>
      </c>
      <c r="B15" t="s">
        <v>121</v>
      </c>
      <c r="C15" t="s">
        <v>207</v>
      </c>
      <c r="D15" t="s">
        <v>208</v>
      </c>
      <c r="F15" t="s">
        <v>209</v>
      </c>
      <c r="G15" t="s">
        <v>210</v>
      </c>
      <c r="H15" t="s">
        <v>211</v>
      </c>
      <c r="I15" t="s">
        <v>212</v>
      </c>
      <c r="J15" s="1"/>
    </row>
    <row r="16" spans="1:10" x14ac:dyDescent="0.4">
      <c r="A16" s="8" t="str">
        <f>INDEX(Bürgermeistereien!$A:$A,MATCH(B16,Bürgermeistereien!$B:$B,0))</f>
        <v>hamm</v>
      </c>
      <c r="B16" t="s">
        <v>121</v>
      </c>
      <c r="C16" t="s">
        <v>213</v>
      </c>
      <c r="D16" t="s">
        <v>214</v>
      </c>
      <c r="F16" s="11" t="s">
        <v>10</v>
      </c>
      <c r="G16" t="s">
        <v>215</v>
      </c>
      <c r="H16" t="s">
        <v>216</v>
      </c>
      <c r="I16" t="s">
        <v>217</v>
      </c>
      <c r="J16" s="1"/>
    </row>
    <row r="17" spans="1:10" x14ac:dyDescent="0.4">
      <c r="A17" s="8" t="str">
        <f>INDEX(Bürgermeistereien!$A:$A,MATCH(B17,Bürgermeistereien!$B:$B,0))</f>
        <v>hamm</v>
      </c>
      <c r="B17" t="s">
        <v>121</v>
      </c>
      <c r="C17" t="s">
        <v>227</v>
      </c>
      <c r="D17" t="s">
        <v>228</v>
      </c>
      <c r="F17" t="s">
        <v>229</v>
      </c>
      <c r="G17" t="s">
        <v>230</v>
      </c>
      <c r="H17" t="s">
        <v>231</v>
      </c>
      <c r="I17" t="s">
        <v>232</v>
      </c>
      <c r="J17" s="1"/>
    </row>
    <row r="18" spans="1:10" x14ac:dyDescent="0.4">
      <c r="A18" s="8" t="str">
        <f>INDEX(Bürgermeistereien!$A:$A,MATCH(B18,Bürgermeistereien!$B:$B,0))</f>
        <v>hamm</v>
      </c>
      <c r="B18" t="s">
        <v>121</v>
      </c>
      <c r="C18" t="s">
        <v>233</v>
      </c>
      <c r="D18" t="s">
        <v>234</v>
      </c>
      <c r="F18" t="s">
        <v>235</v>
      </c>
      <c r="G18" s="20" t="s">
        <v>236</v>
      </c>
      <c r="H18" t="s">
        <v>237</v>
      </c>
      <c r="I18" s="11" t="s">
        <v>10</v>
      </c>
      <c r="J18" s="1"/>
    </row>
    <row r="19" spans="1:10" x14ac:dyDescent="0.4">
      <c r="A19" s="8" t="str">
        <f>INDEX(Bürgermeistereien!$A:$A,MATCH(B19,Bürgermeistereien!$B:$B,0))</f>
        <v>hamm</v>
      </c>
      <c r="B19" t="s">
        <v>121</v>
      </c>
      <c r="C19" t="s">
        <v>121</v>
      </c>
      <c r="D19" t="s">
        <v>122</v>
      </c>
      <c r="F19" t="s">
        <v>250</v>
      </c>
      <c r="G19" s="20" t="s">
        <v>238</v>
      </c>
      <c r="H19" t="s">
        <v>239</v>
      </c>
      <c r="I19" s="11" t="s">
        <v>10</v>
      </c>
      <c r="J19" s="1"/>
    </row>
    <row r="20" spans="1:10" x14ac:dyDescent="0.4">
      <c r="A20" s="8" t="str">
        <f>INDEX(Bürgermeistereien!$A:$A,MATCH(B20,Bürgermeistereien!$B:$B,0))</f>
        <v>hamm</v>
      </c>
      <c r="B20" t="s">
        <v>121</v>
      </c>
      <c r="C20" t="s">
        <v>245</v>
      </c>
      <c r="D20" t="s">
        <v>246</v>
      </c>
      <c r="F20" s="11" t="s">
        <v>10</v>
      </c>
      <c r="G20" t="s">
        <v>247</v>
      </c>
      <c r="H20" t="s">
        <v>248</v>
      </c>
      <c r="I20" t="s">
        <v>249</v>
      </c>
      <c r="J20" s="1"/>
    </row>
    <row r="21" spans="1:10" ht="29.15" x14ac:dyDescent="0.4">
      <c r="A21" s="8" t="str">
        <f>INDEX(Bürgermeistereien!$A:$A,MATCH(B21,Bürgermeistereien!$B:$B,0))</f>
        <v>hamm</v>
      </c>
      <c r="B21" t="s">
        <v>42</v>
      </c>
      <c r="C21" t="s">
        <v>42</v>
      </c>
      <c r="D21" t="s">
        <v>108</v>
      </c>
      <c r="F21" s="9" t="s">
        <v>109</v>
      </c>
      <c r="G21" s="9" t="s">
        <v>110</v>
      </c>
      <c r="H21" s="1" t="s">
        <v>251</v>
      </c>
      <c r="I21" s="1" t="s">
        <v>252</v>
      </c>
      <c r="J21" s="1"/>
    </row>
    <row r="22" spans="1:10" x14ac:dyDescent="0.4">
      <c r="A22" s="8" t="str">
        <f>INDEX(Bürgermeistereien!$A:$A,MATCH(B22,Bürgermeistereien!$B:$B,0))</f>
        <v>hamm</v>
      </c>
      <c r="B22" t="s">
        <v>42</v>
      </c>
      <c r="C22" t="s">
        <v>84</v>
      </c>
      <c r="D22" t="s">
        <v>111</v>
      </c>
      <c r="F22" s="9" t="s">
        <v>109</v>
      </c>
      <c r="G22" s="1" t="s">
        <v>112</v>
      </c>
      <c r="H22" t="s">
        <v>253</v>
      </c>
      <c r="I22" t="s">
        <v>254</v>
      </c>
      <c r="J22" s="1"/>
    </row>
    <row r="23" spans="1:10" x14ac:dyDescent="0.4">
      <c r="A23" s="8" t="str">
        <f>INDEX(Bürgermeistereien!$A:$A,MATCH(B23,Bürgermeistereien!$B:$B,0))</f>
        <v>hamm</v>
      </c>
      <c r="B23" t="s">
        <v>42</v>
      </c>
      <c r="C23" t="s">
        <v>88</v>
      </c>
      <c r="D23" t="s">
        <v>113</v>
      </c>
      <c r="F23" s="9" t="s">
        <v>109</v>
      </c>
      <c r="G23" s="1" t="s">
        <v>114</v>
      </c>
      <c r="H23" t="s">
        <v>256</v>
      </c>
      <c r="I23" t="s">
        <v>255</v>
      </c>
      <c r="J23" s="1"/>
    </row>
  </sheetData>
  <phoneticPr fontId="9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="80" zoomScaleNormal="80" workbookViewId="0">
      <selection activeCell="G5" sqref="G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5" t="s">
        <v>0</v>
      </c>
      <c r="B1" s="16" t="s">
        <v>99</v>
      </c>
      <c r="C1" s="16" t="s">
        <v>4</v>
      </c>
      <c r="D1" s="17" t="s">
        <v>115</v>
      </c>
      <c r="E1" s="17" t="s">
        <v>116</v>
      </c>
      <c r="F1" s="17" t="s">
        <v>117</v>
      </c>
      <c r="G1" s="18" t="s">
        <v>118</v>
      </c>
      <c r="H1" s="17" t="s">
        <v>292</v>
      </c>
    </row>
    <row r="2" spans="1:8" x14ac:dyDescent="0.4">
      <c r="A2" s="13" t="s">
        <v>119</v>
      </c>
      <c r="B2" s="14" t="s">
        <v>119</v>
      </c>
      <c r="C2" s="14" t="s">
        <v>120</v>
      </c>
      <c r="D2" s="14"/>
      <c r="E2" s="14"/>
      <c r="F2" s="14"/>
      <c r="G2" s="19"/>
    </row>
    <row r="3" spans="1:8" x14ac:dyDescent="0.4">
      <c r="A3" s="13" t="s">
        <v>119</v>
      </c>
      <c r="B3" s="14" t="s">
        <v>121</v>
      </c>
      <c r="C3" s="14" t="s">
        <v>122</v>
      </c>
      <c r="D3" s="14"/>
      <c r="E3" s="14"/>
      <c r="F3" s="14"/>
      <c r="G3" s="19"/>
    </row>
    <row r="4" spans="1:8" x14ac:dyDescent="0.4">
      <c r="A4" s="13" t="s">
        <v>119</v>
      </c>
      <c r="B4" s="14" t="s">
        <v>160</v>
      </c>
      <c r="C4" s="14" t="s">
        <v>163</v>
      </c>
      <c r="D4" s="14"/>
      <c r="E4" s="14"/>
      <c r="F4" s="14"/>
      <c r="G4" s="19" t="s">
        <v>293</v>
      </c>
    </row>
    <row r="5" spans="1:8" x14ac:dyDescent="0.4">
      <c r="A5" s="13" t="s">
        <v>119</v>
      </c>
      <c r="B5" s="14" t="s">
        <v>42</v>
      </c>
      <c r="C5" s="14" t="s">
        <v>108</v>
      </c>
      <c r="D5" s="14"/>
      <c r="E5" s="14"/>
      <c r="F5" s="14"/>
      <c r="G5" s="19"/>
    </row>
    <row r="6" spans="1:8" x14ac:dyDescent="0.4">
      <c r="A6" s="13" t="s">
        <v>119</v>
      </c>
      <c r="B6" s="14" t="s">
        <v>123</v>
      </c>
      <c r="C6" s="14" t="s">
        <v>124</v>
      </c>
      <c r="D6" s="14"/>
      <c r="E6" s="14"/>
      <c r="F6" s="14"/>
      <c r="G6" s="19"/>
    </row>
    <row r="7" spans="1:8" x14ac:dyDescent="0.4">
      <c r="A7" s="13" t="s">
        <v>119</v>
      </c>
      <c r="B7" s="14" t="s">
        <v>16</v>
      </c>
      <c r="C7" s="14" t="s">
        <v>107</v>
      </c>
      <c r="D7" s="14"/>
      <c r="E7" s="14"/>
      <c r="F7" s="14"/>
      <c r="G7" s="1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2025-04-26T13:07:12Z</dcterms:modified>
</cp:coreProperties>
</file>