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capstone\data\States\FL\Fragmented\"/>
    </mc:Choice>
  </mc:AlternateContent>
  <xr:revisionPtr revIDLastSave="0" documentId="13_ncr:1_{6DD2593A-7A4C-4D39-B5BA-E8C72CC08137}" xr6:coauthVersionLast="44" xr6:coauthVersionMax="44" xr10:uidLastSave="{00000000-0000-0000-0000-000000000000}"/>
  <bookViews>
    <workbookView xWindow="-108" yWindow="-108" windowWidth="23256" windowHeight="12576" xr2:uid="{190DBCD4-087C-4987-8636-4B8F645A265A}"/>
  </bookViews>
  <sheets>
    <sheet name="Summary" sheetId="8" r:id="rId1"/>
    <sheet name="Senate_2018" sheetId="3" r:id="rId2"/>
    <sheet name="Pres_2016" sheetId="1" r:id="rId3"/>
    <sheet name="Senate_2016" sheetId="2" r:id="rId4"/>
    <sheet name="Senate_2012" sheetId="4" r:id="rId5"/>
    <sheet name="Senate_2010" sheetId="6" r:id="rId6"/>
    <sheet name="Pres_2008" sheetId="7" r:id="rId7"/>
    <sheet name="Pres_2012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8" l="1"/>
  <c r="F70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F2" i="8"/>
  <c r="E2" i="8"/>
  <c r="D3" i="8"/>
  <c r="D70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2" i="8"/>
  <c r="C3" i="8"/>
  <c r="C70" i="8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70" i="8" l="1"/>
</calcChain>
</file>

<file path=xl/sharedStrings.xml><?xml version="1.0" encoding="utf-8"?>
<sst xmlns="http://schemas.openxmlformats.org/spreadsheetml/2006/main" count="734" uniqueCount="175">
  <si>
    <t>President of the United States</t>
  </si>
  <si>
    <t>County</t>
  </si>
  <si>
    <t>Donald J. Trump</t>
  </si>
  <si>
    <t>(REP)</t>
  </si>
  <si>
    <t>Hillary Rodham Clinton</t>
  </si>
  <si>
    <t>(DEM)</t>
  </si>
  <si>
    <t>Gary Johnson</t>
  </si>
  <si>
    <t>(LPF)</t>
  </si>
  <si>
    <t>Darrell L. Castle</t>
  </si>
  <si>
    <t>(CPF)</t>
  </si>
  <si>
    <t>Jill Stein</t>
  </si>
  <si>
    <t>(GRE)</t>
  </si>
  <si>
    <t>Roque (Rocky) De La Fuente</t>
  </si>
  <si>
    <t>(REF)</t>
  </si>
  <si>
    <t>Andrew D. Basiago</t>
  </si>
  <si>
    <t>(WRI)</t>
  </si>
  <si>
    <t>Richard Duncan</t>
  </si>
  <si>
    <t>Cherunda Fox</t>
  </si>
  <si>
    <t>Zoltan Istvan Gyurko</t>
  </si>
  <si>
    <t>Laurence J. Kotlikoff</t>
  </si>
  <si>
    <t>Anthony "Tony" Joseph Valdivia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</si>
  <si>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</si>
  <si>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</si>
  <si>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</si>
  <si>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</si>
  <si>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</si>
  <si>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</si>
  <si>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</si>
  <si>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</si>
  <si>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</si>
  <si>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</si>
  <si>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</si>
  <si>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</si>
  <si>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</si>
  <si>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</si>
  <si>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</si>
  <si>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</si>
  <si>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</si>
  <si>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</si>
  <si>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</si>
  <si>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</si>
  <si>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</si>
  <si>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</si>
  <si>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</si>
  <si>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</si>
  <si>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</si>
  <si>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</si>
  <si>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</si>
  <si>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</si>
  <si>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</si>
  <si>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</si>
  <si>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</si>
  <si>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</si>
  <si>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</si>
  <si>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</si>
  <si>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</si>
  <si>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</si>
  <si>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</si>
  <si>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</si>
  <si>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</si>
  <si>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</si>
  <si>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</si>
  <si>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</si>
  <si>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</si>
  <si>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</si>
  <si>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</si>
  <si>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</si>
  <si>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</si>
  <si>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</si>
  <si>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</si>
  <si>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</si>
  <si>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</si>
  <si>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</si>
  <si>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</si>
  <si>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</si>
  <si>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</si>
  <si>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</si>
  <si>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</si>
  <si>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</si>
  <si>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</si>
  <si>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</si>
  <si>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</si>
  <si>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</si>
  <si>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</si>
  <si>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</si>
  <si>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</si>
  <si>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</si>
  <si>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</si>
  <si>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United States Senator</t>
  </si>
  <si>
    <t>Marco Rubio</t>
  </si>
  <si>
    <t>Patrick Murphy</t>
  </si>
  <si>
    <t>Paul Stanton</t>
  </si>
  <si>
    <t>Tony Khoury</t>
  </si>
  <si>
    <t>(NPA)</t>
  </si>
  <si>
    <t>Bruce Nathan</t>
  </si>
  <si>
    <t>Steven Machat</t>
  </si>
  <si>
    <t>Basil E. Dalack</t>
  </si>
  <si>
    <t>Robert Samuel Kaplan</t>
  </si>
  <si>
    <t>Howard Knepper</t>
  </si>
  <si>
    <t>Bradley Patrick</t>
  </si>
  <si>
    <t>Charles Frederick Tolbert</t>
  </si>
  <si>
    <t>Angela Marie Walls-Windhauser</t>
  </si>
  <si>
    <t>Rick Scott</t>
  </si>
  <si>
    <t>Bill Nelson</t>
  </si>
  <si>
    <t>Lateresa L.A. Jones</t>
  </si>
  <si>
    <t>Michael S. Levinson</t>
  </si>
  <si>
    <t>David Weeks</t>
  </si>
  <si>
    <t>Mitt Romney</t>
  </si>
  <si>
    <t>Barack Obama</t>
  </si>
  <si>
    <t>Thomas Robert Stevens</t>
  </si>
  <si>
    <t>(OBJ)</t>
  </si>
  <si>
    <t>(LBT)</t>
  </si>
  <si>
    <t>Virgil H. Goode,</t>
  </si>
  <si>
    <t>Andre Barnett</t>
  </si>
  <si>
    <t>Stewart Alexander</t>
  </si>
  <si>
    <t>(SOC)</t>
  </si>
  <si>
    <t>Peta Lindsay</t>
  </si>
  <si>
    <t>(PSL)</t>
  </si>
  <si>
    <t>Roseanne Barr</t>
  </si>
  <si>
    <t>(PFP)</t>
  </si>
  <si>
    <t>Tom Hoefling</t>
  </si>
  <si>
    <t>(AIP)</t>
  </si>
  <si>
    <t>Ross C. "Rocky" Anderson</t>
  </si>
  <si>
    <t>(JPF)</t>
  </si>
  <si>
    <t>David C. Byrne</t>
  </si>
  <si>
    <t>Andrew Charles Coniglio</t>
  </si>
  <si>
    <t>Stephen G. Durham</t>
  </si>
  <si>
    <t>Erin Kent Magee</t>
  </si>
  <si>
    <t>Jill Reed</t>
  </si>
  <si>
    <t>Connie Mack</t>
  </si>
  <si>
    <t>Bill Gaylor</t>
  </si>
  <si>
    <t>Chris Borgia</t>
  </si>
  <si>
    <t>Piotr Blass</t>
  </si>
  <si>
    <t>Naomi Craine</t>
  </si>
  <si>
    <t>Lionel Long</t>
  </si>
  <si>
    <t>Robert Monroe</t>
  </si>
  <si>
    <t>Lawrence Sidney Scott</t>
  </si>
  <si>
    <t>Kendrick B. Meek</t>
  </si>
  <si>
    <t>Alexander Andrew Snitker</t>
  </si>
  <si>
    <t>Bernie DeCastro</t>
  </si>
  <si>
    <t>Sue Askeland</t>
  </si>
  <si>
    <t>Bruce Ray Riggs</t>
  </si>
  <si>
    <t>Bobbie Bean</t>
  </si>
  <si>
    <t>Rick Tyler</t>
  </si>
  <si>
    <t>Charlie Crist</t>
  </si>
  <si>
    <t>Lewis Jerome Armstrong</t>
  </si>
  <si>
    <t>George Drake</t>
  </si>
  <si>
    <t>Carol Ann Joyce LaRosa</t>
  </si>
  <si>
    <t>Richard Lock</t>
  </si>
  <si>
    <t>Belinda Gail Quarterman-Noah</t>
  </si>
  <si>
    <t>McCain / Palin</t>
  </si>
  <si>
    <t>Obama / Biden</t>
  </si>
  <si>
    <t>La Riva / Puryear</t>
  </si>
  <si>
    <t>Baldwin / Castle</t>
  </si>
  <si>
    <t>Amondson / Pletten</t>
  </si>
  <si>
    <t>(PRO)</t>
  </si>
  <si>
    <t>Barr / Root</t>
  </si>
  <si>
    <t>(LIB)</t>
  </si>
  <si>
    <t>Stevens / Link</t>
  </si>
  <si>
    <t>Harris / Kennedy</t>
  </si>
  <si>
    <t>(SWP)</t>
  </si>
  <si>
    <t>McKinney / Clemente</t>
  </si>
  <si>
    <t>Keyes / Rohrbough</t>
  </si>
  <si>
    <t>Nader / Gonzalez</t>
  </si>
  <si>
    <t>(ECO)</t>
  </si>
  <si>
    <t>Moore / Alexander</t>
  </si>
  <si>
    <t>(SPF)</t>
  </si>
  <si>
    <t>Jay / Smith</t>
  </si>
  <si>
    <t>(BTP)</t>
  </si>
  <si>
    <t>Nettles / Krones</t>
  </si>
  <si>
    <t>Senate_2018</t>
  </si>
  <si>
    <t>Pres_2016</t>
  </si>
  <si>
    <t>Senate_2016</t>
  </si>
  <si>
    <t>Senate_2012</t>
  </si>
  <si>
    <t>Pres_2012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</si>
</sst>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33FFFF"/>
      <name val="Verdana"/>
      <family val="2"/>
    </font>
    <font>
      <b/>
      <sz val="8"/>
      <color rgb="FF000000"/>
      <name val="Verdana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left" vertical="center" wrapText="1"/>
    </xf>
    <xf numFmtId="3" fontId="3" fillId="5" borderId="0" xfId="0" applyNumberFormat="1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6896-85BF-4BE8-9514-7C6FD87757E5}">
  <dimension ref="A1:F70"/>
  <sheetViews>
    <sheetView tabSelected="1" topLeftCell="A16" workbookViewId="0">
      <selection activeCell="M14" sqref="M14"/>
    </sheetView>
  </sheetViews>
  <sheetFormatPr defaultRowHeight="14.4" x14ac:dyDescent="0.3"/>
  <sheetData>
    <row r="1" spans="1:6" x14ac:dyDescent="0.3">
      <c r="A1" t="s">
        <v>1</v>
      </c>
      <c r="B1" t="s">
        <v>170</v>
      </c>
      <c r="C1" t="s">
        <v>171</v>
      </c>
      <c r="D1" t="s">
        <v>172</v>
      </c>
      <c r="E1" t="s">
        <v>174</v>
      </c>
      <c r="F1" t="s">
        <v>173</v>
      </c>
    </row>
    <row r="2" spans="1:6" x14ac:dyDescent="0.3">
      <c r="A2" t="s">
        <v>21</v>
      </c>
      <c r="B2">
        <f>IF(VLOOKUP($A$2,Senate_2018!$A:$D,2,FALSE)&lt;VLOOKUP($A$2,Senate_2018!$A:$D,3,FALSE),1,0)</f>
        <v>1</v>
      </c>
      <c r="C2">
        <f>IF(VLOOKUP($A2, Pres_2016!A:M, 2, FALSE) &lt; VLOOKUP($A2, Pres_2016!A:M, 3, FALSE), 1, 0)</f>
        <v>1</v>
      </c>
      <c r="D2">
        <f>IF(VLOOKUP($A2, Senate_2016!A:M, 2, FALSE) &lt; VLOOKUP($A2, Senate_2016!A:M, 3, FALSE), 1, 0)</f>
        <v>1</v>
      </c>
      <c r="E2">
        <f>IF(VLOOKUP($A2, Pres_2012!A:H, 2, FALSE) &lt; VLOOKUP($A2, Pres_2012!A:H, 3, FALSE), 1, 0)</f>
        <v>1</v>
      </c>
      <c r="F2">
        <f>IF(VLOOKUP($A2, Senate_2012!A:H, 2, FALSE) &lt; VLOOKUP($A2, Senate_2012!A:H, 3, FALSE), 1, 0)</f>
        <v>1</v>
      </c>
    </row>
    <row r="3" spans="1:6" x14ac:dyDescent="0.3">
      <c r="A3" t="s">
        <v>22</v>
      </c>
      <c r="B3">
        <f>IF(VLOOKUP(A3,Senate_2018!A:H,2,FALSE)&lt;VLOOKUP(A3,Senate_2018!A:H,3,FALSE),1,0)</f>
        <v>0</v>
      </c>
      <c r="C3">
        <f>IF(VLOOKUP($A3, Pres_2016!A:M, 2, FALSE) &lt; VLOOKUP($A3, Pres_2016!A:M, 3, FALSE), 1, 0)</f>
        <v>0</v>
      </c>
      <c r="D3">
        <f>IF(VLOOKUP($A3, Senate_2016!A:M, 2, FALSE) &lt; VLOOKUP($A3, Senate_2016!A:M, 3, FALSE), 1, 0)</f>
        <v>0</v>
      </c>
      <c r="E3">
        <f>IF(VLOOKUP($A3, Pres_2012!A:H, 2, FALSE) &lt; VLOOKUP($A3, Pres_2012!A:H, 3, FALSE), 1, 0)</f>
        <v>0</v>
      </c>
      <c r="F3">
        <f>IF(VLOOKUP($A3, Senate_2012!A:H, 2, FALSE) &lt; VLOOKUP($A3, Senate_2012!A:H, 3, FALSE), 1, 0)</f>
        <v>0</v>
      </c>
    </row>
    <row r="4" spans="1:6" x14ac:dyDescent="0.3">
      <c r="A4" t="s">
        <v>23</v>
      </c>
      <c r="B4">
        <f>IF(VLOOKUP(A4,Senate_2018!A:H,2,FALSE)&lt;VLOOKUP(A4,Senate_2018!A:H,3,FALSE),1,0)</f>
        <v>0</v>
      </c>
      <c r="C4">
        <f>IF(VLOOKUP($A4, Pres_2016!A:M, 2, FALSE) &lt; VLOOKUP($A4, Pres_2016!A:M, 3, FALSE), 1, 0)</f>
        <v>0</v>
      </c>
      <c r="D4">
        <f>IF(VLOOKUP($A4, Senate_2016!A:M, 2, FALSE) &lt; VLOOKUP($A4, Senate_2016!A:M, 3, FALSE), 1, 0)</f>
        <v>0</v>
      </c>
      <c r="E4">
        <f>IF(VLOOKUP($A4, Pres_2012!A:H, 2, FALSE) &lt; VLOOKUP($A4, Pres_2012!A:H, 3, FALSE), 1, 0)</f>
        <v>0</v>
      </c>
      <c r="F4">
        <f>IF(VLOOKUP($A4, Senate_2012!A:H, 2, FALSE) &lt; VLOOKUP($A4, Senate_2012!A:H, 3, FALSE), 1, 0)</f>
        <v>0</v>
      </c>
    </row>
    <row r="5" spans="1:6" x14ac:dyDescent="0.3">
      <c r="A5" t="s">
        <v>24</v>
      </c>
      <c r="B5">
        <f>IF(VLOOKUP(A5,Senate_2018!A:H,2,FALSE)&lt;VLOOKUP(A5,Senate_2018!A:H,3,FALSE),1,0)</f>
        <v>0</v>
      </c>
      <c r="C5">
        <f>IF(VLOOKUP($A5, Pres_2016!A:M, 2, FALSE) &lt; VLOOKUP($A5, Pres_2016!A:M, 3, FALSE), 1, 0)</f>
        <v>0</v>
      </c>
      <c r="D5">
        <f>IF(VLOOKUP($A5, Senate_2016!A:M, 2, FALSE) &lt; VLOOKUP($A5, Senate_2016!A:M, 3, FALSE), 1, 0)</f>
        <v>0</v>
      </c>
      <c r="E5">
        <f>IF(VLOOKUP($A5, Pres_2012!A:H, 2, FALSE) &lt; VLOOKUP($A5, Pres_2012!A:H, 3, FALSE), 1, 0)</f>
        <v>0</v>
      </c>
      <c r="F5">
        <f>IF(VLOOKUP($A5, Senate_2012!A:H, 2, FALSE) &lt; VLOOKUP($A5, Senate_2012!A:H, 3, FALSE), 1, 0)</f>
        <v>0</v>
      </c>
    </row>
    <row r="6" spans="1:6" x14ac:dyDescent="0.3">
      <c r="A6" t="s">
        <v>25</v>
      </c>
      <c r="B6">
        <f>IF(VLOOKUP(A6,Senate_2018!A:H,2,FALSE)&lt;VLOOKUP(A6,Senate_2018!A:H,3,FALSE),1,0)</f>
        <v>0</v>
      </c>
      <c r="C6">
        <f>IF(VLOOKUP($A6, Pres_2016!A:M, 2, FALSE) &lt; VLOOKUP($A6, Pres_2016!A:M, 3, FALSE), 1, 0)</f>
        <v>0</v>
      </c>
      <c r="D6">
        <f>IF(VLOOKUP($A6, Senate_2016!A:M, 2, FALSE) &lt; VLOOKUP($A6, Senate_2016!A:M, 3, FALSE), 1, 0)</f>
        <v>0</v>
      </c>
      <c r="E6">
        <f>IF(VLOOKUP($A6, Pres_2012!A:H, 2, FALSE) &lt; VLOOKUP($A6, Pres_2012!A:H, 3, FALSE), 1, 0)</f>
        <v>0</v>
      </c>
      <c r="F6">
        <f>IF(VLOOKUP($A6, Senate_2012!A:H, 2, FALSE) &lt; VLOOKUP($A6, Senate_2012!A:H, 3, FALSE), 1, 0)</f>
        <v>1</v>
      </c>
    </row>
    <row r="7" spans="1:6" x14ac:dyDescent="0.3">
      <c r="A7" t="s">
        <v>26</v>
      </c>
      <c r="B7">
        <f>IF(VLOOKUP(A7,Senate_2018!A:H,2,FALSE)&lt;VLOOKUP(A7,Senate_2018!A:H,3,FALSE),1,0)</f>
        <v>1</v>
      </c>
      <c r="C7">
        <f>IF(VLOOKUP($A7, Pres_2016!A:M, 2, FALSE) &lt; VLOOKUP($A7, Pres_2016!A:M, 3, FALSE), 1, 0)</f>
        <v>1</v>
      </c>
      <c r="D7">
        <f>IF(VLOOKUP($A7, Senate_2016!A:M, 2, FALSE) &lt; VLOOKUP($A7, Senate_2016!A:M, 3, FALSE), 1, 0)</f>
        <v>1</v>
      </c>
      <c r="E7">
        <f>IF(VLOOKUP($A7, Pres_2012!A:H, 2, FALSE) &lt; VLOOKUP($A7, Pres_2012!A:H, 3, FALSE), 1, 0)</f>
        <v>1</v>
      </c>
      <c r="F7">
        <f>IF(VLOOKUP($A7, Senate_2012!A:H, 2, FALSE) &lt; VLOOKUP($A7, Senate_2012!A:H, 3, FALSE), 1, 0)</f>
        <v>1</v>
      </c>
    </row>
    <row r="8" spans="1:6" x14ac:dyDescent="0.3">
      <c r="A8" t="s">
        <v>27</v>
      </c>
      <c r="B8">
        <f>IF(VLOOKUP(A8,Senate_2018!A:H,2,FALSE)&lt;VLOOKUP(A8,Senate_2018!A:H,3,FALSE),1,0)</f>
        <v>0</v>
      </c>
      <c r="C8">
        <f>IF(VLOOKUP($A8, Pres_2016!A:M, 2, FALSE) &lt; VLOOKUP($A8, Pres_2016!A:M, 3, FALSE), 1, 0)</f>
        <v>0</v>
      </c>
      <c r="D8">
        <f>IF(VLOOKUP($A8, Senate_2016!A:M, 2, FALSE) &lt; VLOOKUP($A8, Senate_2016!A:M, 3, FALSE), 1, 0)</f>
        <v>0</v>
      </c>
      <c r="E8">
        <f>IF(VLOOKUP($A8, Pres_2012!A:H, 2, FALSE) &lt; VLOOKUP($A8, Pres_2012!A:H, 3, FALSE), 1, 0)</f>
        <v>0</v>
      </c>
      <c r="F8">
        <f>IF(VLOOKUP($A8, Senate_2012!A:H, 2, FALSE) &lt; VLOOKUP($A8, Senate_2012!A:H, 3, FALSE), 1, 0)</f>
        <v>0</v>
      </c>
    </row>
    <row r="9" spans="1:6" x14ac:dyDescent="0.3">
      <c r="A9" t="s">
        <v>28</v>
      </c>
      <c r="B9">
        <f>IF(VLOOKUP(A9,Senate_2018!A:H,2,FALSE)&lt;VLOOKUP(A9,Senate_2018!A:H,3,FALSE),1,0)</f>
        <v>0</v>
      </c>
      <c r="C9">
        <f>IF(VLOOKUP($A9, Pres_2016!A:M, 2, FALSE) &lt; VLOOKUP($A9, Pres_2016!A:M, 3, FALSE), 1, 0)</f>
        <v>0</v>
      </c>
      <c r="D9">
        <f>IF(VLOOKUP($A9, Senate_2016!A:M, 2, FALSE) &lt; VLOOKUP($A9, Senate_2016!A:M, 3, FALSE), 1, 0)</f>
        <v>0</v>
      </c>
      <c r="E9">
        <f>IF(VLOOKUP($A9, Pres_2012!A:H, 2, FALSE) &lt; VLOOKUP($A9, Pres_2012!A:H, 3, FALSE), 1, 0)</f>
        <v>0</v>
      </c>
      <c r="F9">
        <f>IF(VLOOKUP($A9, Senate_2012!A:H, 2, FALSE) &lt; VLOOKUP($A9, Senate_2012!A:H, 3, FALSE), 1, 0)</f>
        <v>0</v>
      </c>
    </row>
    <row r="10" spans="1:6" x14ac:dyDescent="0.3">
      <c r="A10" t="s">
        <v>29</v>
      </c>
      <c r="B10">
        <f>IF(VLOOKUP(A10,Senate_2018!A:H,2,FALSE)&lt;VLOOKUP(A10,Senate_2018!A:H,3,FALSE),1,0)</f>
        <v>0</v>
      </c>
      <c r="C10">
        <f>IF(VLOOKUP($A10, Pres_2016!A:M, 2, FALSE) &lt; VLOOKUP($A10, Pres_2016!A:M, 3, FALSE), 1, 0)</f>
        <v>0</v>
      </c>
      <c r="D10">
        <f>IF(VLOOKUP($A10, Senate_2016!A:M, 2, FALSE) &lt; VLOOKUP($A10, Senate_2016!A:M, 3, FALSE), 1, 0)</f>
        <v>0</v>
      </c>
      <c r="E10">
        <f>IF(VLOOKUP($A10, Pres_2012!A:H, 2, FALSE) &lt; VLOOKUP($A10, Pres_2012!A:H, 3, FALSE), 1, 0)</f>
        <v>0</v>
      </c>
      <c r="F10">
        <f>IF(VLOOKUP($A10, Senate_2012!A:H, 2, FALSE) &lt; VLOOKUP($A10, Senate_2012!A:H, 3, FALSE), 1, 0)</f>
        <v>0</v>
      </c>
    </row>
    <row r="11" spans="1:6" x14ac:dyDescent="0.3">
      <c r="A11" t="s">
        <v>30</v>
      </c>
      <c r="B11">
        <f>IF(VLOOKUP(A11,Senate_2018!A:H,2,FALSE)&lt;VLOOKUP(A11,Senate_2018!A:H,3,FALSE),1,0)</f>
        <v>0</v>
      </c>
      <c r="C11">
        <f>IF(VLOOKUP($A11, Pres_2016!A:M, 2, FALSE) &lt; VLOOKUP($A11, Pres_2016!A:M, 3, FALSE), 1, 0)</f>
        <v>0</v>
      </c>
      <c r="D11">
        <f>IF(VLOOKUP($A11, Senate_2016!A:M, 2, FALSE) &lt; VLOOKUP($A11, Senate_2016!A:M, 3, FALSE), 1, 0)</f>
        <v>0</v>
      </c>
      <c r="E11">
        <f>IF(VLOOKUP($A11, Pres_2012!A:H, 2, FALSE) &lt; VLOOKUP($A11, Pres_2012!A:H, 3, FALSE), 1, 0)</f>
        <v>0</v>
      </c>
      <c r="F11">
        <f>IF(VLOOKUP($A11, Senate_2012!A:H, 2, FALSE) &lt; VLOOKUP($A11, Senate_2012!A:H, 3, FALSE), 1, 0)</f>
        <v>0</v>
      </c>
    </row>
    <row r="12" spans="1:6" x14ac:dyDescent="0.3">
      <c r="A12" t="s">
        <v>31</v>
      </c>
      <c r="B12">
        <f>IF(VLOOKUP(A12,Senate_2018!A:H,2,FALSE)&lt;VLOOKUP(A12,Senate_2018!A:H,3,FALSE),1,0)</f>
        <v>0</v>
      </c>
      <c r="C12">
        <f>IF(VLOOKUP($A12, Pres_2016!A:M, 2, FALSE) &lt; VLOOKUP($A12, Pres_2016!A:M, 3, FALSE), 1, 0)</f>
        <v>0</v>
      </c>
      <c r="D12">
        <f>IF(VLOOKUP($A12, Senate_2016!A:M, 2, FALSE) &lt; VLOOKUP($A12, Senate_2016!A:M, 3, FALSE), 1, 0)</f>
        <v>0</v>
      </c>
      <c r="E12">
        <f>IF(VLOOKUP($A12, Pres_2012!A:H, 2, FALSE) &lt; VLOOKUP($A12, Pres_2012!A:H, 3, FALSE), 1, 0)</f>
        <v>0</v>
      </c>
      <c r="F12">
        <f>IF(VLOOKUP($A12, Senate_2012!A:H, 2, FALSE) &lt; VLOOKUP($A12, Senate_2012!A:H, 3, FALSE), 1, 0)</f>
        <v>0</v>
      </c>
    </row>
    <row r="13" spans="1:6" x14ac:dyDescent="0.3">
      <c r="A13" t="s">
        <v>32</v>
      </c>
      <c r="B13">
        <f>IF(VLOOKUP(A13,Senate_2018!A:H,2,FALSE)&lt;VLOOKUP(A13,Senate_2018!A:H,3,FALSE),1,0)</f>
        <v>0</v>
      </c>
      <c r="C13">
        <f>IF(VLOOKUP($A13, Pres_2016!A:M, 2, FALSE) &lt; VLOOKUP($A13, Pres_2016!A:M, 3, FALSE), 1, 0)</f>
        <v>0</v>
      </c>
      <c r="D13">
        <f>IF(VLOOKUP($A13, Senate_2016!A:M, 2, FALSE) &lt; VLOOKUP($A13, Senate_2016!A:M, 3, FALSE), 1, 0)</f>
        <v>0</v>
      </c>
      <c r="E13">
        <f>IF(VLOOKUP($A13, Pres_2012!A:H, 2, FALSE) &lt; VLOOKUP($A13, Pres_2012!A:H, 3, FALSE), 1, 0)</f>
        <v>0</v>
      </c>
      <c r="F13">
        <f>IF(VLOOKUP($A13, Senate_2012!A:H, 2, FALSE) &lt; VLOOKUP($A13, Senate_2012!A:H, 3, FALSE), 1, 0)</f>
        <v>0</v>
      </c>
    </row>
    <row r="14" spans="1:6" x14ac:dyDescent="0.3">
      <c r="A14" t="s">
        <v>33</v>
      </c>
      <c r="B14">
        <f>IF(VLOOKUP(A14,Senate_2018!A:H,2,FALSE)&lt;VLOOKUP(A14,Senate_2018!A:H,3,FALSE),1,0)</f>
        <v>0</v>
      </c>
      <c r="C14">
        <f>IF(VLOOKUP($A14, Pres_2016!A:M, 2, FALSE) &lt; VLOOKUP($A14, Pres_2016!A:M, 3, FALSE), 1, 0)</f>
        <v>0</v>
      </c>
      <c r="D14">
        <f>IF(VLOOKUP($A14, Senate_2016!A:M, 2, FALSE) &lt; VLOOKUP($A14, Senate_2016!A:M, 3, FALSE), 1, 0)</f>
        <v>0</v>
      </c>
      <c r="E14">
        <f>IF(VLOOKUP($A14, Pres_2012!A:H, 2, FALSE) &lt; VLOOKUP($A14, Pres_2012!A:H, 3, FALSE), 1, 0)</f>
        <v>0</v>
      </c>
      <c r="F14">
        <f>IF(VLOOKUP($A14, Senate_2012!A:H, 2, FALSE) &lt; VLOOKUP($A14, Senate_2012!A:H, 3, FALSE), 1, 0)</f>
        <v>0</v>
      </c>
    </row>
    <row r="15" spans="1:6" x14ac:dyDescent="0.3">
      <c r="A15" t="s">
        <v>34</v>
      </c>
      <c r="B15">
        <f>IF(VLOOKUP(A15,Senate_2018!A:H,2,FALSE)&lt;VLOOKUP(A15,Senate_2018!A:H,3,FALSE),1,0)</f>
        <v>0</v>
      </c>
      <c r="C15">
        <f>IF(VLOOKUP($A15, Pres_2016!A:M, 2, FALSE) &lt; VLOOKUP($A15, Pres_2016!A:M, 3, FALSE), 1, 0)</f>
        <v>0</v>
      </c>
      <c r="D15">
        <f>IF(VLOOKUP($A15, Senate_2016!A:M, 2, FALSE) &lt; VLOOKUP($A15, Senate_2016!A:M, 3, FALSE), 1, 0)</f>
        <v>0</v>
      </c>
      <c r="E15">
        <f>IF(VLOOKUP($A15, Pres_2012!A:H, 2, FALSE) &lt; VLOOKUP($A15, Pres_2012!A:H, 3, FALSE), 1, 0)</f>
        <v>0</v>
      </c>
      <c r="F15">
        <f>IF(VLOOKUP($A15, Senate_2012!A:H, 2, FALSE) &lt; VLOOKUP($A15, Senate_2012!A:H, 3, FALSE), 1, 0)</f>
        <v>0</v>
      </c>
    </row>
    <row r="16" spans="1:6" x14ac:dyDescent="0.3">
      <c r="A16" t="s">
        <v>35</v>
      </c>
      <c r="B16">
        <f>IF(VLOOKUP(A16,Senate_2018!A:H,2,FALSE)&lt;VLOOKUP(A16,Senate_2018!A:H,3,FALSE),1,0)</f>
        <v>1</v>
      </c>
      <c r="C16">
        <f>IF(VLOOKUP($A16, Pres_2016!A:M, 2, FALSE) &lt; VLOOKUP($A16, Pres_2016!A:M, 3, FALSE), 1, 0)</f>
        <v>0</v>
      </c>
      <c r="D16">
        <f>IF(VLOOKUP($A16, Senate_2016!A:M, 2, FALSE) &lt; VLOOKUP($A16, Senate_2016!A:M, 3, FALSE), 1, 0)</f>
        <v>0</v>
      </c>
      <c r="E16">
        <f>IF(VLOOKUP($A16, Pres_2012!A:H, 2, FALSE) &lt; VLOOKUP($A16, Pres_2012!A:H, 3, FALSE), 1, 0)</f>
        <v>0</v>
      </c>
      <c r="F16">
        <f>IF(VLOOKUP($A16, Senate_2012!A:H, 2, FALSE) &lt; VLOOKUP($A16, Senate_2012!A:H, 3, FALSE), 1, 0)</f>
        <v>1</v>
      </c>
    </row>
    <row r="17" spans="1:6" x14ac:dyDescent="0.3">
      <c r="A17" t="s">
        <v>36</v>
      </c>
      <c r="B17">
        <f>IF(VLOOKUP(A17,Senate_2018!A:H,2,FALSE)&lt;VLOOKUP(A17,Senate_2018!A:H,3,FALSE),1,0)</f>
        <v>0</v>
      </c>
      <c r="C17">
        <f>IF(VLOOKUP($A17, Pres_2016!A:M, 2, FALSE) &lt; VLOOKUP($A17, Pres_2016!A:M, 3, FALSE), 1, 0)</f>
        <v>0</v>
      </c>
      <c r="D17">
        <f>IF(VLOOKUP($A17, Senate_2016!A:M, 2, FALSE) &lt; VLOOKUP($A17, Senate_2016!A:M, 3, FALSE), 1, 0)</f>
        <v>0</v>
      </c>
      <c r="E17">
        <f>IF(VLOOKUP($A17, Pres_2012!A:H, 2, FALSE) &lt; VLOOKUP($A17, Pres_2012!A:H, 3, FALSE), 1, 0)</f>
        <v>0</v>
      </c>
      <c r="F17">
        <f>IF(VLOOKUP($A17, Senate_2012!A:H, 2, FALSE) &lt; VLOOKUP($A17, Senate_2012!A:H, 3, FALSE), 1, 0)</f>
        <v>0</v>
      </c>
    </row>
    <row r="18" spans="1:6" x14ac:dyDescent="0.3">
      <c r="A18" t="s">
        <v>37</v>
      </c>
      <c r="B18">
        <f>IF(VLOOKUP(A18,Senate_2018!A:H,2,FALSE)&lt;VLOOKUP(A18,Senate_2018!A:H,3,FALSE),1,0)</f>
        <v>0</v>
      </c>
      <c r="C18">
        <f>IF(VLOOKUP($A18, Pres_2016!A:M, 2, FALSE) &lt; VLOOKUP($A18, Pres_2016!A:M, 3, FALSE), 1, 0)</f>
        <v>0</v>
      </c>
      <c r="D18">
        <f>IF(VLOOKUP($A18, Senate_2016!A:M, 2, FALSE) &lt; VLOOKUP($A18, Senate_2016!A:M, 3, FALSE), 1, 0)</f>
        <v>0</v>
      </c>
      <c r="E18">
        <f>IF(VLOOKUP($A18, Pres_2012!A:H, 2, FALSE) &lt; VLOOKUP($A18, Pres_2012!A:H, 3, FALSE), 1, 0)</f>
        <v>0</v>
      </c>
      <c r="F18">
        <f>IF(VLOOKUP($A18, Senate_2012!A:H, 2, FALSE) &lt; VLOOKUP($A18, Senate_2012!A:H, 3, FALSE), 1, 0)</f>
        <v>1</v>
      </c>
    </row>
    <row r="19" spans="1:6" x14ac:dyDescent="0.3">
      <c r="A19" t="s">
        <v>38</v>
      </c>
      <c r="B19">
        <f>IF(VLOOKUP(A19,Senate_2018!A:H,2,FALSE)&lt;VLOOKUP(A19,Senate_2018!A:H,3,FALSE),1,0)</f>
        <v>0</v>
      </c>
      <c r="C19">
        <f>IF(VLOOKUP($A19, Pres_2016!A:M, 2, FALSE) &lt; VLOOKUP($A19, Pres_2016!A:M, 3, FALSE), 1, 0)</f>
        <v>0</v>
      </c>
      <c r="D19">
        <f>IF(VLOOKUP($A19, Senate_2016!A:M, 2, FALSE) &lt; VLOOKUP($A19, Senate_2016!A:M, 3, FALSE), 1, 0)</f>
        <v>0</v>
      </c>
      <c r="E19">
        <f>IF(VLOOKUP($A19, Pres_2012!A:H, 2, FALSE) &lt; VLOOKUP($A19, Pres_2012!A:H, 3, FALSE), 1, 0)</f>
        <v>0</v>
      </c>
      <c r="F19">
        <f>IF(VLOOKUP($A19, Senate_2012!A:H, 2, FALSE) &lt; VLOOKUP($A19, Senate_2012!A:H, 3, FALSE), 1, 0)</f>
        <v>1</v>
      </c>
    </row>
    <row r="20" spans="1:6" x14ac:dyDescent="0.3">
      <c r="A20" t="s">
        <v>39</v>
      </c>
      <c r="B20">
        <f>IF(VLOOKUP(A20,Senate_2018!A:H,2,FALSE)&lt;VLOOKUP(A20,Senate_2018!A:H,3,FALSE),1,0)</f>
        <v>1</v>
      </c>
      <c r="C20">
        <f>IF(VLOOKUP($A20, Pres_2016!A:M, 2, FALSE) &lt; VLOOKUP($A20, Pres_2016!A:M, 3, FALSE), 1, 0)</f>
        <v>1</v>
      </c>
      <c r="D20">
        <f>IF(VLOOKUP($A20, Senate_2016!A:M, 2, FALSE) &lt; VLOOKUP($A20, Senate_2016!A:M, 3, FALSE), 1, 0)</f>
        <v>1</v>
      </c>
      <c r="E20">
        <f>IF(VLOOKUP($A20, Pres_2012!A:H, 2, FALSE) &lt; VLOOKUP($A20, Pres_2012!A:H, 3, FALSE), 1, 0)</f>
        <v>1</v>
      </c>
      <c r="F20">
        <f>IF(VLOOKUP($A20, Senate_2012!A:H, 2, FALSE) &lt; VLOOKUP($A20, Senate_2012!A:H, 3, FALSE), 1, 0)</f>
        <v>1</v>
      </c>
    </row>
    <row r="21" spans="1:6" x14ac:dyDescent="0.3">
      <c r="A21" t="s">
        <v>40</v>
      </c>
      <c r="B21">
        <f>IF(VLOOKUP(A21,Senate_2018!A:H,2,FALSE)&lt;VLOOKUP(A21,Senate_2018!A:H,3,FALSE),1,0)</f>
        <v>0</v>
      </c>
      <c r="C21">
        <f>IF(VLOOKUP($A21, Pres_2016!A:M, 2, FALSE) &lt; VLOOKUP($A21, Pres_2016!A:M, 3, FALSE), 1, 0)</f>
        <v>0</v>
      </c>
      <c r="D21">
        <f>IF(VLOOKUP($A21, Senate_2016!A:M, 2, FALSE) &lt; VLOOKUP($A21, Senate_2016!A:M, 3, FALSE), 1, 0)</f>
        <v>0</v>
      </c>
      <c r="E21">
        <f>IF(VLOOKUP($A21, Pres_2012!A:H, 2, FALSE) &lt; VLOOKUP($A21, Pres_2012!A:H, 3, FALSE), 1, 0)</f>
        <v>0</v>
      </c>
      <c r="F21">
        <f>IF(VLOOKUP($A21, Senate_2012!A:H, 2, FALSE) &lt; VLOOKUP($A21, Senate_2012!A:H, 3, FALSE), 1, 0)</f>
        <v>0</v>
      </c>
    </row>
    <row r="22" spans="1:6" x14ac:dyDescent="0.3">
      <c r="A22" t="s">
        <v>41</v>
      </c>
      <c r="B22">
        <f>IF(VLOOKUP(A22,Senate_2018!A:H,2,FALSE)&lt;VLOOKUP(A22,Senate_2018!A:H,3,FALSE),1,0)</f>
        <v>0</v>
      </c>
      <c r="C22">
        <f>IF(VLOOKUP($A22, Pres_2016!A:M, 2, FALSE) &lt; VLOOKUP($A22, Pres_2016!A:M, 3, FALSE), 1, 0)</f>
        <v>0</v>
      </c>
      <c r="D22">
        <f>IF(VLOOKUP($A22, Senate_2016!A:M, 2, FALSE) &lt; VLOOKUP($A22, Senate_2016!A:M, 3, FALSE), 1, 0)</f>
        <v>0</v>
      </c>
      <c r="E22">
        <f>IF(VLOOKUP($A22, Pres_2012!A:H, 2, FALSE) &lt; VLOOKUP($A22, Pres_2012!A:H, 3, FALSE), 1, 0)</f>
        <v>0</v>
      </c>
      <c r="F22">
        <f>IF(VLOOKUP($A22, Senate_2012!A:H, 2, FALSE) &lt; VLOOKUP($A22, Senate_2012!A:H, 3, FALSE), 1, 0)</f>
        <v>0</v>
      </c>
    </row>
    <row r="23" spans="1:6" x14ac:dyDescent="0.3">
      <c r="A23" t="s">
        <v>42</v>
      </c>
      <c r="B23">
        <f>IF(VLOOKUP(A23,Senate_2018!A:H,2,FALSE)&lt;VLOOKUP(A23,Senate_2018!A:H,3,FALSE),1,0)</f>
        <v>0</v>
      </c>
      <c r="C23">
        <f>IF(VLOOKUP($A23, Pres_2016!A:M, 2, FALSE) &lt; VLOOKUP($A23, Pres_2016!A:M, 3, FALSE), 1, 0)</f>
        <v>0</v>
      </c>
      <c r="D23">
        <f>IF(VLOOKUP($A23, Senate_2016!A:M, 2, FALSE) &lt; VLOOKUP($A23, Senate_2016!A:M, 3, FALSE), 1, 0)</f>
        <v>0</v>
      </c>
      <c r="E23">
        <f>IF(VLOOKUP($A23, Pres_2012!A:H, 2, FALSE) &lt; VLOOKUP($A23, Pres_2012!A:H, 3, FALSE), 1, 0)</f>
        <v>0</v>
      </c>
      <c r="F23">
        <f>IF(VLOOKUP($A23, Senate_2012!A:H, 2, FALSE) &lt; VLOOKUP($A23, Senate_2012!A:H, 3, FALSE), 1, 0)</f>
        <v>0</v>
      </c>
    </row>
    <row r="24" spans="1:6" x14ac:dyDescent="0.3">
      <c r="A24" t="s">
        <v>43</v>
      </c>
      <c r="B24">
        <f>IF(VLOOKUP(A24,Senate_2018!A:H,2,FALSE)&lt;VLOOKUP(A24,Senate_2018!A:H,3,FALSE),1,0)</f>
        <v>0</v>
      </c>
      <c r="C24">
        <f>IF(VLOOKUP($A24, Pres_2016!A:M, 2, FALSE) &lt; VLOOKUP($A24, Pres_2016!A:M, 3, FALSE), 1, 0)</f>
        <v>0</v>
      </c>
      <c r="D24">
        <f>IF(VLOOKUP($A24, Senate_2016!A:M, 2, FALSE) &lt; VLOOKUP($A24, Senate_2016!A:M, 3, FALSE), 1, 0)</f>
        <v>0</v>
      </c>
      <c r="E24">
        <f>IF(VLOOKUP($A24, Pres_2012!A:H, 2, FALSE) &lt; VLOOKUP($A24, Pres_2012!A:H, 3, FALSE), 1, 0)</f>
        <v>0</v>
      </c>
      <c r="F24">
        <f>IF(VLOOKUP($A24, Senate_2012!A:H, 2, FALSE) &lt; VLOOKUP($A24, Senate_2012!A:H, 3, FALSE), 1, 0)</f>
        <v>1</v>
      </c>
    </row>
    <row r="25" spans="1:6" x14ac:dyDescent="0.3">
      <c r="A25" t="s">
        <v>44</v>
      </c>
      <c r="B25">
        <f>IF(VLOOKUP(A25,Senate_2018!A:H,2,FALSE)&lt;VLOOKUP(A25,Senate_2018!A:H,3,FALSE),1,0)</f>
        <v>0</v>
      </c>
      <c r="C25">
        <f>IF(VLOOKUP($A25, Pres_2016!A:M, 2, FALSE) &lt; VLOOKUP($A25, Pres_2016!A:M, 3, FALSE), 1, 0)</f>
        <v>0</v>
      </c>
      <c r="D25">
        <f>IF(VLOOKUP($A25, Senate_2016!A:M, 2, FALSE) &lt; VLOOKUP($A25, Senate_2016!A:M, 3, FALSE), 1, 0)</f>
        <v>0</v>
      </c>
      <c r="E25">
        <f>IF(VLOOKUP($A25, Pres_2012!A:H, 2, FALSE) &lt; VLOOKUP($A25, Pres_2012!A:H, 3, FALSE), 1, 0)</f>
        <v>0</v>
      </c>
      <c r="F25">
        <f>IF(VLOOKUP($A25, Senate_2012!A:H, 2, FALSE) &lt; VLOOKUP($A25, Senate_2012!A:H, 3, FALSE), 1, 0)</f>
        <v>0</v>
      </c>
    </row>
    <row r="26" spans="1:6" x14ac:dyDescent="0.3">
      <c r="A26" t="s">
        <v>45</v>
      </c>
      <c r="B26">
        <f>IF(VLOOKUP(A26,Senate_2018!A:H,2,FALSE)&lt;VLOOKUP(A26,Senate_2018!A:H,3,FALSE),1,0)</f>
        <v>0</v>
      </c>
      <c r="C26">
        <f>IF(VLOOKUP($A26, Pres_2016!A:M, 2, FALSE) &lt; VLOOKUP($A26, Pres_2016!A:M, 3, FALSE), 1, 0)</f>
        <v>0</v>
      </c>
      <c r="D26">
        <f>IF(VLOOKUP($A26, Senate_2016!A:M, 2, FALSE) &lt; VLOOKUP($A26, Senate_2016!A:M, 3, FALSE), 1, 0)</f>
        <v>0</v>
      </c>
      <c r="E26">
        <f>IF(VLOOKUP($A26, Pres_2012!A:H, 2, FALSE) &lt; VLOOKUP($A26, Pres_2012!A:H, 3, FALSE), 1, 0)</f>
        <v>0</v>
      </c>
      <c r="F26">
        <f>IF(VLOOKUP($A26, Senate_2012!A:H, 2, FALSE) &lt; VLOOKUP($A26, Senate_2012!A:H, 3, FALSE), 1, 0)</f>
        <v>1</v>
      </c>
    </row>
    <row r="27" spans="1:6" x14ac:dyDescent="0.3">
      <c r="A27" t="s">
        <v>46</v>
      </c>
      <c r="B27">
        <f>IF(VLOOKUP(A27,Senate_2018!A:H,2,FALSE)&lt;VLOOKUP(A27,Senate_2018!A:H,3,FALSE),1,0)</f>
        <v>0</v>
      </c>
      <c r="C27">
        <f>IF(VLOOKUP($A27, Pres_2016!A:M, 2, FALSE) &lt; VLOOKUP($A27, Pres_2016!A:M, 3, FALSE), 1, 0)</f>
        <v>0</v>
      </c>
      <c r="D27">
        <f>IF(VLOOKUP($A27, Senate_2016!A:M, 2, FALSE) &lt; VLOOKUP($A27, Senate_2016!A:M, 3, FALSE), 1, 0)</f>
        <v>0</v>
      </c>
      <c r="E27">
        <f>IF(VLOOKUP($A27, Pres_2012!A:H, 2, FALSE) &lt; VLOOKUP($A27, Pres_2012!A:H, 3, FALSE), 1, 0)</f>
        <v>0</v>
      </c>
      <c r="F27">
        <f>IF(VLOOKUP($A27, Senate_2012!A:H, 2, FALSE) &lt; VLOOKUP($A27, Senate_2012!A:H, 3, FALSE), 1, 0)</f>
        <v>1</v>
      </c>
    </row>
    <row r="28" spans="1:6" x14ac:dyDescent="0.3">
      <c r="A28" t="s">
        <v>47</v>
      </c>
      <c r="B28">
        <f>IF(VLOOKUP(A28,Senate_2018!A:H,2,FALSE)&lt;VLOOKUP(A28,Senate_2018!A:H,3,FALSE),1,0)</f>
        <v>0</v>
      </c>
      <c r="C28">
        <f>IF(VLOOKUP($A28, Pres_2016!A:M, 2, FALSE) &lt; VLOOKUP($A28, Pres_2016!A:M, 3, FALSE), 1, 0)</f>
        <v>0</v>
      </c>
      <c r="D28">
        <f>IF(VLOOKUP($A28, Senate_2016!A:M, 2, FALSE) &lt; VLOOKUP($A28, Senate_2016!A:M, 3, FALSE), 1, 0)</f>
        <v>0</v>
      </c>
      <c r="E28">
        <f>IF(VLOOKUP($A28, Pres_2012!A:H, 2, FALSE) &lt; VLOOKUP($A28, Pres_2012!A:H, 3, FALSE), 1, 0)</f>
        <v>0</v>
      </c>
      <c r="F28">
        <f>IF(VLOOKUP($A28, Senate_2012!A:H, 2, FALSE) &lt; VLOOKUP($A28, Senate_2012!A:H, 3, FALSE), 1, 0)</f>
        <v>0</v>
      </c>
    </row>
    <row r="29" spans="1:6" x14ac:dyDescent="0.3">
      <c r="A29" t="s">
        <v>48</v>
      </c>
      <c r="B29">
        <f>IF(VLOOKUP(A29,Senate_2018!A:H,2,FALSE)&lt;VLOOKUP(A29,Senate_2018!A:H,3,FALSE),1,0)</f>
        <v>1</v>
      </c>
      <c r="C29">
        <f>IF(VLOOKUP($A29, Pres_2016!A:M, 2, FALSE) &lt; VLOOKUP($A29, Pres_2016!A:M, 3, FALSE), 1, 0)</f>
        <v>1</v>
      </c>
      <c r="D29">
        <f>IF(VLOOKUP($A29, Senate_2016!A:M, 2, FALSE) &lt; VLOOKUP($A29, Senate_2016!A:M, 3, FALSE), 1, 0)</f>
        <v>0</v>
      </c>
      <c r="E29">
        <f>IF(VLOOKUP($A29, Pres_2012!A:H, 2, FALSE) &lt; VLOOKUP($A29, Pres_2012!A:H, 3, FALSE), 1, 0)</f>
        <v>1</v>
      </c>
      <c r="F29">
        <f>IF(VLOOKUP($A29, Senate_2012!A:H, 2, FALSE) &lt; VLOOKUP($A29, Senate_2012!A:H, 3, FALSE), 1, 0)</f>
        <v>1</v>
      </c>
    </row>
    <row r="30" spans="1:6" x14ac:dyDescent="0.3">
      <c r="A30" t="s">
        <v>49</v>
      </c>
      <c r="B30">
        <f>IF(VLOOKUP(A30,Senate_2018!A:H,2,FALSE)&lt;VLOOKUP(A30,Senate_2018!A:H,3,FALSE),1,0)</f>
        <v>0</v>
      </c>
      <c r="C30">
        <f>IF(VLOOKUP($A30, Pres_2016!A:M, 2, FALSE) &lt; VLOOKUP($A30, Pres_2016!A:M, 3, FALSE), 1, 0)</f>
        <v>0</v>
      </c>
      <c r="D30">
        <f>IF(VLOOKUP($A30, Senate_2016!A:M, 2, FALSE) &lt; VLOOKUP($A30, Senate_2016!A:M, 3, FALSE), 1, 0)</f>
        <v>0</v>
      </c>
      <c r="E30">
        <f>IF(VLOOKUP($A30, Pres_2012!A:H, 2, FALSE) &lt; VLOOKUP($A30, Pres_2012!A:H, 3, FALSE), 1, 0)</f>
        <v>0</v>
      </c>
      <c r="F30">
        <f>IF(VLOOKUP($A30, Senate_2012!A:H, 2, FALSE) &lt; VLOOKUP($A30, Senate_2012!A:H, 3, FALSE), 1, 0)</f>
        <v>0</v>
      </c>
    </row>
    <row r="31" spans="1:6" x14ac:dyDescent="0.3">
      <c r="A31" t="s">
        <v>50</v>
      </c>
      <c r="B31">
        <f>IF(VLOOKUP(A31,Senate_2018!A:H,2,FALSE)&lt;VLOOKUP(A31,Senate_2018!A:H,3,FALSE),1,0)</f>
        <v>0</v>
      </c>
      <c r="C31">
        <f>IF(VLOOKUP($A31, Pres_2016!A:M, 2, FALSE) &lt; VLOOKUP($A31, Pres_2016!A:M, 3, FALSE), 1, 0)</f>
        <v>0</v>
      </c>
      <c r="D31">
        <f>IF(VLOOKUP($A31, Senate_2016!A:M, 2, FALSE) &lt; VLOOKUP($A31, Senate_2016!A:M, 3, FALSE), 1, 0)</f>
        <v>0</v>
      </c>
      <c r="E31">
        <f>IF(VLOOKUP($A31, Pres_2012!A:H, 2, FALSE) &lt; VLOOKUP($A31, Pres_2012!A:H, 3, FALSE), 1, 0)</f>
        <v>0</v>
      </c>
      <c r="F31">
        <f>IF(VLOOKUP($A31, Senate_2012!A:H, 2, FALSE) &lt; VLOOKUP($A31, Senate_2012!A:H, 3, FALSE), 1, 0)</f>
        <v>0</v>
      </c>
    </row>
    <row r="32" spans="1:6" x14ac:dyDescent="0.3">
      <c r="A32" t="s">
        <v>51</v>
      </c>
      <c r="B32">
        <f>IF(VLOOKUP(A32,Senate_2018!A:H,2,FALSE)&lt;VLOOKUP(A32,Senate_2018!A:H,3,FALSE),1,0)</f>
        <v>0</v>
      </c>
      <c r="C32">
        <f>IF(VLOOKUP($A32, Pres_2016!A:M, 2, FALSE) &lt; VLOOKUP($A32, Pres_2016!A:M, 3, FALSE), 1, 0)</f>
        <v>0</v>
      </c>
      <c r="D32">
        <f>IF(VLOOKUP($A32, Senate_2016!A:M, 2, FALSE) &lt; VLOOKUP($A32, Senate_2016!A:M, 3, FALSE), 1, 0)</f>
        <v>0</v>
      </c>
      <c r="E32">
        <f>IF(VLOOKUP($A32, Pres_2012!A:H, 2, FALSE) &lt; VLOOKUP($A32, Pres_2012!A:H, 3, FALSE), 1, 0)</f>
        <v>0</v>
      </c>
      <c r="F32">
        <f>IF(VLOOKUP($A32, Senate_2012!A:H, 2, FALSE) &lt; VLOOKUP($A32, Senate_2012!A:H, 3, FALSE), 1, 0)</f>
        <v>0</v>
      </c>
    </row>
    <row r="33" spans="1:6" x14ac:dyDescent="0.3">
      <c r="A33" t="s">
        <v>52</v>
      </c>
      <c r="B33">
        <f>IF(VLOOKUP(A33,Senate_2018!A:H,2,FALSE)&lt;VLOOKUP(A33,Senate_2018!A:H,3,FALSE),1,0)</f>
        <v>0</v>
      </c>
      <c r="C33">
        <f>IF(VLOOKUP($A33, Pres_2016!A:M, 2, FALSE) &lt; VLOOKUP($A33, Pres_2016!A:M, 3, FALSE), 1, 0)</f>
        <v>0</v>
      </c>
      <c r="D33">
        <f>IF(VLOOKUP($A33, Senate_2016!A:M, 2, FALSE) &lt; VLOOKUP($A33, Senate_2016!A:M, 3, FALSE), 1, 0)</f>
        <v>0</v>
      </c>
      <c r="E33">
        <f>IF(VLOOKUP($A33, Pres_2012!A:H, 2, FALSE) &lt; VLOOKUP($A33, Pres_2012!A:H, 3, FALSE), 1, 0)</f>
        <v>1</v>
      </c>
      <c r="F33">
        <f>IF(VLOOKUP($A33, Senate_2012!A:H, 2, FALSE) &lt; VLOOKUP($A33, Senate_2012!A:H, 3, FALSE), 1, 0)</f>
        <v>1</v>
      </c>
    </row>
    <row r="34" spans="1:6" x14ac:dyDescent="0.3">
      <c r="A34" t="s">
        <v>53</v>
      </c>
      <c r="B34">
        <f>IF(VLOOKUP(A34,Senate_2018!A:H,2,FALSE)&lt;VLOOKUP(A34,Senate_2018!A:H,3,FALSE),1,0)</f>
        <v>0</v>
      </c>
      <c r="C34">
        <f>IF(VLOOKUP($A34, Pres_2016!A:M, 2, FALSE) &lt; VLOOKUP($A34, Pres_2016!A:M, 3, FALSE), 1, 0)</f>
        <v>0</v>
      </c>
      <c r="D34">
        <f>IF(VLOOKUP($A34, Senate_2016!A:M, 2, FALSE) &lt; VLOOKUP($A34, Senate_2016!A:M, 3, FALSE), 1, 0)</f>
        <v>0</v>
      </c>
      <c r="E34">
        <f>IF(VLOOKUP($A34, Pres_2012!A:H, 2, FALSE) &lt; VLOOKUP($A34, Pres_2012!A:H, 3, FALSE), 1, 0)</f>
        <v>0</v>
      </c>
      <c r="F34">
        <f>IF(VLOOKUP($A34, Senate_2012!A:H, 2, FALSE) &lt; VLOOKUP($A34, Senate_2012!A:H, 3, FALSE), 1, 0)</f>
        <v>0</v>
      </c>
    </row>
    <row r="35" spans="1:6" x14ac:dyDescent="0.3">
      <c r="A35" t="s">
        <v>54</v>
      </c>
      <c r="B35">
        <f>IF(VLOOKUP(A35,Senate_2018!A:H,2,FALSE)&lt;VLOOKUP(A35,Senate_2018!A:H,3,FALSE),1,0)</f>
        <v>0</v>
      </c>
      <c r="C35">
        <f>IF(VLOOKUP($A35, Pres_2016!A:M, 2, FALSE) &lt; VLOOKUP($A35, Pres_2016!A:M, 3, FALSE), 1, 0)</f>
        <v>0</v>
      </c>
      <c r="D35">
        <f>IF(VLOOKUP($A35, Senate_2016!A:M, 2, FALSE) &lt; VLOOKUP($A35, Senate_2016!A:M, 3, FALSE), 1, 0)</f>
        <v>0</v>
      </c>
      <c r="E35">
        <f>IF(VLOOKUP($A35, Pres_2012!A:H, 2, FALSE) &lt; VLOOKUP($A35, Pres_2012!A:H, 3, FALSE), 1, 0)</f>
        <v>0</v>
      </c>
      <c r="F35">
        <f>IF(VLOOKUP($A35, Senate_2012!A:H, 2, FALSE) &lt; VLOOKUP($A35, Senate_2012!A:H, 3, FALSE), 1, 0)</f>
        <v>0</v>
      </c>
    </row>
    <row r="36" spans="1:6" x14ac:dyDescent="0.3">
      <c r="A36" t="s">
        <v>55</v>
      </c>
      <c r="B36">
        <f>IF(VLOOKUP(A36,Senate_2018!A:H,2,FALSE)&lt;VLOOKUP(A36,Senate_2018!A:H,3,FALSE),1,0)</f>
        <v>0</v>
      </c>
      <c r="C36">
        <f>IF(VLOOKUP($A36, Pres_2016!A:M, 2, FALSE) &lt; VLOOKUP($A36, Pres_2016!A:M, 3, FALSE), 1, 0)</f>
        <v>0</v>
      </c>
      <c r="D36">
        <f>IF(VLOOKUP($A36, Senate_2016!A:M, 2, FALSE) &lt; VLOOKUP($A36, Senate_2016!A:M, 3, FALSE), 1, 0)</f>
        <v>0</v>
      </c>
      <c r="E36">
        <f>IF(VLOOKUP($A36, Pres_2012!A:H, 2, FALSE) &lt; VLOOKUP($A36, Pres_2012!A:H, 3, FALSE), 1, 0)</f>
        <v>0</v>
      </c>
      <c r="F36">
        <f>IF(VLOOKUP($A36, Senate_2012!A:H, 2, FALSE) &lt; VLOOKUP($A36, Senate_2012!A:H, 3, FALSE), 1, 0)</f>
        <v>0</v>
      </c>
    </row>
    <row r="37" spans="1:6" x14ac:dyDescent="0.3">
      <c r="A37" t="s">
        <v>56</v>
      </c>
      <c r="B37">
        <f>IF(VLOOKUP(A37,Senate_2018!A:H,2,FALSE)&lt;VLOOKUP(A37,Senate_2018!A:H,3,FALSE),1,0)</f>
        <v>1</v>
      </c>
      <c r="C37">
        <f>IF(VLOOKUP($A37, Pres_2016!A:M, 2, FALSE) &lt; VLOOKUP($A37, Pres_2016!A:M, 3, FALSE), 1, 0)</f>
        <v>1</v>
      </c>
      <c r="D37">
        <f>IF(VLOOKUP($A37, Senate_2016!A:M, 2, FALSE) &lt; VLOOKUP($A37, Senate_2016!A:M, 3, FALSE), 1, 0)</f>
        <v>1</v>
      </c>
      <c r="E37">
        <f>IF(VLOOKUP($A37, Pres_2012!A:H, 2, FALSE) &lt; VLOOKUP($A37, Pres_2012!A:H, 3, FALSE), 1, 0)</f>
        <v>1</v>
      </c>
      <c r="F37">
        <f>IF(VLOOKUP($A37, Senate_2012!A:H, 2, FALSE) &lt; VLOOKUP($A37, Senate_2012!A:H, 3, FALSE), 1, 0)</f>
        <v>1</v>
      </c>
    </row>
    <row r="38" spans="1:6" x14ac:dyDescent="0.3">
      <c r="A38" t="s">
        <v>57</v>
      </c>
      <c r="B38">
        <f>IF(VLOOKUP(A38,Senate_2018!A:H,2,FALSE)&lt;VLOOKUP(A38,Senate_2018!A:H,3,FALSE),1,0)</f>
        <v>0</v>
      </c>
      <c r="C38">
        <f>IF(VLOOKUP($A38, Pres_2016!A:M, 2, FALSE) &lt; VLOOKUP($A38, Pres_2016!A:M, 3, FALSE), 1, 0)</f>
        <v>0</v>
      </c>
      <c r="D38">
        <f>IF(VLOOKUP($A38, Senate_2016!A:M, 2, FALSE) &lt; VLOOKUP($A38, Senate_2016!A:M, 3, FALSE), 1, 0)</f>
        <v>0</v>
      </c>
      <c r="E38">
        <f>IF(VLOOKUP($A38, Pres_2012!A:H, 2, FALSE) &lt; VLOOKUP($A38, Pres_2012!A:H, 3, FALSE), 1, 0)</f>
        <v>0</v>
      </c>
      <c r="F38">
        <f>IF(VLOOKUP($A38, Senate_2012!A:H, 2, FALSE) &lt; VLOOKUP($A38, Senate_2012!A:H, 3, FALSE), 1, 0)</f>
        <v>0</v>
      </c>
    </row>
    <row r="39" spans="1:6" x14ac:dyDescent="0.3">
      <c r="A39" t="s">
        <v>58</v>
      </c>
      <c r="B39">
        <f>IF(VLOOKUP(A39,Senate_2018!A:H,2,FALSE)&lt;VLOOKUP(A39,Senate_2018!A:H,3,FALSE),1,0)</f>
        <v>0</v>
      </c>
      <c r="C39">
        <f>IF(VLOOKUP($A39, Pres_2016!A:M, 2, FALSE) &lt; VLOOKUP($A39, Pres_2016!A:M, 3, FALSE), 1, 0)</f>
        <v>0</v>
      </c>
      <c r="D39">
        <f>IF(VLOOKUP($A39, Senate_2016!A:M, 2, FALSE) &lt; VLOOKUP($A39, Senate_2016!A:M, 3, FALSE), 1, 0)</f>
        <v>0</v>
      </c>
      <c r="E39">
        <f>IF(VLOOKUP($A39, Pres_2012!A:H, 2, FALSE) &lt; VLOOKUP($A39, Pres_2012!A:H, 3, FALSE), 1, 0)</f>
        <v>0</v>
      </c>
      <c r="F39">
        <f>IF(VLOOKUP($A39, Senate_2012!A:H, 2, FALSE) &lt; VLOOKUP($A39, Senate_2012!A:H, 3, FALSE), 1, 0)</f>
        <v>1</v>
      </c>
    </row>
    <row r="40" spans="1:6" x14ac:dyDescent="0.3">
      <c r="A40" t="s">
        <v>59</v>
      </c>
      <c r="B40">
        <f>IF(VLOOKUP(A40,Senate_2018!A:H,2,FALSE)&lt;VLOOKUP(A40,Senate_2018!A:H,3,FALSE),1,0)</f>
        <v>0</v>
      </c>
      <c r="C40">
        <f>IF(VLOOKUP($A40, Pres_2016!A:M, 2, FALSE) &lt; VLOOKUP($A40, Pres_2016!A:M, 3, FALSE), 1, 0)</f>
        <v>0</v>
      </c>
      <c r="D40">
        <f>IF(VLOOKUP($A40, Senate_2016!A:M, 2, FALSE) &lt; VLOOKUP($A40, Senate_2016!A:M, 3, FALSE), 1, 0)</f>
        <v>0</v>
      </c>
      <c r="E40">
        <f>IF(VLOOKUP($A40, Pres_2012!A:H, 2, FALSE) &lt; VLOOKUP($A40, Pres_2012!A:H, 3, FALSE), 1, 0)</f>
        <v>0</v>
      </c>
      <c r="F40">
        <f>IF(VLOOKUP($A40, Senate_2012!A:H, 2, FALSE) &lt; VLOOKUP($A40, Senate_2012!A:H, 3, FALSE), 1, 0)</f>
        <v>1</v>
      </c>
    </row>
    <row r="41" spans="1:6" x14ac:dyDescent="0.3">
      <c r="A41" t="s">
        <v>60</v>
      </c>
      <c r="B41">
        <f>IF(VLOOKUP(A41,Senate_2018!A:H,2,FALSE)&lt;VLOOKUP(A41,Senate_2018!A:H,3,FALSE),1,0)</f>
        <v>0</v>
      </c>
      <c r="C41">
        <f>IF(VLOOKUP($A41, Pres_2016!A:M, 2, FALSE) &lt; VLOOKUP($A41, Pres_2016!A:M, 3, FALSE), 1, 0)</f>
        <v>0</v>
      </c>
      <c r="D41">
        <f>IF(VLOOKUP($A41, Senate_2016!A:M, 2, FALSE) &lt; VLOOKUP($A41, Senate_2016!A:M, 3, FALSE), 1, 0)</f>
        <v>0</v>
      </c>
      <c r="E41">
        <f>IF(VLOOKUP($A41, Pres_2012!A:H, 2, FALSE) &lt; VLOOKUP($A41, Pres_2012!A:H, 3, FALSE), 1, 0)</f>
        <v>0</v>
      </c>
      <c r="F41">
        <f>IF(VLOOKUP($A41, Senate_2012!A:H, 2, FALSE) &lt; VLOOKUP($A41, Senate_2012!A:H, 3, FALSE), 1, 0)</f>
        <v>1</v>
      </c>
    </row>
    <row r="42" spans="1:6" x14ac:dyDescent="0.3">
      <c r="A42" t="s">
        <v>61</v>
      </c>
      <c r="B42">
        <f>IF(VLOOKUP(A42,Senate_2018!A:H,2,FALSE)&lt;VLOOKUP(A42,Senate_2018!A:H,3,FALSE),1,0)</f>
        <v>0</v>
      </c>
      <c r="C42">
        <f>IF(VLOOKUP($A42, Pres_2016!A:M, 2, FALSE) &lt; VLOOKUP($A42, Pres_2016!A:M, 3, FALSE), 1, 0)</f>
        <v>0</v>
      </c>
      <c r="D42">
        <f>IF(VLOOKUP($A42, Senate_2016!A:M, 2, FALSE) &lt; VLOOKUP($A42, Senate_2016!A:M, 3, FALSE), 1, 0)</f>
        <v>0</v>
      </c>
      <c r="E42">
        <f>IF(VLOOKUP($A42, Pres_2012!A:H, 2, FALSE) &lt; VLOOKUP($A42, Pres_2012!A:H, 3, FALSE), 1, 0)</f>
        <v>0</v>
      </c>
      <c r="F42">
        <f>IF(VLOOKUP($A42, Senate_2012!A:H, 2, FALSE) &lt; VLOOKUP($A42, Senate_2012!A:H, 3, FALSE), 1, 0)</f>
        <v>1</v>
      </c>
    </row>
    <row r="43" spans="1:6" x14ac:dyDescent="0.3">
      <c r="A43" t="s">
        <v>62</v>
      </c>
      <c r="B43">
        <f>IF(VLOOKUP(A43,Senate_2018!A:H,2,FALSE)&lt;VLOOKUP(A43,Senate_2018!A:H,3,FALSE),1,0)</f>
        <v>0</v>
      </c>
      <c r="C43">
        <f>IF(VLOOKUP($A43, Pres_2016!A:M, 2, FALSE) &lt; VLOOKUP($A43, Pres_2016!A:M, 3, FALSE), 1, 0)</f>
        <v>0</v>
      </c>
      <c r="D43">
        <f>IF(VLOOKUP($A43, Senate_2016!A:M, 2, FALSE) &lt; VLOOKUP($A43, Senate_2016!A:M, 3, FALSE), 1, 0)</f>
        <v>0</v>
      </c>
      <c r="E43">
        <f>IF(VLOOKUP($A43, Pres_2012!A:H, 2, FALSE) &lt; VLOOKUP($A43, Pres_2012!A:H, 3, FALSE), 1, 0)</f>
        <v>0</v>
      </c>
      <c r="F43">
        <f>IF(VLOOKUP($A43, Senate_2012!A:H, 2, FALSE) &lt; VLOOKUP($A43, Senate_2012!A:H, 3, FALSE), 1, 0)</f>
        <v>0</v>
      </c>
    </row>
    <row r="44" spans="1:6" x14ac:dyDescent="0.3">
      <c r="A44" t="s">
        <v>63</v>
      </c>
      <c r="B44">
        <f>IF(VLOOKUP(A44,Senate_2018!A:H,2,FALSE)&lt;VLOOKUP(A44,Senate_2018!A:H,3,FALSE),1,0)</f>
        <v>1</v>
      </c>
      <c r="C44">
        <f>IF(VLOOKUP($A44, Pres_2016!A:M, 2, FALSE) &lt; VLOOKUP($A44, Pres_2016!A:M, 3, FALSE), 1, 0)</f>
        <v>1</v>
      </c>
      <c r="D44">
        <f>IF(VLOOKUP($A44, Senate_2016!A:M, 2, FALSE) &lt; VLOOKUP($A44, Senate_2016!A:M, 3, FALSE), 1, 0)</f>
        <v>1</v>
      </c>
      <c r="E44">
        <f>IF(VLOOKUP($A44, Pres_2012!A:H, 2, FALSE) &lt; VLOOKUP($A44, Pres_2012!A:H, 3, FALSE), 1, 0)</f>
        <v>1</v>
      </c>
      <c r="F44">
        <f>IF(VLOOKUP($A44, Senate_2012!A:H, 2, FALSE) &lt; VLOOKUP($A44, Senate_2012!A:H, 3, FALSE), 1, 0)</f>
        <v>1</v>
      </c>
    </row>
    <row r="45" spans="1:6" x14ac:dyDescent="0.3">
      <c r="A45" t="s">
        <v>64</v>
      </c>
      <c r="B45">
        <f>IF(VLOOKUP(A45,Senate_2018!A:H,2,FALSE)&lt;VLOOKUP(A45,Senate_2018!A:H,3,FALSE),1,0)</f>
        <v>1</v>
      </c>
      <c r="C45">
        <f>IF(VLOOKUP($A45, Pres_2016!A:M, 2, FALSE) &lt; VLOOKUP($A45, Pres_2016!A:M, 3, FALSE), 1, 0)</f>
        <v>0</v>
      </c>
      <c r="D45">
        <f>IF(VLOOKUP($A45, Senate_2016!A:M, 2, FALSE) &lt; VLOOKUP($A45, Senate_2016!A:M, 3, FALSE), 1, 0)</f>
        <v>0</v>
      </c>
      <c r="E45">
        <f>IF(VLOOKUP($A45, Pres_2012!A:H, 2, FALSE) &lt; VLOOKUP($A45, Pres_2012!A:H, 3, FALSE), 1, 0)</f>
        <v>1</v>
      </c>
      <c r="F45">
        <f>IF(VLOOKUP($A45, Senate_2012!A:H, 2, FALSE) &lt; VLOOKUP($A45, Senate_2012!A:H, 3, FALSE), 1, 0)</f>
        <v>1</v>
      </c>
    </row>
    <row r="46" spans="1:6" x14ac:dyDescent="0.3">
      <c r="A46" t="s">
        <v>65</v>
      </c>
      <c r="B46">
        <f>IF(VLOOKUP(A46,Senate_2018!A:H,2,FALSE)&lt;VLOOKUP(A46,Senate_2018!A:H,3,FALSE),1,0)</f>
        <v>0</v>
      </c>
      <c r="C46">
        <f>IF(VLOOKUP($A46, Pres_2016!A:M, 2, FALSE) &lt; VLOOKUP($A46, Pres_2016!A:M, 3, FALSE), 1, 0)</f>
        <v>0</v>
      </c>
      <c r="D46">
        <f>IF(VLOOKUP($A46, Senate_2016!A:M, 2, FALSE) &lt; VLOOKUP($A46, Senate_2016!A:M, 3, FALSE), 1, 0)</f>
        <v>0</v>
      </c>
      <c r="E46">
        <f>IF(VLOOKUP($A46, Pres_2012!A:H, 2, FALSE) &lt; VLOOKUP($A46, Pres_2012!A:H, 3, FALSE), 1, 0)</f>
        <v>0</v>
      </c>
      <c r="F46">
        <f>IF(VLOOKUP($A46, Senate_2012!A:H, 2, FALSE) &lt; VLOOKUP($A46, Senate_2012!A:H, 3, FALSE), 1, 0)</f>
        <v>0</v>
      </c>
    </row>
    <row r="47" spans="1:6" x14ac:dyDescent="0.3">
      <c r="A47" t="s">
        <v>66</v>
      </c>
      <c r="B47">
        <f>IF(VLOOKUP(A47,Senate_2018!A:H,2,FALSE)&lt;VLOOKUP(A47,Senate_2018!A:H,3,FALSE),1,0)</f>
        <v>0</v>
      </c>
      <c r="C47">
        <f>IF(VLOOKUP($A47, Pres_2016!A:M, 2, FALSE) &lt; VLOOKUP($A47, Pres_2016!A:M, 3, FALSE), 1, 0)</f>
        <v>0</v>
      </c>
      <c r="D47">
        <f>IF(VLOOKUP($A47, Senate_2016!A:M, 2, FALSE) &lt; VLOOKUP($A47, Senate_2016!A:M, 3, FALSE), 1, 0)</f>
        <v>0</v>
      </c>
      <c r="E47">
        <f>IF(VLOOKUP($A47, Pres_2012!A:H, 2, FALSE) &lt; VLOOKUP($A47, Pres_2012!A:H, 3, FALSE), 1, 0)</f>
        <v>0</v>
      </c>
      <c r="F47">
        <f>IF(VLOOKUP($A47, Senate_2012!A:H, 2, FALSE) &lt; VLOOKUP($A47, Senate_2012!A:H, 3, FALSE), 1, 0)</f>
        <v>0</v>
      </c>
    </row>
    <row r="48" spans="1:6" x14ac:dyDescent="0.3">
      <c r="A48" t="s">
        <v>67</v>
      </c>
      <c r="B48">
        <f>IF(VLOOKUP(A48,Senate_2018!A:H,2,FALSE)&lt;VLOOKUP(A48,Senate_2018!A:H,3,FALSE),1,0)</f>
        <v>0</v>
      </c>
      <c r="C48">
        <f>IF(VLOOKUP($A48, Pres_2016!A:M, 2, FALSE) &lt; VLOOKUP($A48, Pres_2016!A:M, 3, FALSE), 1, 0)</f>
        <v>0</v>
      </c>
      <c r="D48">
        <f>IF(VLOOKUP($A48, Senate_2016!A:M, 2, FALSE) &lt; VLOOKUP($A48, Senate_2016!A:M, 3, FALSE), 1, 0)</f>
        <v>0</v>
      </c>
      <c r="E48">
        <f>IF(VLOOKUP($A48, Pres_2012!A:H, 2, FALSE) &lt; VLOOKUP($A48, Pres_2012!A:H, 3, FALSE), 1, 0)</f>
        <v>0</v>
      </c>
      <c r="F48">
        <f>IF(VLOOKUP($A48, Senate_2012!A:H, 2, FALSE) &lt; VLOOKUP($A48, Senate_2012!A:H, 3, FALSE), 1, 0)</f>
        <v>1</v>
      </c>
    </row>
    <row r="49" spans="1:6" x14ac:dyDescent="0.3">
      <c r="A49" t="s">
        <v>68</v>
      </c>
      <c r="B49">
        <f>IF(VLOOKUP(A49,Senate_2018!A:H,2,FALSE)&lt;VLOOKUP(A49,Senate_2018!A:H,3,FALSE),1,0)</f>
        <v>1</v>
      </c>
      <c r="C49">
        <f>IF(VLOOKUP($A49, Pres_2016!A:M, 2, FALSE) &lt; VLOOKUP($A49, Pres_2016!A:M, 3, FALSE), 1, 0)</f>
        <v>1</v>
      </c>
      <c r="D49">
        <f>IF(VLOOKUP($A49, Senate_2016!A:M, 2, FALSE) &lt; VLOOKUP($A49, Senate_2016!A:M, 3, FALSE), 1, 0)</f>
        <v>1</v>
      </c>
      <c r="E49">
        <f>IF(VLOOKUP($A49, Pres_2012!A:H, 2, FALSE) &lt; VLOOKUP($A49, Pres_2012!A:H, 3, FALSE), 1, 0)</f>
        <v>1</v>
      </c>
      <c r="F49">
        <f>IF(VLOOKUP($A49, Senate_2012!A:H, 2, FALSE) &lt; VLOOKUP($A49, Senate_2012!A:H, 3, FALSE), 1, 0)</f>
        <v>1</v>
      </c>
    </row>
    <row r="50" spans="1:6" x14ac:dyDescent="0.3">
      <c r="A50" t="s">
        <v>69</v>
      </c>
      <c r="B50">
        <f>IF(VLOOKUP(A50,Senate_2018!A:H,2,FALSE)&lt;VLOOKUP(A50,Senate_2018!A:H,3,FALSE),1,0)</f>
        <v>1</v>
      </c>
      <c r="C50">
        <f>IF(VLOOKUP($A50, Pres_2016!A:M, 2, FALSE) &lt; VLOOKUP($A50, Pres_2016!A:M, 3, FALSE), 1, 0)</f>
        <v>1</v>
      </c>
      <c r="D50">
        <f>IF(VLOOKUP($A50, Senate_2016!A:M, 2, FALSE) &lt; VLOOKUP($A50, Senate_2016!A:M, 3, FALSE), 1, 0)</f>
        <v>1</v>
      </c>
      <c r="E50">
        <f>IF(VLOOKUP($A50, Pres_2012!A:H, 2, FALSE) &lt; VLOOKUP($A50, Pres_2012!A:H, 3, FALSE), 1, 0)</f>
        <v>1</v>
      </c>
      <c r="F50">
        <f>IF(VLOOKUP($A50, Senate_2012!A:H, 2, FALSE) &lt; VLOOKUP($A50, Senate_2012!A:H, 3, FALSE), 1, 0)</f>
        <v>1</v>
      </c>
    </row>
    <row r="51" spans="1:6" x14ac:dyDescent="0.3">
      <c r="A51" t="s">
        <v>70</v>
      </c>
      <c r="B51">
        <f>IF(VLOOKUP(A51,Senate_2018!A:H,2,FALSE)&lt;VLOOKUP(A51,Senate_2018!A:H,3,FALSE),1,0)</f>
        <v>1</v>
      </c>
      <c r="C51">
        <f>IF(VLOOKUP($A51, Pres_2016!A:M, 2, FALSE) &lt; VLOOKUP($A51, Pres_2016!A:M, 3, FALSE), 1, 0)</f>
        <v>1</v>
      </c>
      <c r="D51">
        <f>IF(VLOOKUP($A51, Senate_2016!A:M, 2, FALSE) &lt; VLOOKUP($A51, Senate_2016!A:M, 3, FALSE), 1, 0)</f>
        <v>1</v>
      </c>
      <c r="E51">
        <f>IF(VLOOKUP($A51, Pres_2012!A:H, 2, FALSE) &lt; VLOOKUP($A51, Pres_2012!A:H, 3, FALSE), 1, 0)</f>
        <v>1</v>
      </c>
      <c r="F51">
        <f>IF(VLOOKUP($A51, Senate_2012!A:H, 2, FALSE) &lt; VLOOKUP($A51, Senate_2012!A:H, 3, FALSE), 1, 0)</f>
        <v>1</v>
      </c>
    </row>
    <row r="52" spans="1:6" x14ac:dyDescent="0.3">
      <c r="A52" t="s">
        <v>71</v>
      </c>
      <c r="B52">
        <f>IF(VLOOKUP(A52,Senate_2018!A:H,2,FALSE)&lt;VLOOKUP(A52,Senate_2018!A:H,3,FALSE),1,0)</f>
        <v>0</v>
      </c>
      <c r="C52">
        <f>IF(VLOOKUP($A52, Pres_2016!A:M, 2, FALSE) &lt; VLOOKUP($A52, Pres_2016!A:M, 3, FALSE), 1, 0)</f>
        <v>0</v>
      </c>
      <c r="D52">
        <f>IF(VLOOKUP($A52, Senate_2016!A:M, 2, FALSE) &lt; VLOOKUP($A52, Senate_2016!A:M, 3, FALSE), 1, 0)</f>
        <v>0</v>
      </c>
      <c r="E52">
        <f>IF(VLOOKUP($A52, Pres_2012!A:H, 2, FALSE) &lt; VLOOKUP($A52, Pres_2012!A:H, 3, FALSE), 1, 0)</f>
        <v>0</v>
      </c>
      <c r="F52">
        <f>IF(VLOOKUP($A52, Senate_2012!A:H, 2, FALSE) &lt; VLOOKUP($A52, Senate_2012!A:H, 3, FALSE), 1, 0)</f>
        <v>1</v>
      </c>
    </row>
    <row r="53" spans="1:6" x14ac:dyDescent="0.3">
      <c r="A53" t="s">
        <v>72</v>
      </c>
      <c r="B53">
        <f>IF(VLOOKUP(A53,Senate_2018!A:H,2,FALSE)&lt;VLOOKUP(A53,Senate_2018!A:H,3,FALSE),1,0)</f>
        <v>1</v>
      </c>
      <c r="C53">
        <f>IF(VLOOKUP($A53, Pres_2016!A:M, 2, FALSE) &lt; VLOOKUP($A53, Pres_2016!A:M, 3, FALSE), 1, 0)</f>
        <v>0</v>
      </c>
      <c r="D53">
        <f>IF(VLOOKUP($A53, Senate_2016!A:M, 2, FALSE) &lt; VLOOKUP($A53, Senate_2016!A:M, 3, FALSE), 1, 0)</f>
        <v>0</v>
      </c>
      <c r="E53">
        <f>IF(VLOOKUP($A53, Pres_2012!A:H, 2, FALSE) &lt; VLOOKUP($A53, Pres_2012!A:H, 3, FALSE), 1, 0)</f>
        <v>1</v>
      </c>
      <c r="F53">
        <f>IF(VLOOKUP($A53, Senate_2012!A:H, 2, FALSE) &lt; VLOOKUP($A53, Senate_2012!A:H, 3, FALSE), 1, 0)</f>
        <v>1</v>
      </c>
    </row>
    <row r="54" spans="1:6" x14ac:dyDescent="0.3">
      <c r="A54" t="s">
        <v>73</v>
      </c>
      <c r="B54">
        <f>IF(VLOOKUP(A54,Senate_2018!A:H,2,FALSE)&lt;VLOOKUP(A54,Senate_2018!A:H,3,FALSE),1,0)</f>
        <v>0</v>
      </c>
      <c r="C54">
        <f>IF(VLOOKUP($A54, Pres_2016!A:M, 2, FALSE) &lt; VLOOKUP($A54, Pres_2016!A:M, 3, FALSE), 1, 0)</f>
        <v>0</v>
      </c>
      <c r="D54">
        <f>IF(VLOOKUP($A54, Senate_2016!A:M, 2, FALSE) &lt; VLOOKUP($A54, Senate_2016!A:M, 3, FALSE), 1, 0)</f>
        <v>0</v>
      </c>
      <c r="E54">
        <f>IF(VLOOKUP($A54, Pres_2012!A:H, 2, FALSE) &lt; VLOOKUP($A54, Pres_2012!A:H, 3, FALSE), 1, 0)</f>
        <v>0</v>
      </c>
      <c r="F54">
        <f>IF(VLOOKUP($A54, Senate_2012!A:H, 2, FALSE) &lt; VLOOKUP($A54, Senate_2012!A:H, 3, FALSE), 1, 0)</f>
        <v>1</v>
      </c>
    </row>
    <row r="55" spans="1:6" x14ac:dyDescent="0.3">
      <c r="A55" t="s">
        <v>74</v>
      </c>
      <c r="B55">
        <f>IF(VLOOKUP(A55,Senate_2018!A:H,2,FALSE)&lt;VLOOKUP(A55,Senate_2018!A:H,3,FALSE),1,0)</f>
        <v>0</v>
      </c>
      <c r="C55">
        <f>IF(VLOOKUP($A55, Pres_2016!A:M, 2, FALSE) &lt; VLOOKUP($A55, Pres_2016!A:M, 3, FALSE), 1, 0)</f>
        <v>0</v>
      </c>
      <c r="D55">
        <f>IF(VLOOKUP($A55, Senate_2016!A:M, 2, FALSE) &lt; VLOOKUP($A55, Senate_2016!A:M, 3, FALSE), 1, 0)</f>
        <v>0</v>
      </c>
      <c r="E55">
        <f>IF(VLOOKUP($A55, Pres_2012!A:H, 2, FALSE) &lt; VLOOKUP($A55, Pres_2012!A:H, 3, FALSE), 1, 0)</f>
        <v>0</v>
      </c>
      <c r="F55">
        <f>IF(VLOOKUP($A55, Senate_2012!A:H, 2, FALSE) &lt; VLOOKUP($A55, Senate_2012!A:H, 3, FALSE), 1, 0)</f>
        <v>0</v>
      </c>
    </row>
    <row r="56" spans="1:6" x14ac:dyDescent="0.3">
      <c r="A56" t="s">
        <v>75</v>
      </c>
      <c r="B56">
        <f>IF(VLOOKUP(A56,Senate_2018!A:H,2,FALSE)&lt;VLOOKUP(A56,Senate_2018!A:H,3,FALSE),1,0)</f>
        <v>0</v>
      </c>
      <c r="C56">
        <f>IF(VLOOKUP($A56, Pres_2016!A:M, 2, FALSE) &lt; VLOOKUP($A56, Pres_2016!A:M, 3, FALSE), 1, 0)</f>
        <v>0</v>
      </c>
      <c r="D56">
        <f>IF(VLOOKUP($A56, Senate_2016!A:M, 2, FALSE) &lt; VLOOKUP($A56, Senate_2016!A:M, 3, FALSE), 1, 0)</f>
        <v>0</v>
      </c>
      <c r="E56">
        <f>IF(VLOOKUP($A56, Pres_2012!A:H, 2, FALSE) &lt; VLOOKUP($A56, Pres_2012!A:H, 3, FALSE), 1, 0)</f>
        <v>0</v>
      </c>
      <c r="F56">
        <f>IF(VLOOKUP($A56, Senate_2012!A:H, 2, FALSE) &lt; VLOOKUP($A56, Senate_2012!A:H, 3, FALSE), 1, 0)</f>
        <v>0</v>
      </c>
    </row>
    <row r="57" spans="1:6" x14ac:dyDescent="0.3">
      <c r="A57" t="s">
        <v>76</v>
      </c>
      <c r="B57">
        <f>IF(VLOOKUP(A57,Senate_2018!A:H,2,FALSE)&lt;VLOOKUP(A57,Senate_2018!A:H,3,FALSE),1,0)</f>
        <v>0</v>
      </c>
      <c r="C57">
        <f>IF(VLOOKUP($A57, Pres_2016!A:M, 2, FALSE) &lt; VLOOKUP($A57, Pres_2016!A:M, 3, FALSE), 1, 0)</f>
        <v>0</v>
      </c>
      <c r="D57">
        <f>IF(VLOOKUP($A57, Senate_2016!A:M, 2, FALSE) &lt; VLOOKUP($A57, Senate_2016!A:M, 3, FALSE), 1, 0)</f>
        <v>0</v>
      </c>
      <c r="E57">
        <f>IF(VLOOKUP($A57, Pres_2012!A:H, 2, FALSE) &lt; VLOOKUP($A57, Pres_2012!A:H, 3, FALSE), 1, 0)</f>
        <v>0</v>
      </c>
      <c r="F57">
        <f>IF(VLOOKUP($A57, Senate_2012!A:H, 2, FALSE) &lt; VLOOKUP($A57, Senate_2012!A:H, 3, FALSE), 1, 0)</f>
        <v>1</v>
      </c>
    </row>
    <row r="58" spans="1:6" x14ac:dyDescent="0.3">
      <c r="A58" t="s">
        <v>77</v>
      </c>
      <c r="B58">
        <f>IF(VLOOKUP(A58,Senate_2018!A:H,2,FALSE)&lt;VLOOKUP(A58,Senate_2018!A:H,3,FALSE),1,0)</f>
        <v>1</v>
      </c>
      <c r="C58">
        <f>IF(VLOOKUP($A58, Pres_2016!A:M, 2, FALSE) &lt; VLOOKUP($A58, Pres_2016!A:M, 3, FALSE), 1, 0)</f>
        <v>0</v>
      </c>
      <c r="D58">
        <f>IF(VLOOKUP($A58, Senate_2016!A:M, 2, FALSE) &lt; VLOOKUP($A58, Senate_2016!A:M, 3, FALSE), 1, 0)</f>
        <v>0</v>
      </c>
      <c r="E58">
        <f>IF(VLOOKUP($A58, Pres_2012!A:H, 2, FALSE) &lt; VLOOKUP($A58, Pres_2012!A:H, 3, FALSE), 1, 0)</f>
        <v>0</v>
      </c>
      <c r="F58">
        <f>IF(VLOOKUP($A58, Senate_2012!A:H, 2, FALSE) &lt; VLOOKUP($A58, Senate_2012!A:H, 3, FALSE), 1, 0)</f>
        <v>1</v>
      </c>
    </row>
    <row r="59" spans="1:6" x14ac:dyDescent="0.3">
      <c r="A59" t="s">
        <v>78</v>
      </c>
      <c r="B59">
        <f>IF(VLOOKUP(A59,Senate_2018!A:H,2,FALSE)&lt;VLOOKUP(A59,Senate_2018!A:H,3,FALSE),1,0)</f>
        <v>0</v>
      </c>
      <c r="C59">
        <f>IF(VLOOKUP($A59, Pres_2016!A:M, 2, FALSE) &lt; VLOOKUP($A59, Pres_2016!A:M, 3, FALSE), 1, 0)</f>
        <v>0</v>
      </c>
      <c r="D59">
        <f>IF(VLOOKUP($A59, Senate_2016!A:M, 2, FALSE) &lt; VLOOKUP($A59, Senate_2016!A:M, 3, FALSE), 1, 0)</f>
        <v>0</v>
      </c>
      <c r="E59">
        <f>IF(VLOOKUP($A59, Pres_2012!A:H, 2, FALSE) &lt; VLOOKUP($A59, Pres_2012!A:H, 3, FALSE), 1, 0)</f>
        <v>0</v>
      </c>
      <c r="F59">
        <f>IF(VLOOKUP($A59, Senate_2012!A:H, 2, FALSE) &lt; VLOOKUP($A59, Senate_2012!A:H, 3, FALSE), 1, 0)</f>
        <v>0</v>
      </c>
    </row>
    <row r="60" spans="1:6" x14ac:dyDescent="0.3">
      <c r="A60" t="s">
        <v>79</v>
      </c>
      <c r="B60">
        <f>IF(VLOOKUP(A60,Senate_2018!A:H,2,FALSE)&lt;VLOOKUP(A60,Senate_2018!A:H,3,FALSE),1,0)</f>
        <v>1</v>
      </c>
      <c r="C60">
        <f>IF(VLOOKUP($A60, Pres_2016!A:M, 2, FALSE) &lt; VLOOKUP($A60, Pres_2016!A:M, 3, FALSE), 1, 0)</f>
        <v>0</v>
      </c>
      <c r="D60">
        <f>IF(VLOOKUP($A60, Senate_2016!A:M, 2, FALSE) &lt; VLOOKUP($A60, Senate_2016!A:M, 3, FALSE), 1, 0)</f>
        <v>1</v>
      </c>
      <c r="E60">
        <f>IF(VLOOKUP($A60, Pres_2012!A:H, 2, FALSE) &lt; VLOOKUP($A60, Pres_2012!A:H, 3, FALSE), 1, 0)</f>
        <v>1</v>
      </c>
      <c r="F60">
        <f>IF(VLOOKUP($A60, Senate_2012!A:H, 2, FALSE) &lt; VLOOKUP($A60, Senate_2012!A:H, 3, FALSE), 1, 0)</f>
        <v>1</v>
      </c>
    </row>
    <row r="61" spans="1:6" x14ac:dyDescent="0.3">
      <c r="A61" t="s">
        <v>80</v>
      </c>
      <c r="B61">
        <f>IF(VLOOKUP(A61,Senate_2018!A:H,2,FALSE)&lt;VLOOKUP(A61,Senate_2018!A:H,3,FALSE),1,0)</f>
        <v>0</v>
      </c>
      <c r="C61">
        <f>IF(VLOOKUP($A61, Pres_2016!A:M, 2, FALSE) &lt; VLOOKUP($A61, Pres_2016!A:M, 3, FALSE), 1, 0)</f>
        <v>0</v>
      </c>
      <c r="D61">
        <f>IF(VLOOKUP($A61, Senate_2016!A:M, 2, FALSE) &lt; VLOOKUP($A61, Senate_2016!A:M, 3, FALSE), 1, 0)</f>
        <v>0</v>
      </c>
      <c r="E61">
        <f>IF(VLOOKUP($A61, Pres_2012!A:H, 2, FALSE) &lt; VLOOKUP($A61, Pres_2012!A:H, 3, FALSE), 1, 0)</f>
        <v>0</v>
      </c>
      <c r="F61">
        <f>IF(VLOOKUP($A61, Senate_2012!A:H, 2, FALSE) &lt; VLOOKUP($A61, Senate_2012!A:H, 3, FALSE), 1, 0)</f>
        <v>0</v>
      </c>
    </row>
    <row r="62" spans="1:6" x14ac:dyDescent="0.3">
      <c r="A62" t="s">
        <v>81</v>
      </c>
      <c r="B62">
        <f>IF(VLOOKUP(A62,Senate_2018!A:H,2,FALSE)&lt;VLOOKUP(A62,Senate_2018!A:H,3,FALSE),1,0)</f>
        <v>0</v>
      </c>
      <c r="C62">
        <f>IF(VLOOKUP($A62, Pres_2016!A:M, 2, FALSE) &lt; VLOOKUP($A62, Pres_2016!A:M, 3, FALSE), 1, 0)</f>
        <v>0</v>
      </c>
      <c r="D62">
        <f>IF(VLOOKUP($A62, Senate_2016!A:M, 2, FALSE) &lt; VLOOKUP($A62, Senate_2016!A:M, 3, FALSE), 1, 0)</f>
        <v>0</v>
      </c>
      <c r="E62">
        <f>IF(VLOOKUP($A62, Pres_2012!A:H, 2, FALSE) &lt; VLOOKUP($A62, Pres_2012!A:H, 3, FALSE), 1, 0)</f>
        <v>0</v>
      </c>
      <c r="F62">
        <f>IF(VLOOKUP($A62, Senate_2012!A:H, 2, FALSE) &lt; VLOOKUP($A62, Senate_2012!A:H, 3, FALSE), 1, 0)</f>
        <v>0</v>
      </c>
    </row>
    <row r="63" spans="1:6" x14ac:dyDescent="0.3">
      <c r="A63" t="s">
        <v>82</v>
      </c>
      <c r="B63">
        <f>IF(VLOOKUP(A63,Senate_2018!A:H,2,FALSE)&lt;VLOOKUP(A63,Senate_2018!A:H,3,FALSE),1,0)</f>
        <v>0</v>
      </c>
      <c r="C63">
        <f>IF(VLOOKUP($A63, Pres_2016!A:M, 2, FALSE) &lt; VLOOKUP($A63, Pres_2016!A:M, 3, FALSE), 1, 0)</f>
        <v>0</v>
      </c>
      <c r="D63">
        <f>IF(VLOOKUP($A63, Senate_2016!A:M, 2, FALSE) &lt; VLOOKUP($A63, Senate_2016!A:M, 3, FALSE), 1, 0)</f>
        <v>0</v>
      </c>
      <c r="E63">
        <f>IF(VLOOKUP($A63, Pres_2012!A:H, 2, FALSE) &lt; VLOOKUP($A63, Pres_2012!A:H, 3, FALSE), 1, 0)</f>
        <v>0</v>
      </c>
      <c r="F63">
        <f>IF(VLOOKUP($A63, Senate_2012!A:H, 2, FALSE) &lt; VLOOKUP($A63, Senate_2012!A:H, 3, FALSE), 1, 0)</f>
        <v>0</v>
      </c>
    </row>
    <row r="64" spans="1:6" x14ac:dyDescent="0.3">
      <c r="A64" t="s">
        <v>83</v>
      </c>
      <c r="B64">
        <f>IF(VLOOKUP(A64,Senate_2018!A:H,2,FALSE)&lt;VLOOKUP(A64,Senate_2018!A:H,3,FALSE),1,0)</f>
        <v>0</v>
      </c>
      <c r="C64">
        <f>IF(VLOOKUP($A64, Pres_2016!A:M, 2, FALSE) &lt; VLOOKUP($A64, Pres_2016!A:M, 3, FALSE), 1, 0)</f>
        <v>0</v>
      </c>
      <c r="D64">
        <f>IF(VLOOKUP($A64, Senate_2016!A:M, 2, FALSE) &lt; VLOOKUP($A64, Senate_2016!A:M, 3, FALSE), 1, 0)</f>
        <v>0</v>
      </c>
      <c r="E64">
        <f>IF(VLOOKUP($A64, Pres_2012!A:H, 2, FALSE) &lt; VLOOKUP($A64, Pres_2012!A:H, 3, FALSE), 1, 0)</f>
        <v>0</v>
      </c>
      <c r="F64">
        <f>IF(VLOOKUP($A64, Senate_2012!A:H, 2, FALSE) &lt; VLOOKUP($A64, Senate_2012!A:H, 3, FALSE), 1, 0)</f>
        <v>0</v>
      </c>
    </row>
    <row r="65" spans="1:6" x14ac:dyDescent="0.3">
      <c r="A65" t="s">
        <v>84</v>
      </c>
      <c r="B65">
        <f>IF(VLOOKUP(A65,Senate_2018!A:H,2,FALSE)&lt;VLOOKUP(A65,Senate_2018!A:H,3,FALSE),1,0)</f>
        <v>0</v>
      </c>
      <c r="C65">
        <f>IF(VLOOKUP($A65, Pres_2016!A:M, 2, FALSE) &lt; VLOOKUP($A65, Pres_2016!A:M, 3, FALSE), 1, 0)</f>
        <v>0</v>
      </c>
      <c r="D65">
        <f>IF(VLOOKUP($A65, Senate_2016!A:M, 2, FALSE) &lt; VLOOKUP($A65, Senate_2016!A:M, 3, FALSE), 1, 0)</f>
        <v>0</v>
      </c>
      <c r="E65">
        <f>IF(VLOOKUP($A65, Pres_2012!A:H, 2, FALSE) &lt; VLOOKUP($A65, Pres_2012!A:H, 3, FALSE), 1, 0)</f>
        <v>0</v>
      </c>
      <c r="F65">
        <f>IF(VLOOKUP($A65, Senate_2012!A:H, 2, FALSE) &lt; VLOOKUP($A65, Senate_2012!A:H, 3, FALSE), 1, 0)</f>
        <v>1</v>
      </c>
    </row>
    <row r="66" spans="1:6" x14ac:dyDescent="0.3">
      <c r="A66" t="s">
        <v>85</v>
      </c>
      <c r="B66">
        <f>IF(VLOOKUP(A66,Senate_2018!A:H,2,FALSE)&lt;VLOOKUP(A66,Senate_2018!A:H,3,FALSE),1,0)</f>
        <v>0</v>
      </c>
      <c r="C66">
        <f>IF(VLOOKUP($A66, Pres_2016!A:M, 2, FALSE) &lt; VLOOKUP($A66, Pres_2016!A:M, 3, FALSE), 1, 0)</f>
        <v>0</v>
      </c>
      <c r="D66">
        <f>IF(VLOOKUP($A66, Senate_2016!A:M, 2, FALSE) &lt; VLOOKUP($A66, Senate_2016!A:M, 3, FALSE), 1, 0)</f>
        <v>0</v>
      </c>
      <c r="E66">
        <f>IF(VLOOKUP($A66, Pres_2012!A:H, 2, FALSE) &lt; VLOOKUP($A66, Pres_2012!A:H, 3, FALSE), 1, 0)</f>
        <v>0</v>
      </c>
      <c r="F66">
        <f>IF(VLOOKUP($A66, Senate_2012!A:H, 2, FALSE) &lt; VLOOKUP($A66, Senate_2012!A:H, 3, FALSE), 1, 0)</f>
        <v>0</v>
      </c>
    </row>
    <row r="67" spans="1:6" x14ac:dyDescent="0.3">
      <c r="A67" t="s">
        <v>86</v>
      </c>
      <c r="B67">
        <f>IF(VLOOKUP(A67,Senate_2018!A:H,2,FALSE)&lt;VLOOKUP(A67,Senate_2018!A:H,3,FALSE),1,0)</f>
        <v>0</v>
      </c>
      <c r="C67">
        <f>IF(VLOOKUP($A67, Pres_2016!A:M, 2, FALSE) &lt; VLOOKUP($A67, Pres_2016!A:M, 3, FALSE), 1, 0)</f>
        <v>0</v>
      </c>
      <c r="D67">
        <f>IF(VLOOKUP($A67, Senate_2016!A:M, 2, FALSE) &lt; VLOOKUP($A67, Senate_2016!A:M, 3, FALSE), 1, 0)</f>
        <v>0</v>
      </c>
      <c r="E67">
        <f>IF(VLOOKUP($A67, Pres_2012!A:H, 2, FALSE) &lt; VLOOKUP($A67, Pres_2012!A:H, 3, FALSE), 1, 0)</f>
        <v>0</v>
      </c>
      <c r="F67">
        <f>IF(VLOOKUP($A67, Senate_2012!A:H, 2, FALSE) &lt; VLOOKUP($A67, Senate_2012!A:H, 3, FALSE), 1, 0)</f>
        <v>0</v>
      </c>
    </row>
    <row r="68" spans="1:6" x14ac:dyDescent="0.3">
      <c r="A68" t="s">
        <v>87</v>
      </c>
      <c r="B68">
        <f>IF(VLOOKUP(A68,Senate_2018!A:H,2,FALSE)&lt;VLOOKUP(A68,Senate_2018!A:H,3,FALSE),1,0)</f>
        <v>0</v>
      </c>
      <c r="C68">
        <f>IF(VLOOKUP($A68, Pres_2016!A:M, 2, FALSE) &lt; VLOOKUP($A68, Pres_2016!A:M, 3, FALSE), 1, 0)</f>
        <v>0</v>
      </c>
      <c r="D68">
        <f>IF(VLOOKUP($A68, Senate_2016!A:M, 2, FALSE) &lt; VLOOKUP($A68, Senate_2016!A:M, 3, FALSE), 1, 0)</f>
        <v>0</v>
      </c>
      <c r="E68">
        <f>IF(VLOOKUP($A68, Pres_2012!A:H, 2, FALSE) &lt; VLOOKUP($A68, Pres_2012!A:H, 3, FALSE), 1, 0)</f>
        <v>0</v>
      </c>
      <c r="F68">
        <f>IF(VLOOKUP($A68, Senate_2012!A:H, 2, FALSE) &lt; VLOOKUP($A68, Senate_2012!A:H, 3, FALSE), 1, 0)</f>
        <v>0</v>
      </c>
    </row>
    <row r="70" spans="1:6" x14ac:dyDescent="0.3">
      <c r="B70">
        <f>SUM(B2:B69)</f>
        <v>14</v>
      </c>
      <c r="C70">
        <f>SUM(C2:C69)</f>
        <v>9</v>
      </c>
      <c r="D70">
        <f>SUM(D2:D69)</f>
        <v>9</v>
      </c>
      <c r="E70">
        <f t="shared" ref="E70:F70" si="0">SUM(E2:E69)</f>
        <v>13</v>
      </c>
      <c r="F70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34FC-3E1C-4593-AE91-3D95C7C3B22F}">
  <dimension ref="A1:H70"/>
  <sheetViews>
    <sheetView workbookViewId="0">
      <selection activeCell="A4" sqref="A4:A70"/>
    </sheetView>
  </sheetViews>
  <sheetFormatPr defaultRowHeight="14.4" x14ac:dyDescent="0.3"/>
  <sheetData>
    <row r="1" spans="1:8" x14ac:dyDescent="0.3">
      <c r="A1" s="8" t="s">
        <v>88</v>
      </c>
      <c r="B1" s="8"/>
      <c r="C1" s="8"/>
      <c r="D1" s="8"/>
      <c r="E1" s="8"/>
      <c r="F1" s="8"/>
      <c r="G1" s="8"/>
      <c r="H1" s="8"/>
    </row>
    <row r="2" spans="1:8" ht="31.8" x14ac:dyDescent="0.3">
      <c r="A2" s="9" t="s">
        <v>1</v>
      </c>
      <c r="B2" s="1" t="s">
        <v>102</v>
      </c>
      <c r="C2" s="1" t="s">
        <v>103</v>
      </c>
      <c r="D2" s="1" t="s">
        <v>104</v>
      </c>
      <c r="E2" s="1" t="s">
        <v>98</v>
      </c>
      <c r="F2" s="1" t="s">
        <v>105</v>
      </c>
      <c r="G2" s="1" t="s">
        <v>100</v>
      </c>
      <c r="H2" s="1" t="s">
        <v>106</v>
      </c>
    </row>
    <row r="3" spans="1:8" x14ac:dyDescent="0.3">
      <c r="A3" s="9"/>
      <c r="B3" s="1" t="s">
        <v>3</v>
      </c>
      <c r="C3" s="1" t="s">
        <v>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</row>
    <row r="4" spans="1:8" x14ac:dyDescent="0.3">
      <c r="A4" s="2" t="s">
        <v>21</v>
      </c>
      <c r="B4" s="3">
        <v>40599</v>
      </c>
      <c r="C4" s="3">
        <v>74493</v>
      </c>
      <c r="D4" s="4">
        <v>9</v>
      </c>
      <c r="E4" s="4">
        <v>1</v>
      </c>
      <c r="F4" s="4">
        <v>5</v>
      </c>
      <c r="G4" s="4">
        <v>2</v>
      </c>
      <c r="H4" s="4">
        <v>3</v>
      </c>
    </row>
    <row r="5" spans="1:8" x14ac:dyDescent="0.3">
      <c r="A5" s="5" t="s">
        <v>22</v>
      </c>
      <c r="B5" s="6">
        <v>8579</v>
      </c>
      <c r="C5" s="6">
        <v>1945</v>
      </c>
      <c r="D5" s="7">
        <v>0</v>
      </c>
      <c r="E5" s="7">
        <v>0</v>
      </c>
      <c r="F5" s="7">
        <v>1</v>
      </c>
      <c r="G5" s="7">
        <v>0</v>
      </c>
      <c r="H5" s="7">
        <v>0</v>
      </c>
    </row>
    <row r="6" spans="1:8" x14ac:dyDescent="0.3">
      <c r="A6" s="2" t="s">
        <v>23</v>
      </c>
      <c r="B6" s="3">
        <v>46681</v>
      </c>
      <c r="C6" s="3">
        <v>16723</v>
      </c>
      <c r="D6" s="4">
        <v>5</v>
      </c>
      <c r="E6" s="4">
        <v>0</v>
      </c>
      <c r="F6" s="4">
        <v>0</v>
      </c>
      <c r="G6" s="4">
        <v>0</v>
      </c>
      <c r="H6" s="4">
        <v>2</v>
      </c>
    </row>
    <row r="7" spans="1:8" ht="25.2" x14ac:dyDescent="0.3">
      <c r="A7" s="5" t="s">
        <v>24</v>
      </c>
      <c r="B7" s="6">
        <v>7576</v>
      </c>
      <c r="C7" s="6">
        <v>2879</v>
      </c>
      <c r="D7" s="7">
        <v>0</v>
      </c>
      <c r="E7" s="7">
        <v>1</v>
      </c>
      <c r="F7" s="7">
        <v>0</v>
      </c>
      <c r="G7" s="7">
        <v>0</v>
      </c>
      <c r="H7" s="7">
        <v>0</v>
      </c>
    </row>
    <row r="8" spans="1:8" x14ac:dyDescent="0.3">
      <c r="A8" s="2" t="s">
        <v>25</v>
      </c>
      <c r="B8" s="3">
        <v>160305</v>
      </c>
      <c r="C8" s="3">
        <v>121112</v>
      </c>
      <c r="D8" s="4">
        <v>28</v>
      </c>
      <c r="E8" s="4">
        <v>7</v>
      </c>
      <c r="F8" s="4">
        <v>7</v>
      </c>
      <c r="G8" s="4">
        <v>3</v>
      </c>
      <c r="H8" s="4">
        <v>11</v>
      </c>
    </row>
    <row r="9" spans="1:8" x14ac:dyDescent="0.3">
      <c r="A9" s="5" t="s">
        <v>26</v>
      </c>
      <c r="B9" s="6">
        <v>211397</v>
      </c>
      <c r="C9" s="6">
        <v>472239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  <row r="10" spans="1:8" x14ac:dyDescent="0.3">
      <c r="A10" s="2" t="s">
        <v>27</v>
      </c>
      <c r="B10" s="3">
        <v>3586</v>
      </c>
      <c r="C10" s="3">
        <v>1033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25.2" x14ac:dyDescent="0.3">
      <c r="A11" s="5" t="s">
        <v>28</v>
      </c>
      <c r="B11" s="6">
        <v>52916</v>
      </c>
      <c r="C11" s="6">
        <v>33525</v>
      </c>
      <c r="D11" s="7">
        <v>11</v>
      </c>
      <c r="E11" s="7">
        <v>1</v>
      </c>
      <c r="F11" s="7">
        <v>0</v>
      </c>
      <c r="G11" s="7">
        <v>0</v>
      </c>
      <c r="H11" s="7">
        <v>4</v>
      </c>
    </row>
    <row r="12" spans="1:8" x14ac:dyDescent="0.3">
      <c r="A12" s="2" t="s">
        <v>29</v>
      </c>
      <c r="B12" s="3">
        <v>48008</v>
      </c>
      <c r="C12" s="3">
        <v>22660</v>
      </c>
      <c r="D12" s="4">
        <v>5</v>
      </c>
      <c r="E12" s="4">
        <v>1</v>
      </c>
      <c r="F12" s="4">
        <v>2</v>
      </c>
      <c r="G12" s="4">
        <v>3</v>
      </c>
      <c r="H12" s="4">
        <v>4</v>
      </c>
    </row>
    <row r="13" spans="1:8" x14ac:dyDescent="0.3">
      <c r="A13" s="5" t="s">
        <v>30</v>
      </c>
      <c r="B13" s="6">
        <v>65639</v>
      </c>
      <c r="C13" s="6">
        <v>27718</v>
      </c>
      <c r="D13" s="7">
        <v>6</v>
      </c>
      <c r="E13" s="7">
        <v>1</v>
      </c>
      <c r="F13" s="7">
        <v>2</v>
      </c>
      <c r="G13" s="7">
        <v>0</v>
      </c>
      <c r="H13" s="7">
        <v>2</v>
      </c>
    </row>
    <row r="14" spans="1:8" x14ac:dyDescent="0.3">
      <c r="A14" s="2" t="s">
        <v>31</v>
      </c>
      <c r="B14" s="3">
        <v>101266</v>
      </c>
      <c r="C14" s="3">
        <v>54390</v>
      </c>
      <c r="D14" s="4">
        <v>4</v>
      </c>
      <c r="E14" s="4">
        <v>0</v>
      </c>
      <c r="F14" s="4">
        <v>0</v>
      </c>
      <c r="G14" s="4">
        <v>1</v>
      </c>
      <c r="H14" s="4">
        <v>1</v>
      </c>
    </row>
    <row r="15" spans="1:8" ht="25.2" x14ac:dyDescent="0.3">
      <c r="A15" s="5" t="s">
        <v>32</v>
      </c>
      <c r="B15" s="6">
        <v>17234</v>
      </c>
      <c r="C15" s="6">
        <v>7505</v>
      </c>
      <c r="D15" s="7">
        <v>1</v>
      </c>
      <c r="E15" s="7">
        <v>0</v>
      </c>
      <c r="F15" s="7">
        <v>0</v>
      </c>
      <c r="G15" s="7">
        <v>4</v>
      </c>
      <c r="H15" s="7">
        <v>1</v>
      </c>
    </row>
    <row r="16" spans="1:8" x14ac:dyDescent="0.3">
      <c r="A16" s="2" t="s">
        <v>33</v>
      </c>
      <c r="B16" s="3">
        <v>5503</v>
      </c>
      <c r="C16" s="3">
        <v>3328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3">
      <c r="A17" s="5" t="s">
        <v>34</v>
      </c>
      <c r="B17" s="6">
        <v>4442</v>
      </c>
      <c r="C17" s="6">
        <v>1322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 x14ac:dyDescent="0.3">
      <c r="A18" s="2" t="s">
        <v>35</v>
      </c>
      <c r="B18" s="3">
        <v>185904</v>
      </c>
      <c r="C18" s="3">
        <v>192381</v>
      </c>
      <c r="D18" s="4">
        <v>28</v>
      </c>
      <c r="E18" s="4">
        <v>4</v>
      </c>
      <c r="F18" s="4">
        <v>5</v>
      </c>
      <c r="G18" s="4">
        <v>3</v>
      </c>
      <c r="H18" s="4">
        <v>5</v>
      </c>
    </row>
    <row r="19" spans="1:8" ht="25.2" x14ac:dyDescent="0.3">
      <c r="A19" s="5" t="s">
        <v>36</v>
      </c>
      <c r="B19" s="6">
        <v>75947</v>
      </c>
      <c r="C19" s="6">
        <v>52891</v>
      </c>
      <c r="D19" s="7">
        <v>6</v>
      </c>
      <c r="E19" s="7">
        <v>3</v>
      </c>
      <c r="F19" s="7">
        <v>1</v>
      </c>
      <c r="G19" s="7">
        <v>3</v>
      </c>
      <c r="H19" s="7">
        <v>4</v>
      </c>
    </row>
    <row r="20" spans="1:8" x14ac:dyDescent="0.3">
      <c r="A20" s="2" t="s">
        <v>37</v>
      </c>
      <c r="B20" s="3">
        <v>31467</v>
      </c>
      <c r="C20" s="3">
        <v>21419</v>
      </c>
      <c r="D20" s="4">
        <v>4</v>
      </c>
      <c r="E20" s="4">
        <v>1</v>
      </c>
      <c r="F20" s="4">
        <v>0</v>
      </c>
      <c r="G20" s="4">
        <v>3</v>
      </c>
      <c r="H20" s="4">
        <v>3</v>
      </c>
    </row>
    <row r="21" spans="1:8" x14ac:dyDescent="0.3">
      <c r="A21" s="5" t="s">
        <v>38</v>
      </c>
      <c r="B21" s="6">
        <v>3404</v>
      </c>
      <c r="C21" s="6">
        <v>2011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 ht="25.2" x14ac:dyDescent="0.3">
      <c r="A22" s="2" t="s">
        <v>39</v>
      </c>
      <c r="B22" s="3">
        <v>6051</v>
      </c>
      <c r="C22" s="3">
        <v>13945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3">
      <c r="A23" s="5" t="s">
        <v>40</v>
      </c>
      <c r="B23" s="6">
        <v>5703</v>
      </c>
      <c r="C23" s="6">
        <v>1633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3">
      <c r="A24" s="2" t="s">
        <v>41</v>
      </c>
      <c r="B24" s="3">
        <v>2666</v>
      </c>
      <c r="C24" s="3">
        <v>1156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</row>
    <row r="25" spans="1:8" x14ac:dyDescent="0.3">
      <c r="A25" s="5" t="s">
        <v>42</v>
      </c>
      <c r="B25" s="6">
        <v>4321</v>
      </c>
      <c r="C25" s="6">
        <v>1580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ht="25.2" x14ac:dyDescent="0.3">
      <c r="A26" s="2" t="s">
        <v>43</v>
      </c>
      <c r="B26" s="3">
        <v>2856</v>
      </c>
      <c r="C26" s="3">
        <v>1671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3">
      <c r="A27" s="5" t="s">
        <v>44</v>
      </c>
      <c r="B27" s="6">
        <v>4455</v>
      </c>
      <c r="C27" s="6">
        <v>1916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 x14ac:dyDescent="0.3">
      <c r="A28" s="2" t="s">
        <v>45</v>
      </c>
      <c r="B28" s="3">
        <v>5304</v>
      </c>
      <c r="C28" s="3">
        <v>3542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ht="25.2" x14ac:dyDescent="0.3">
      <c r="A29" s="5" t="s">
        <v>46</v>
      </c>
      <c r="B29" s="6">
        <v>49501</v>
      </c>
      <c r="C29" s="6">
        <v>30798</v>
      </c>
      <c r="D29" s="7">
        <v>5</v>
      </c>
      <c r="E29" s="7">
        <v>4</v>
      </c>
      <c r="F29" s="7">
        <v>1</v>
      </c>
      <c r="G29" s="7">
        <v>3</v>
      </c>
      <c r="H29" s="7">
        <v>1</v>
      </c>
    </row>
    <row r="30" spans="1:8" ht="25.2" x14ac:dyDescent="0.3">
      <c r="A30" s="2" t="s">
        <v>47</v>
      </c>
      <c r="B30" s="3">
        <v>26282</v>
      </c>
      <c r="C30" s="3">
        <v>13398</v>
      </c>
      <c r="D30" s="4">
        <v>2</v>
      </c>
      <c r="E30" s="4">
        <v>0</v>
      </c>
      <c r="F30" s="4">
        <v>0</v>
      </c>
      <c r="G30" s="4">
        <v>1</v>
      </c>
      <c r="H30" s="4">
        <v>3</v>
      </c>
    </row>
    <row r="31" spans="1:8" ht="25.2" x14ac:dyDescent="0.3">
      <c r="A31" s="5" t="s">
        <v>48</v>
      </c>
      <c r="B31" s="6">
        <v>239641</v>
      </c>
      <c r="C31" s="6">
        <v>281661</v>
      </c>
      <c r="D31" s="7">
        <v>11</v>
      </c>
      <c r="E31" s="7">
        <v>16</v>
      </c>
      <c r="F31" s="7">
        <v>9</v>
      </c>
      <c r="G31" s="7">
        <v>20</v>
      </c>
      <c r="H31" s="7">
        <v>16</v>
      </c>
    </row>
    <row r="32" spans="1:8" x14ac:dyDescent="0.3">
      <c r="A32" s="2" t="s">
        <v>49</v>
      </c>
      <c r="B32" s="3">
        <v>5919</v>
      </c>
      <c r="C32" s="4">
        <v>856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ht="25.2" x14ac:dyDescent="0.3">
      <c r="A33" s="5" t="s">
        <v>50</v>
      </c>
      <c r="B33" s="6">
        <v>44798</v>
      </c>
      <c r="C33" s="6">
        <v>29195</v>
      </c>
      <c r="D33" s="7">
        <v>10</v>
      </c>
      <c r="E33" s="7">
        <v>0</v>
      </c>
      <c r="F33" s="7">
        <v>1</v>
      </c>
      <c r="G33" s="7">
        <v>0</v>
      </c>
      <c r="H33" s="7">
        <v>0</v>
      </c>
    </row>
    <row r="34" spans="1:8" x14ac:dyDescent="0.3">
      <c r="A34" s="2" t="s">
        <v>51</v>
      </c>
      <c r="B34" s="3">
        <v>10791</v>
      </c>
      <c r="C34" s="3">
        <v>5182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</row>
    <row r="35" spans="1:8" ht="25.2" x14ac:dyDescent="0.3">
      <c r="A35" s="5" t="s">
        <v>52</v>
      </c>
      <c r="B35" s="6">
        <v>3699</v>
      </c>
      <c r="C35" s="6">
        <v>3626</v>
      </c>
      <c r="D35" s="7">
        <v>0</v>
      </c>
      <c r="E35" s="7">
        <v>0</v>
      </c>
      <c r="F35" s="7">
        <v>0</v>
      </c>
      <c r="G35" s="7">
        <v>0</v>
      </c>
      <c r="H35" s="7">
        <v>2</v>
      </c>
    </row>
    <row r="36" spans="1:8" ht="25.2" x14ac:dyDescent="0.3">
      <c r="A36" s="2" t="s">
        <v>53</v>
      </c>
      <c r="B36" s="3">
        <v>2195</v>
      </c>
      <c r="C36" s="4">
        <v>623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3">
      <c r="A37" s="5" t="s">
        <v>54</v>
      </c>
      <c r="B37" s="6">
        <v>93537</v>
      </c>
      <c r="C37" s="6">
        <v>61402</v>
      </c>
      <c r="D37" s="7">
        <v>7</v>
      </c>
      <c r="E37" s="7">
        <v>3</v>
      </c>
      <c r="F37" s="7">
        <v>0</v>
      </c>
      <c r="G37" s="7">
        <v>2</v>
      </c>
      <c r="H37" s="7">
        <v>3</v>
      </c>
    </row>
    <row r="38" spans="1:8" x14ac:dyDescent="0.3">
      <c r="A38" s="2" t="s">
        <v>55</v>
      </c>
      <c r="B38" s="3">
        <v>174316</v>
      </c>
      <c r="C38" s="3">
        <v>114857</v>
      </c>
      <c r="D38" s="4">
        <v>18</v>
      </c>
      <c r="E38" s="4">
        <v>6</v>
      </c>
      <c r="F38" s="4">
        <v>4</v>
      </c>
      <c r="G38" s="4">
        <v>5</v>
      </c>
      <c r="H38" s="4">
        <v>8</v>
      </c>
    </row>
    <row r="39" spans="1:8" x14ac:dyDescent="0.3">
      <c r="A39" s="5" t="s">
        <v>56</v>
      </c>
      <c r="B39" s="6">
        <v>48767</v>
      </c>
      <c r="C39" s="6">
        <v>91097</v>
      </c>
      <c r="D39" s="7">
        <v>11</v>
      </c>
      <c r="E39" s="7">
        <v>5</v>
      </c>
      <c r="F39" s="7">
        <v>5</v>
      </c>
      <c r="G39" s="7">
        <v>5</v>
      </c>
      <c r="H39" s="7">
        <v>8</v>
      </c>
    </row>
    <row r="40" spans="1:8" x14ac:dyDescent="0.3">
      <c r="A40" s="2" t="s">
        <v>57</v>
      </c>
      <c r="B40" s="3">
        <v>11658</v>
      </c>
      <c r="C40" s="3">
        <v>5319</v>
      </c>
      <c r="D40" s="4">
        <v>3</v>
      </c>
      <c r="E40" s="4">
        <v>0</v>
      </c>
      <c r="F40" s="4">
        <v>0</v>
      </c>
      <c r="G40" s="4">
        <v>0</v>
      </c>
      <c r="H40" s="4">
        <v>0</v>
      </c>
    </row>
    <row r="41" spans="1:8" x14ac:dyDescent="0.3">
      <c r="A41" s="5" t="s">
        <v>58</v>
      </c>
      <c r="B41" s="6">
        <v>2076</v>
      </c>
      <c r="C41" s="7">
        <v>632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  <row r="42" spans="1:8" x14ac:dyDescent="0.3">
      <c r="A42" s="2" t="s">
        <v>59</v>
      </c>
      <c r="B42" s="3">
        <v>4184</v>
      </c>
      <c r="C42" s="3">
        <v>3425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ht="25.2" x14ac:dyDescent="0.3">
      <c r="A43" s="5" t="s">
        <v>60</v>
      </c>
      <c r="B43" s="6">
        <v>94390</v>
      </c>
      <c r="C43" s="6">
        <v>68877</v>
      </c>
      <c r="D43" s="7">
        <v>7</v>
      </c>
      <c r="E43" s="7">
        <v>8</v>
      </c>
      <c r="F43" s="7">
        <v>3</v>
      </c>
      <c r="G43" s="7">
        <v>2</v>
      </c>
      <c r="H43" s="7">
        <v>8</v>
      </c>
    </row>
    <row r="44" spans="1:8" x14ac:dyDescent="0.3">
      <c r="A44" s="2" t="s">
        <v>61</v>
      </c>
      <c r="B44" s="3">
        <v>95592</v>
      </c>
      <c r="C44" s="3">
        <v>59025</v>
      </c>
      <c r="D44" s="4">
        <v>30</v>
      </c>
      <c r="E44" s="4">
        <v>2</v>
      </c>
      <c r="F44" s="4">
        <v>2</v>
      </c>
      <c r="G44" s="4">
        <v>0</v>
      </c>
      <c r="H44" s="4">
        <v>10</v>
      </c>
    </row>
    <row r="45" spans="1:8" x14ac:dyDescent="0.3">
      <c r="A45" s="5" t="s">
        <v>62</v>
      </c>
      <c r="B45" s="6">
        <v>46733</v>
      </c>
      <c r="C45" s="6">
        <v>30691</v>
      </c>
      <c r="D45" s="7">
        <v>3</v>
      </c>
      <c r="E45" s="7">
        <v>0</v>
      </c>
      <c r="F45" s="7">
        <v>1</v>
      </c>
      <c r="G45" s="7">
        <v>2</v>
      </c>
      <c r="H45" s="7">
        <v>6</v>
      </c>
    </row>
    <row r="46" spans="1:8" ht="25.2" x14ac:dyDescent="0.3">
      <c r="A46" s="2" t="s">
        <v>63</v>
      </c>
      <c r="B46" s="3">
        <v>316020</v>
      </c>
      <c r="C46" s="3">
        <v>485496</v>
      </c>
      <c r="D46" s="4">
        <v>17</v>
      </c>
      <c r="E46" s="4">
        <v>4</v>
      </c>
      <c r="F46" s="4">
        <v>2</v>
      </c>
      <c r="G46" s="4">
        <v>0</v>
      </c>
      <c r="H46" s="4">
        <v>8</v>
      </c>
    </row>
    <row r="47" spans="1:8" x14ac:dyDescent="0.3">
      <c r="A47" s="5" t="s">
        <v>64</v>
      </c>
      <c r="B47" s="6">
        <v>18035</v>
      </c>
      <c r="C47" s="6">
        <v>18051</v>
      </c>
      <c r="D47" s="7">
        <v>2</v>
      </c>
      <c r="E47" s="7">
        <v>1</v>
      </c>
      <c r="F47" s="7">
        <v>0</v>
      </c>
      <c r="G47" s="7">
        <v>1</v>
      </c>
      <c r="H47" s="7">
        <v>0</v>
      </c>
    </row>
    <row r="48" spans="1:8" x14ac:dyDescent="0.3">
      <c r="A48" s="2" t="s">
        <v>65</v>
      </c>
      <c r="B48" s="3">
        <v>31795</v>
      </c>
      <c r="C48" s="3">
        <v>11703</v>
      </c>
      <c r="D48" s="4">
        <v>3</v>
      </c>
      <c r="E48" s="4">
        <v>0</v>
      </c>
      <c r="F48" s="4">
        <v>0</v>
      </c>
      <c r="G48" s="4">
        <v>0</v>
      </c>
      <c r="H48" s="4">
        <v>0</v>
      </c>
    </row>
    <row r="49" spans="1:8" ht="25.2" x14ac:dyDescent="0.3">
      <c r="A49" s="5" t="s">
        <v>66</v>
      </c>
      <c r="B49" s="6">
        <v>60924</v>
      </c>
      <c r="C49" s="6">
        <v>22902</v>
      </c>
      <c r="D49" s="7">
        <v>9</v>
      </c>
      <c r="E49" s="7">
        <v>1</v>
      </c>
      <c r="F49" s="7">
        <v>0</v>
      </c>
      <c r="G49" s="7">
        <v>4</v>
      </c>
      <c r="H49" s="7">
        <v>5</v>
      </c>
    </row>
    <row r="50" spans="1:8" ht="25.2" x14ac:dyDescent="0.3">
      <c r="A50" s="2" t="s">
        <v>67</v>
      </c>
      <c r="B50" s="3">
        <v>7727</v>
      </c>
      <c r="C50" s="3">
        <v>3496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</row>
    <row r="51" spans="1:8" x14ac:dyDescent="0.3">
      <c r="A51" s="5" t="s">
        <v>68</v>
      </c>
      <c r="B51" s="6">
        <v>180763</v>
      </c>
      <c r="C51" s="6">
        <v>294308</v>
      </c>
      <c r="D51" s="7">
        <v>42</v>
      </c>
      <c r="E51" s="7">
        <v>5</v>
      </c>
      <c r="F51" s="7">
        <v>7</v>
      </c>
      <c r="G51" s="7">
        <v>8</v>
      </c>
      <c r="H51" s="7">
        <v>8</v>
      </c>
    </row>
    <row r="52" spans="1:8" x14ac:dyDescent="0.3">
      <c r="A52" s="2" t="s">
        <v>69</v>
      </c>
      <c r="B52" s="3">
        <v>47898</v>
      </c>
      <c r="C52" s="3">
        <v>67123</v>
      </c>
      <c r="D52" s="4">
        <v>3</v>
      </c>
      <c r="E52" s="4">
        <v>1</v>
      </c>
      <c r="F52" s="4">
        <v>2</v>
      </c>
      <c r="G52" s="4">
        <v>0</v>
      </c>
      <c r="H52" s="4">
        <v>2</v>
      </c>
    </row>
    <row r="53" spans="1:8" ht="25.2" x14ac:dyDescent="0.3">
      <c r="A53" s="5" t="s">
        <v>70</v>
      </c>
      <c r="B53" s="6">
        <v>244850</v>
      </c>
      <c r="C53" s="6">
        <v>344008</v>
      </c>
      <c r="D53" s="7">
        <v>20</v>
      </c>
      <c r="E53" s="7">
        <v>1</v>
      </c>
      <c r="F53" s="7">
        <v>5</v>
      </c>
      <c r="G53" s="7">
        <v>3</v>
      </c>
      <c r="H53" s="7">
        <v>7</v>
      </c>
    </row>
    <row r="54" spans="1:8" x14ac:dyDescent="0.3">
      <c r="A54" s="2" t="s">
        <v>71</v>
      </c>
      <c r="B54" s="3">
        <v>121212</v>
      </c>
      <c r="C54" s="3">
        <v>89447</v>
      </c>
      <c r="D54" s="4">
        <v>20</v>
      </c>
      <c r="E54" s="4">
        <v>3</v>
      </c>
      <c r="F54" s="4">
        <v>5</v>
      </c>
      <c r="G54" s="4">
        <v>9</v>
      </c>
      <c r="H54" s="4">
        <v>14</v>
      </c>
    </row>
    <row r="55" spans="1:8" x14ac:dyDescent="0.3">
      <c r="A55" s="5" t="s">
        <v>72</v>
      </c>
      <c r="B55" s="6">
        <v>205935</v>
      </c>
      <c r="C55" s="6">
        <v>228712</v>
      </c>
      <c r="D55" s="7">
        <v>58</v>
      </c>
      <c r="E55" s="7">
        <v>14</v>
      </c>
      <c r="F55" s="7">
        <v>16</v>
      </c>
      <c r="G55" s="7">
        <v>13</v>
      </c>
      <c r="H55" s="7">
        <v>26</v>
      </c>
    </row>
    <row r="56" spans="1:8" x14ac:dyDescent="0.3">
      <c r="A56" s="2" t="s">
        <v>73</v>
      </c>
      <c r="B56" s="3">
        <v>138751</v>
      </c>
      <c r="C56" s="3">
        <v>105748</v>
      </c>
      <c r="D56" s="4">
        <v>21</v>
      </c>
      <c r="E56" s="4">
        <v>6</v>
      </c>
      <c r="F56" s="4">
        <v>6</v>
      </c>
      <c r="G56" s="4">
        <v>5</v>
      </c>
      <c r="H56" s="4">
        <v>7</v>
      </c>
    </row>
    <row r="57" spans="1:8" x14ac:dyDescent="0.3">
      <c r="A57" s="5" t="s">
        <v>74</v>
      </c>
      <c r="B57" s="6">
        <v>18689</v>
      </c>
      <c r="C57" s="6">
        <v>9344</v>
      </c>
      <c r="D57" s="7">
        <v>3</v>
      </c>
      <c r="E57" s="7">
        <v>2</v>
      </c>
      <c r="F57" s="7">
        <v>0</v>
      </c>
      <c r="G57" s="7">
        <v>0</v>
      </c>
      <c r="H57" s="7">
        <v>0</v>
      </c>
    </row>
    <row r="58" spans="1:8" ht="25.2" x14ac:dyDescent="0.3">
      <c r="A58" s="2" t="s">
        <v>75</v>
      </c>
      <c r="B58" s="3">
        <v>56374</v>
      </c>
      <c r="C58" s="3">
        <v>19047</v>
      </c>
      <c r="D58" s="4">
        <v>7</v>
      </c>
      <c r="E58" s="4">
        <v>2</v>
      </c>
      <c r="F58" s="4">
        <v>0</v>
      </c>
      <c r="G58" s="4">
        <v>0</v>
      </c>
      <c r="H58" s="4">
        <v>1</v>
      </c>
    </row>
    <row r="59" spans="1:8" ht="25.2" x14ac:dyDescent="0.3">
      <c r="A59" s="5" t="s">
        <v>76</v>
      </c>
      <c r="B59" s="6">
        <v>113585</v>
      </c>
      <c r="C59" s="6">
        <v>96973</v>
      </c>
      <c r="D59" s="7">
        <v>13</v>
      </c>
      <c r="E59" s="7">
        <v>1</v>
      </c>
      <c r="F59" s="7">
        <v>2</v>
      </c>
      <c r="G59" s="7">
        <v>3</v>
      </c>
      <c r="H59" s="7">
        <v>16</v>
      </c>
    </row>
    <row r="60" spans="1:8" ht="25.2" x14ac:dyDescent="0.3">
      <c r="A60" s="2" t="s">
        <v>77</v>
      </c>
      <c r="B60" s="3">
        <v>97457</v>
      </c>
      <c r="C60" s="3">
        <v>101504</v>
      </c>
      <c r="D60" s="4">
        <v>15</v>
      </c>
      <c r="E60" s="4">
        <v>3</v>
      </c>
      <c r="F60" s="4">
        <v>2</v>
      </c>
      <c r="G60" s="4">
        <v>5</v>
      </c>
      <c r="H60" s="4">
        <v>6</v>
      </c>
    </row>
    <row r="61" spans="1:8" ht="25.2" x14ac:dyDescent="0.3">
      <c r="A61" s="5" t="s">
        <v>78</v>
      </c>
      <c r="B61" s="6">
        <v>85031</v>
      </c>
      <c r="C61" s="6">
        <v>45638</v>
      </c>
      <c r="D61" s="7">
        <v>1</v>
      </c>
      <c r="E61" s="7">
        <v>1</v>
      </c>
      <c r="F61" s="7">
        <v>5</v>
      </c>
      <c r="G61" s="7">
        <v>2</v>
      </c>
      <c r="H61" s="7">
        <v>3</v>
      </c>
    </row>
    <row r="62" spans="1:8" ht="25.2" x14ac:dyDescent="0.3">
      <c r="A62" s="2" t="s">
        <v>79</v>
      </c>
      <c r="B62" s="3">
        <v>59612</v>
      </c>
      <c r="C62" s="3">
        <v>63978</v>
      </c>
      <c r="D62" s="4">
        <v>11</v>
      </c>
      <c r="E62" s="4">
        <v>3</v>
      </c>
      <c r="F62" s="4">
        <v>5</v>
      </c>
      <c r="G62" s="4">
        <v>5</v>
      </c>
      <c r="H62" s="4">
        <v>10</v>
      </c>
    </row>
    <row r="63" spans="1:8" x14ac:dyDescent="0.3">
      <c r="A63" s="5" t="s">
        <v>80</v>
      </c>
      <c r="B63" s="6">
        <v>52868</v>
      </c>
      <c r="C63" s="6">
        <v>21678</v>
      </c>
      <c r="D63" s="7">
        <v>2</v>
      </c>
      <c r="E63" s="7">
        <v>0</v>
      </c>
      <c r="F63" s="7">
        <v>0</v>
      </c>
      <c r="G63" s="7">
        <v>0</v>
      </c>
      <c r="H63" s="7">
        <v>1</v>
      </c>
    </row>
    <row r="64" spans="1:8" ht="25.2" x14ac:dyDescent="0.3">
      <c r="A64" s="2" t="s">
        <v>81</v>
      </c>
      <c r="B64" s="3">
        <v>11842</v>
      </c>
      <c r="C64" s="3">
        <v>4044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3">
      <c r="A65" s="5" t="s">
        <v>82</v>
      </c>
      <c r="B65" s="6">
        <v>5638</v>
      </c>
      <c r="C65" s="6">
        <v>2263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</row>
    <row r="66" spans="1:8" x14ac:dyDescent="0.3">
      <c r="A66" s="2" t="s">
        <v>83</v>
      </c>
      <c r="B66" s="3">
        <v>3650</v>
      </c>
      <c r="C66" s="3">
        <v>1197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</row>
    <row r="67" spans="1:8" x14ac:dyDescent="0.3">
      <c r="A67" s="5" t="s">
        <v>84</v>
      </c>
      <c r="B67" s="6">
        <v>125762</v>
      </c>
      <c r="C67" s="6">
        <v>102819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</row>
    <row r="68" spans="1:8" x14ac:dyDescent="0.3">
      <c r="A68" s="2" t="s">
        <v>85</v>
      </c>
      <c r="B68" s="3">
        <v>9322</v>
      </c>
      <c r="C68" s="3">
        <v>4868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3">
      <c r="A69" s="5" t="s">
        <v>86</v>
      </c>
      <c r="B69" s="6">
        <v>22776</v>
      </c>
      <c r="C69" s="6">
        <v>7485</v>
      </c>
      <c r="D69" s="7">
        <v>1</v>
      </c>
      <c r="E69" s="7">
        <v>1</v>
      </c>
      <c r="F69" s="7">
        <v>1</v>
      </c>
      <c r="G69" s="7">
        <v>1</v>
      </c>
      <c r="H69" s="7">
        <v>0</v>
      </c>
    </row>
    <row r="70" spans="1:8" ht="25.2" x14ac:dyDescent="0.3">
      <c r="A70" s="2" t="s">
        <v>87</v>
      </c>
      <c r="B70" s="3">
        <v>7101</v>
      </c>
      <c r="C70" s="3">
        <v>1959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</row>
  </sheetData>
  <mergeCells count="2">
    <mergeCell ref="A1:H1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6BC4-A777-4EDB-A61B-3E583528E134}">
  <dimension ref="A1:M70"/>
  <sheetViews>
    <sheetView workbookViewId="0">
      <selection activeCell="E78" sqref="E78"/>
    </sheetView>
  </sheetViews>
  <sheetFormatPr defaultRowHeight="14.4" x14ac:dyDescent="0.3"/>
  <sheetData>
    <row r="1" spans="1:13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42" x14ac:dyDescent="0.3">
      <c r="A2" s="9" t="s">
        <v>1</v>
      </c>
      <c r="B2" s="1" t="s">
        <v>2</v>
      </c>
      <c r="C2" s="1" t="s">
        <v>4</v>
      </c>
      <c r="D2" s="1" t="s">
        <v>6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 x14ac:dyDescent="0.3">
      <c r="A3" s="9"/>
      <c r="B3" s="1" t="s">
        <v>3</v>
      </c>
      <c r="C3" s="1" t="s">
        <v>5</v>
      </c>
      <c r="D3" s="1" t="s">
        <v>7</v>
      </c>
      <c r="E3" s="1" t="s">
        <v>9</v>
      </c>
      <c r="F3" s="1" t="s">
        <v>11</v>
      </c>
      <c r="G3" s="1" t="s">
        <v>13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</row>
    <row r="4" spans="1:13" x14ac:dyDescent="0.3">
      <c r="A4" s="2" t="s">
        <v>21</v>
      </c>
      <c r="B4" s="3">
        <v>46834</v>
      </c>
      <c r="C4" s="3">
        <v>75820</v>
      </c>
      <c r="D4" s="3">
        <v>4059</v>
      </c>
      <c r="E4" s="4">
        <v>262</v>
      </c>
      <c r="F4" s="3">
        <v>1507</v>
      </c>
      <c r="G4" s="4">
        <v>87</v>
      </c>
      <c r="H4" s="4">
        <v>1</v>
      </c>
      <c r="I4" s="4">
        <v>1</v>
      </c>
      <c r="J4" s="4">
        <v>0</v>
      </c>
      <c r="K4" s="4">
        <v>0</v>
      </c>
      <c r="L4" s="4">
        <v>0</v>
      </c>
      <c r="M4" s="4">
        <v>0</v>
      </c>
    </row>
    <row r="5" spans="1:13" x14ac:dyDescent="0.3">
      <c r="A5" s="5" t="s">
        <v>22</v>
      </c>
      <c r="B5" s="6">
        <v>10294</v>
      </c>
      <c r="C5" s="6">
        <v>2112</v>
      </c>
      <c r="D5" s="7">
        <v>169</v>
      </c>
      <c r="E5" s="7">
        <v>23</v>
      </c>
      <c r="F5" s="7">
        <v>30</v>
      </c>
      <c r="G5" s="7">
        <v>6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 x14ac:dyDescent="0.3">
      <c r="A6" s="2" t="s">
        <v>23</v>
      </c>
      <c r="B6" s="3">
        <v>62194</v>
      </c>
      <c r="C6" s="3">
        <v>21797</v>
      </c>
      <c r="D6" s="3">
        <v>2652</v>
      </c>
      <c r="E6" s="4">
        <v>179</v>
      </c>
      <c r="F6" s="4">
        <v>562</v>
      </c>
      <c r="G6" s="4">
        <v>65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3</v>
      </c>
    </row>
    <row r="7" spans="1:13" ht="25.2" x14ac:dyDescent="0.3">
      <c r="A7" s="5" t="s">
        <v>24</v>
      </c>
      <c r="B7" s="6">
        <v>8913</v>
      </c>
      <c r="C7" s="6">
        <v>2924</v>
      </c>
      <c r="D7" s="7">
        <v>177</v>
      </c>
      <c r="E7" s="7">
        <v>33</v>
      </c>
      <c r="F7" s="7">
        <v>47</v>
      </c>
      <c r="G7" s="7">
        <v>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2" t="s">
        <v>25</v>
      </c>
      <c r="B8" s="3">
        <v>181848</v>
      </c>
      <c r="C8" s="3">
        <v>119679</v>
      </c>
      <c r="D8" s="3">
        <v>9451</v>
      </c>
      <c r="E8" s="4">
        <v>744</v>
      </c>
      <c r="F8" s="3">
        <v>2708</v>
      </c>
      <c r="G8" s="4">
        <v>314</v>
      </c>
      <c r="H8" s="4">
        <v>2</v>
      </c>
      <c r="I8" s="4">
        <v>2</v>
      </c>
      <c r="J8" s="4">
        <v>0</v>
      </c>
      <c r="K8" s="4">
        <v>2</v>
      </c>
      <c r="L8" s="4">
        <v>2</v>
      </c>
      <c r="M8" s="4">
        <v>0</v>
      </c>
    </row>
    <row r="9" spans="1:13" x14ac:dyDescent="0.3">
      <c r="A9" s="5" t="s">
        <v>26</v>
      </c>
      <c r="B9" s="6">
        <v>260951</v>
      </c>
      <c r="C9" s="6">
        <v>553320</v>
      </c>
      <c r="D9" s="6">
        <v>11078</v>
      </c>
      <c r="E9" s="7">
        <v>907</v>
      </c>
      <c r="F9" s="6">
        <v>5094</v>
      </c>
      <c r="G9" s="7">
        <v>600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2" t="s">
        <v>27</v>
      </c>
      <c r="B10" s="3">
        <v>4655</v>
      </c>
      <c r="C10" s="3">
        <v>1241</v>
      </c>
      <c r="D10" s="4">
        <v>124</v>
      </c>
      <c r="E10" s="4">
        <v>25</v>
      </c>
      <c r="F10" s="4">
        <v>25</v>
      </c>
      <c r="G10" s="4">
        <v>11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25.2" x14ac:dyDescent="0.3">
      <c r="A11" s="5" t="s">
        <v>28</v>
      </c>
      <c r="B11" s="6">
        <v>60218</v>
      </c>
      <c r="C11" s="6">
        <v>33445</v>
      </c>
      <c r="D11" s="6">
        <v>1946</v>
      </c>
      <c r="E11" s="7">
        <v>127</v>
      </c>
      <c r="F11" s="7">
        <v>567</v>
      </c>
      <c r="G11" s="7">
        <v>68</v>
      </c>
      <c r="H11" s="7">
        <v>0</v>
      </c>
      <c r="I11" s="7">
        <v>2</v>
      </c>
      <c r="J11" s="7">
        <v>0</v>
      </c>
      <c r="K11" s="7">
        <v>0</v>
      </c>
      <c r="L11" s="7">
        <v>1</v>
      </c>
      <c r="M11" s="7">
        <v>0</v>
      </c>
    </row>
    <row r="12" spans="1:13" x14ac:dyDescent="0.3">
      <c r="A12" s="2" t="s">
        <v>29</v>
      </c>
      <c r="B12" s="3">
        <v>54456</v>
      </c>
      <c r="C12" s="3">
        <v>22789</v>
      </c>
      <c r="D12" s="3">
        <v>1724</v>
      </c>
      <c r="E12" s="4">
        <v>182</v>
      </c>
      <c r="F12" s="4">
        <v>480</v>
      </c>
      <c r="G12" s="4">
        <v>68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</row>
    <row r="13" spans="1:13" x14ac:dyDescent="0.3">
      <c r="A13" s="5" t="s">
        <v>30</v>
      </c>
      <c r="B13" s="6">
        <v>74963</v>
      </c>
      <c r="C13" s="6">
        <v>27822</v>
      </c>
      <c r="D13" s="6">
        <v>2806</v>
      </c>
      <c r="E13" s="7">
        <v>223</v>
      </c>
      <c r="F13" s="7">
        <v>571</v>
      </c>
      <c r="G13" s="7">
        <v>98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2" t="s">
        <v>31</v>
      </c>
      <c r="B14" s="3">
        <v>105423</v>
      </c>
      <c r="C14" s="3">
        <v>61085</v>
      </c>
      <c r="D14" s="3">
        <v>3263</v>
      </c>
      <c r="E14" s="4">
        <v>172</v>
      </c>
      <c r="F14" s="4">
        <v>747</v>
      </c>
      <c r="G14" s="4">
        <v>98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</row>
    <row r="15" spans="1:13" ht="25.2" x14ac:dyDescent="0.3">
      <c r="A15" s="5" t="s">
        <v>32</v>
      </c>
      <c r="B15" s="6">
        <v>20368</v>
      </c>
      <c r="C15" s="6">
        <v>7601</v>
      </c>
      <c r="D15" s="7">
        <v>523</v>
      </c>
      <c r="E15" s="7">
        <v>44</v>
      </c>
      <c r="F15" s="7">
        <v>150</v>
      </c>
      <c r="G15" s="7">
        <v>21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2" t="s">
        <v>33</v>
      </c>
      <c r="B16" s="3">
        <v>6778</v>
      </c>
      <c r="C16" s="3">
        <v>3781</v>
      </c>
      <c r="D16" s="4">
        <v>166</v>
      </c>
      <c r="E16" s="4">
        <v>22</v>
      </c>
      <c r="F16" s="4">
        <v>53</v>
      </c>
      <c r="G16" s="4">
        <v>18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">
      <c r="A17" s="5" t="s">
        <v>34</v>
      </c>
      <c r="B17" s="6">
        <v>5822</v>
      </c>
      <c r="C17" s="6">
        <v>1270</v>
      </c>
      <c r="D17" s="7">
        <v>77</v>
      </c>
      <c r="E17" s="7">
        <v>10</v>
      </c>
      <c r="F17" s="7">
        <v>21</v>
      </c>
      <c r="G17" s="7">
        <v>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2" t="s">
        <v>35</v>
      </c>
      <c r="B18" s="3">
        <v>211672</v>
      </c>
      <c r="C18" s="3">
        <v>205704</v>
      </c>
      <c r="D18" s="3">
        <v>11318</v>
      </c>
      <c r="E18" s="4">
        <v>747</v>
      </c>
      <c r="F18" s="3">
        <v>2912</v>
      </c>
      <c r="G18" s="4">
        <v>331</v>
      </c>
      <c r="H18" s="4">
        <v>0</v>
      </c>
      <c r="I18" s="4">
        <v>7</v>
      </c>
      <c r="J18" s="4">
        <v>1</v>
      </c>
      <c r="K18" s="4">
        <v>0</v>
      </c>
      <c r="L18" s="4">
        <v>3</v>
      </c>
      <c r="M18" s="4">
        <v>0</v>
      </c>
    </row>
    <row r="19" spans="1:13" ht="25.2" x14ac:dyDescent="0.3">
      <c r="A19" s="5" t="s">
        <v>36</v>
      </c>
      <c r="B19" s="6">
        <v>88808</v>
      </c>
      <c r="C19" s="6">
        <v>57461</v>
      </c>
      <c r="D19" s="6">
        <v>4612</v>
      </c>
      <c r="E19" s="7">
        <v>415</v>
      </c>
      <c r="F19" s="6">
        <v>1055</v>
      </c>
      <c r="G19" s="7">
        <v>116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</row>
    <row r="20" spans="1:13" x14ac:dyDescent="0.3">
      <c r="A20" s="2" t="s">
        <v>37</v>
      </c>
      <c r="B20" s="3">
        <v>33850</v>
      </c>
      <c r="C20" s="3">
        <v>22026</v>
      </c>
      <c r="D20" s="3">
        <v>1114</v>
      </c>
      <c r="E20" s="4">
        <v>84</v>
      </c>
      <c r="F20" s="4">
        <v>388</v>
      </c>
      <c r="G20" s="4">
        <v>41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3">
      <c r="A21" s="5" t="s">
        <v>38</v>
      </c>
      <c r="B21" s="6">
        <v>4125</v>
      </c>
      <c r="C21" s="6">
        <v>1744</v>
      </c>
      <c r="D21" s="7">
        <v>95</v>
      </c>
      <c r="E21" s="7">
        <v>16</v>
      </c>
      <c r="F21" s="7">
        <v>33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ht="25.2" x14ac:dyDescent="0.3">
      <c r="A22" s="2" t="s">
        <v>39</v>
      </c>
      <c r="B22" s="3">
        <v>6728</v>
      </c>
      <c r="C22" s="3">
        <v>15020</v>
      </c>
      <c r="D22" s="4">
        <v>229</v>
      </c>
      <c r="E22" s="4">
        <v>49</v>
      </c>
      <c r="F22" s="4">
        <v>78</v>
      </c>
      <c r="G22" s="4">
        <v>9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3">
      <c r="A23" s="5" t="s">
        <v>40</v>
      </c>
      <c r="B23" s="6">
        <v>6740</v>
      </c>
      <c r="C23" s="6">
        <v>1458</v>
      </c>
      <c r="D23" s="7">
        <v>155</v>
      </c>
      <c r="E23" s="7">
        <v>18</v>
      </c>
      <c r="F23" s="7">
        <v>43</v>
      </c>
      <c r="G23" s="7">
        <v>6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2" t="s">
        <v>41</v>
      </c>
      <c r="B24" s="3">
        <v>2996</v>
      </c>
      <c r="C24" s="3">
        <v>1271</v>
      </c>
      <c r="D24" s="4">
        <v>54</v>
      </c>
      <c r="E24" s="4">
        <v>9</v>
      </c>
      <c r="F24" s="4">
        <v>18</v>
      </c>
      <c r="G24" s="4">
        <v>5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x14ac:dyDescent="0.3">
      <c r="A25" s="5" t="s">
        <v>42</v>
      </c>
      <c r="B25" s="6">
        <v>5329</v>
      </c>
      <c r="C25" s="6">
        <v>1720</v>
      </c>
      <c r="D25" s="7">
        <v>195</v>
      </c>
      <c r="E25" s="7">
        <v>14</v>
      </c>
      <c r="F25" s="7">
        <v>27</v>
      </c>
      <c r="G25" s="7">
        <v>8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ht="25.2" x14ac:dyDescent="0.3">
      <c r="A26" s="2" t="s">
        <v>43</v>
      </c>
      <c r="B26" s="3">
        <v>3443</v>
      </c>
      <c r="C26" s="3">
        <v>1904</v>
      </c>
      <c r="D26" s="4">
        <v>79</v>
      </c>
      <c r="E26" s="4">
        <v>11</v>
      </c>
      <c r="F26" s="4">
        <v>17</v>
      </c>
      <c r="G26" s="4">
        <v>6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x14ac:dyDescent="0.3">
      <c r="A27" s="5" t="s">
        <v>44</v>
      </c>
      <c r="B27" s="6">
        <v>5242</v>
      </c>
      <c r="C27" s="6">
        <v>2149</v>
      </c>
      <c r="D27" s="7">
        <v>140</v>
      </c>
      <c r="E27" s="7">
        <v>21</v>
      </c>
      <c r="F27" s="7">
        <v>24</v>
      </c>
      <c r="G27" s="7">
        <v>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2" t="s">
        <v>45</v>
      </c>
      <c r="B28" s="3">
        <v>6195</v>
      </c>
      <c r="C28" s="3">
        <v>4615</v>
      </c>
      <c r="D28" s="4">
        <v>207</v>
      </c>
      <c r="E28" s="4">
        <v>28</v>
      </c>
      <c r="F28" s="4">
        <v>52</v>
      </c>
      <c r="G28" s="4">
        <v>18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ht="25.2" x14ac:dyDescent="0.3">
      <c r="A29" s="5" t="s">
        <v>46</v>
      </c>
      <c r="B29" s="6">
        <v>58970</v>
      </c>
      <c r="C29" s="6">
        <v>31795</v>
      </c>
      <c r="D29" s="6">
        <v>2051</v>
      </c>
      <c r="E29" s="7">
        <v>190</v>
      </c>
      <c r="F29" s="7">
        <v>710</v>
      </c>
      <c r="G29" s="7">
        <v>77</v>
      </c>
      <c r="H29" s="7">
        <v>0</v>
      </c>
      <c r="I29" s="7">
        <v>0</v>
      </c>
      <c r="J29" s="7">
        <v>0</v>
      </c>
      <c r="K29" s="7">
        <v>0</v>
      </c>
      <c r="L29" s="7">
        <v>3</v>
      </c>
      <c r="M29" s="7">
        <v>0</v>
      </c>
    </row>
    <row r="30" spans="1:13" ht="25.2" x14ac:dyDescent="0.3">
      <c r="A30" s="2" t="s">
        <v>47</v>
      </c>
      <c r="B30" s="3">
        <v>29565</v>
      </c>
      <c r="C30" s="3">
        <v>14937</v>
      </c>
      <c r="D30" s="4">
        <v>854</v>
      </c>
      <c r="E30" s="4">
        <v>92</v>
      </c>
      <c r="F30" s="4">
        <v>186</v>
      </c>
      <c r="G30" s="4">
        <v>52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ht="25.2" x14ac:dyDescent="0.3">
      <c r="A31" s="5" t="s">
        <v>48</v>
      </c>
      <c r="B31" s="6">
        <v>266870</v>
      </c>
      <c r="C31" s="6">
        <v>307896</v>
      </c>
      <c r="D31" s="6">
        <v>15703</v>
      </c>
      <c r="E31" s="6">
        <v>1323</v>
      </c>
      <c r="F31" s="6">
        <v>5032</v>
      </c>
      <c r="G31" s="7">
        <v>822</v>
      </c>
      <c r="H31" s="7">
        <v>3</v>
      </c>
      <c r="I31" s="7">
        <v>0</v>
      </c>
      <c r="J31" s="7">
        <v>0</v>
      </c>
      <c r="K31" s="7">
        <v>1</v>
      </c>
      <c r="L31" s="7">
        <v>10</v>
      </c>
      <c r="M31" s="7">
        <v>0</v>
      </c>
    </row>
    <row r="32" spans="1:13" x14ac:dyDescent="0.3">
      <c r="A32" s="2" t="s">
        <v>49</v>
      </c>
      <c r="B32" s="3">
        <v>7483</v>
      </c>
      <c r="C32" s="4">
        <v>853</v>
      </c>
      <c r="D32" s="4">
        <v>133</v>
      </c>
      <c r="E32" s="4">
        <v>17</v>
      </c>
      <c r="F32" s="4">
        <v>19</v>
      </c>
      <c r="G32" s="4">
        <v>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ht="25.2" x14ac:dyDescent="0.3">
      <c r="A33" s="5" t="s">
        <v>50</v>
      </c>
      <c r="B33" s="6">
        <v>48620</v>
      </c>
      <c r="C33" s="6">
        <v>29043</v>
      </c>
      <c r="D33" s="6">
        <v>1723</v>
      </c>
      <c r="E33" s="7">
        <v>141</v>
      </c>
      <c r="F33" s="7">
        <v>419</v>
      </c>
      <c r="G33" s="7">
        <v>61</v>
      </c>
      <c r="H33" s="7">
        <v>0</v>
      </c>
      <c r="I33" s="7">
        <v>1</v>
      </c>
      <c r="J33" s="7">
        <v>0</v>
      </c>
      <c r="K33" s="7">
        <v>0</v>
      </c>
      <c r="L33" s="7">
        <v>1</v>
      </c>
      <c r="M33" s="7">
        <v>0</v>
      </c>
    </row>
    <row r="34" spans="1:13" x14ac:dyDescent="0.3">
      <c r="A34" s="2" t="s">
        <v>51</v>
      </c>
      <c r="B34" s="3">
        <v>14257</v>
      </c>
      <c r="C34" s="3">
        <v>6397</v>
      </c>
      <c r="D34" s="4">
        <v>266</v>
      </c>
      <c r="E34" s="4">
        <v>42</v>
      </c>
      <c r="F34" s="4">
        <v>60</v>
      </c>
      <c r="G34" s="4">
        <v>17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</row>
    <row r="35" spans="1:13" ht="25.2" x14ac:dyDescent="0.3">
      <c r="A35" s="5" t="s">
        <v>52</v>
      </c>
      <c r="B35" s="6">
        <v>3930</v>
      </c>
      <c r="C35" s="6">
        <v>3541</v>
      </c>
      <c r="D35" s="7">
        <v>110</v>
      </c>
      <c r="E35" s="7">
        <v>17</v>
      </c>
      <c r="F35" s="7">
        <v>42</v>
      </c>
      <c r="G35" s="7">
        <v>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 ht="25.2" x14ac:dyDescent="0.3">
      <c r="A36" s="2" t="s">
        <v>53</v>
      </c>
      <c r="B36" s="3">
        <v>2809</v>
      </c>
      <c r="C36" s="4">
        <v>518</v>
      </c>
      <c r="D36" s="4">
        <v>47</v>
      </c>
      <c r="E36" s="4">
        <v>6</v>
      </c>
      <c r="F36" s="4">
        <v>10</v>
      </c>
      <c r="G36" s="4">
        <v>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3">
      <c r="A37" s="5" t="s">
        <v>54</v>
      </c>
      <c r="B37" s="6">
        <v>102188</v>
      </c>
      <c r="C37" s="6">
        <v>62838</v>
      </c>
      <c r="D37" s="6">
        <v>3985</v>
      </c>
      <c r="E37" s="7">
        <v>322</v>
      </c>
      <c r="F37" s="7">
        <v>975</v>
      </c>
      <c r="G37" s="7">
        <v>154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3">
      <c r="A38" s="2" t="s">
        <v>55</v>
      </c>
      <c r="B38" s="3">
        <v>191551</v>
      </c>
      <c r="C38" s="3">
        <v>124908</v>
      </c>
      <c r="D38" s="3">
        <v>6982</v>
      </c>
      <c r="E38" s="4">
        <v>558</v>
      </c>
      <c r="F38" s="3">
        <v>2127</v>
      </c>
      <c r="G38" s="4">
        <v>292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3">
      <c r="A39" s="5" t="s">
        <v>56</v>
      </c>
      <c r="B39" s="6">
        <v>53821</v>
      </c>
      <c r="C39" s="6">
        <v>92068</v>
      </c>
      <c r="D39" s="6">
        <v>4403</v>
      </c>
      <c r="E39" s="7">
        <v>330</v>
      </c>
      <c r="F39" s="6">
        <v>1366</v>
      </c>
      <c r="G39" s="7">
        <v>127</v>
      </c>
      <c r="H39" s="7">
        <v>2</v>
      </c>
      <c r="I39" s="7">
        <v>2</v>
      </c>
      <c r="J39" s="7">
        <v>1</v>
      </c>
      <c r="K39" s="7">
        <v>1</v>
      </c>
      <c r="L39" s="7">
        <v>7</v>
      </c>
      <c r="M39" s="7">
        <v>4</v>
      </c>
    </row>
    <row r="40" spans="1:13" x14ac:dyDescent="0.3">
      <c r="A40" s="2" t="s">
        <v>57</v>
      </c>
      <c r="B40" s="3">
        <v>13775</v>
      </c>
      <c r="C40" s="3">
        <v>5101</v>
      </c>
      <c r="D40" s="4">
        <v>358</v>
      </c>
      <c r="E40" s="4">
        <v>46</v>
      </c>
      <c r="F40" s="4">
        <v>102</v>
      </c>
      <c r="G40" s="4">
        <v>13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3">
      <c r="A41" s="5" t="s">
        <v>58</v>
      </c>
      <c r="B41" s="6">
        <v>2543</v>
      </c>
      <c r="C41" s="7">
        <v>651</v>
      </c>
      <c r="D41" s="7">
        <v>76</v>
      </c>
      <c r="E41" s="7">
        <v>9</v>
      </c>
      <c r="F41" s="7">
        <v>17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3">
      <c r="A42" s="2" t="s">
        <v>59</v>
      </c>
      <c r="B42" s="3">
        <v>4851</v>
      </c>
      <c r="C42" s="3">
        <v>3526</v>
      </c>
      <c r="D42" s="4">
        <v>95</v>
      </c>
      <c r="E42" s="4">
        <v>8</v>
      </c>
      <c r="F42" s="4">
        <v>22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ht="25.2" x14ac:dyDescent="0.3">
      <c r="A43" s="5" t="s">
        <v>60</v>
      </c>
      <c r="B43" s="6">
        <v>101944</v>
      </c>
      <c r="C43" s="6">
        <v>71224</v>
      </c>
      <c r="D43" s="6">
        <v>4177</v>
      </c>
      <c r="E43" s="7">
        <v>319</v>
      </c>
      <c r="F43" s="6">
        <v>1149</v>
      </c>
      <c r="G43" s="7">
        <v>141</v>
      </c>
      <c r="H43" s="7">
        <v>0</v>
      </c>
      <c r="I43" s="7">
        <v>0</v>
      </c>
      <c r="J43" s="7">
        <v>0</v>
      </c>
      <c r="K43" s="7">
        <v>0</v>
      </c>
      <c r="L43" s="7">
        <v>4</v>
      </c>
      <c r="M43" s="7">
        <v>0</v>
      </c>
    </row>
    <row r="44" spans="1:13" x14ac:dyDescent="0.3">
      <c r="A44" s="2" t="s">
        <v>61</v>
      </c>
      <c r="B44" s="3">
        <v>107833</v>
      </c>
      <c r="C44" s="3">
        <v>62041</v>
      </c>
      <c r="D44" s="3">
        <v>3365</v>
      </c>
      <c r="E44" s="4">
        <v>315</v>
      </c>
      <c r="F44" s="4">
        <v>972</v>
      </c>
      <c r="G44" s="4">
        <v>172</v>
      </c>
      <c r="H44" s="4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3">
      <c r="A45" s="5" t="s">
        <v>62</v>
      </c>
      <c r="B45" s="6">
        <v>53204</v>
      </c>
      <c r="C45" s="6">
        <v>30185</v>
      </c>
      <c r="D45" s="6">
        <v>1804</v>
      </c>
      <c r="E45" s="7">
        <v>86</v>
      </c>
      <c r="F45" s="7">
        <v>474</v>
      </c>
      <c r="G45" s="7">
        <v>39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 ht="25.2" x14ac:dyDescent="0.3">
      <c r="A46" s="2" t="s">
        <v>63</v>
      </c>
      <c r="B46" s="3">
        <v>333999</v>
      </c>
      <c r="C46" s="3">
        <v>624146</v>
      </c>
      <c r="D46" s="3">
        <v>13219</v>
      </c>
      <c r="E46" s="3">
        <v>1273</v>
      </c>
      <c r="F46" s="3">
        <v>5985</v>
      </c>
      <c r="G46" s="3">
        <v>1582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x14ac:dyDescent="0.3">
      <c r="A47" s="5" t="s">
        <v>64</v>
      </c>
      <c r="B47" s="6">
        <v>21904</v>
      </c>
      <c r="C47" s="6">
        <v>18971</v>
      </c>
      <c r="D47" s="6">
        <v>1131</v>
      </c>
      <c r="E47" s="7">
        <v>41</v>
      </c>
      <c r="F47" s="7">
        <v>398</v>
      </c>
      <c r="G47" s="7">
        <v>33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 x14ac:dyDescent="0.3">
      <c r="A48" s="2" t="s">
        <v>65</v>
      </c>
      <c r="B48" s="3">
        <v>34266</v>
      </c>
      <c r="C48" s="3">
        <v>10869</v>
      </c>
      <c r="D48" s="3">
        <v>1195</v>
      </c>
      <c r="E48" s="4">
        <v>67</v>
      </c>
      <c r="F48" s="4">
        <v>188</v>
      </c>
      <c r="G48" s="4">
        <v>22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ht="25.2" x14ac:dyDescent="0.3">
      <c r="A49" s="5" t="s">
        <v>66</v>
      </c>
      <c r="B49" s="6">
        <v>71893</v>
      </c>
      <c r="C49" s="6">
        <v>23780</v>
      </c>
      <c r="D49" s="6">
        <v>4171</v>
      </c>
      <c r="E49" s="7">
        <v>319</v>
      </c>
      <c r="F49" s="7">
        <v>611</v>
      </c>
      <c r="G49" s="7">
        <v>78</v>
      </c>
      <c r="H49" s="7">
        <v>0</v>
      </c>
      <c r="I49" s="7">
        <v>0</v>
      </c>
      <c r="J49" s="7">
        <v>0</v>
      </c>
      <c r="K49" s="7">
        <v>2</v>
      </c>
      <c r="L49" s="7">
        <v>1</v>
      </c>
      <c r="M49" s="7">
        <v>0</v>
      </c>
    </row>
    <row r="50" spans="1:13" ht="25.2" x14ac:dyDescent="0.3">
      <c r="A50" s="2" t="s">
        <v>67</v>
      </c>
      <c r="B50" s="3">
        <v>9356</v>
      </c>
      <c r="C50" s="3">
        <v>3959</v>
      </c>
      <c r="D50" s="4">
        <v>234</v>
      </c>
      <c r="E50" s="4">
        <v>31</v>
      </c>
      <c r="F50" s="4">
        <v>53</v>
      </c>
      <c r="G50" s="4">
        <v>20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1:13" x14ac:dyDescent="0.3">
      <c r="A51" s="5" t="s">
        <v>68</v>
      </c>
      <c r="B51" s="6">
        <v>195216</v>
      </c>
      <c r="C51" s="6">
        <v>329894</v>
      </c>
      <c r="D51" s="6">
        <v>14483</v>
      </c>
      <c r="E51" s="6">
        <v>1188</v>
      </c>
      <c r="F51" s="6">
        <v>4777</v>
      </c>
      <c r="G51" s="7">
        <v>705</v>
      </c>
      <c r="H51" s="7">
        <v>3</v>
      </c>
      <c r="I51" s="7">
        <v>0</v>
      </c>
      <c r="J51" s="7">
        <v>0</v>
      </c>
      <c r="K51" s="7">
        <v>2</v>
      </c>
      <c r="L51" s="7">
        <v>7</v>
      </c>
      <c r="M51" s="7">
        <v>0</v>
      </c>
    </row>
    <row r="52" spans="1:13" x14ac:dyDescent="0.3">
      <c r="A52" s="2" t="s">
        <v>69</v>
      </c>
      <c r="B52" s="3">
        <v>50301</v>
      </c>
      <c r="C52" s="3">
        <v>85458</v>
      </c>
      <c r="D52" s="3">
        <v>2811</v>
      </c>
      <c r="E52" s="4">
        <v>358</v>
      </c>
      <c r="F52" s="3">
        <v>1003</v>
      </c>
      <c r="G52" s="4">
        <v>275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ht="25.2" x14ac:dyDescent="0.3">
      <c r="A53" s="5" t="s">
        <v>70</v>
      </c>
      <c r="B53" s="6">
        <v>272402</v>
      </c>
      <c r="C53" s="6">
        <v>374673</v>
      </c>
      <c r="D53" s="6">
        <v>10370</v>
      </c>
      <c r="E53" s="7">
        <v>719</v>
      </c>
      <c r="F53" s="6">
        <v>3723</v>
      </c>
      <c r="G53" s="7">
        <v>435</v>
      </c>
      <c r="H53" s="7">
        <v>1</v>
      </c>
      <c r="I53" s="7">
        <v>1</v>
      </c>
      <c r="J53" s="7">
        <v>0</v>
      </c>
      <c r="K53" s="7">
        <v>2</v>
      </c>
      <c r="L53" s="7">
        <v>6</v>
      </c>
      <c r="M53" s="7">
        <v>0</v>
      </c>
    </row>
    <row r="54" spans="1:13" x14ac:dyDescent="0.3">
      <c r="A54" s="2" t="s">
        <v>71</v>
      </c>
      <c r="B54" s="3">
        <v>142101</v>
      </c>
      <c r="C54" s="3">
        <v>90142</v>
      </c>
      <c r="D54" s="3">
        <v>6129</v>
      </c>
      <c r="E54" s="4">
        <v>578</v>
      </c>
      <c r="F54" s="3">
        <v>1908</v>
      </c>
      <c r="G54" s="4">
        <v>273</v>
      </c>
      <c r="H54" s="4">
        <v>0</v>
      </c>
      <c r="I54" s="4">
        <v>3</v>
      </c>
      <c r="J54" s="4">
        <v>0</v>
      </c>
      <c r="K54" s="4">
        <v>1</v>
      </c>
      <c r="L54" s="4">
        <v>4</v>
      </c>
      <c r="M54" s="4">
        <v>0</v>
      </c>
    </row>
    <row r="55" spans="1:13" x14ac:dyDescent="0.3">
      <c r="A55" s="5" t="s">
        <v>72</v>
      </c>
      <c r="B55" s="6">
        <v>239201</v>
      </c>
      <c r="C55" s="6">
        <v>233701</v>
      </c>
      <c r="D55" s="6">
        <v>13627</v>
      </c>
      <c r="E55" s="7">
        <v>840</v>
      </c>
      <c r="F55" s="6">
        <v>4611</v>
      </c>
      <c r="G55" s="7">
        <v>413</v>
      </c>
      <c r="H55" s="7">
        <v>3</v>
      </c>
      <c r="I55" s="7">
        <v>2</v>
      </c>
      <c r="J55" s="7">
        <v>0</v>
      </c>
      <c r="K55" s="7">
        <v>0</v>
      </c>
      <c r="L55" s="7">
        <v>5</v>
      </c>
      <c r="M55" s="7">
        <v>0</v>
      </c>
    </row>
    <row r="56" spans="1:13" x14ac:dyDescent="0.3">
      <c r="A56" s="2" t="s">
        <v>73</v>
      </c>
      <c r="B56" s="3">
        <v>157430</v>
      </c>
      <c r="C56" s="3">
        <v>117433</v>
      </c>
      <c r="D56" s="3">
        <v>6810</v>
      </c>
      <c r="E56" s="4">
        <v>671</v>
      </c>
      <c r="F56" s="3">
        <v>1647</v>
      </c>
      <c r="G56" s="4">
        <v>320</v>
      </c>
      <c r="H56" s="4">
        <v>2</v>
      </c>
      <c r="I56" s="4">
        <v>1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3">
      <c r="A57" s="5" t="s">
        <v>74</v>
      </c>
      <c r="B57" s="6">
        <v>22138</v>
      </c>
      <c r="C57" s="6">
        <v>10094</v>
      </c>
      <c r="D57" s="7">
        <v>597</v>
      </c>
      <c r="E57" s="7">
        <v>48</v>
      </c>
      <c r="F57" s="7">
        <v>219</v>
      </c>
      <c r="G57" s="7">
        <v>21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 ht="25.2" x14ac:dyDescent="0.3">
      <c r="A58" s="2" t="s">
        <v>75</v>
      </c>
      <c r="B58" s="3">
        <v>65339</v>
      </c>
      <c r="C58" s="3">
        <v>18464</v>
      </c>
      <c r="D58" s="3">
        <v>3123</v>
      </c>
      <c r="E58" s="4">
        <v>239</v>
      </c>
      <c r="F58" s="4">
        <v>524</v>
      </c>
      <c r="G58" s="4">
        <v>55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</row>
    <row r="59" spans="1:13" ht="25.2" x14ac:dyDescent="0.3">
      <c r="A59" s="5" t="s">
        <v>76</v>
      </c>
      <c r="B59" s="6">
        <v>124438</v>
      </c>
      <c r="C59" s="6">
        <v>97870</v>
      </c>
      <c r="D59" s="6">
        <v>4715</v>
      </c>
      <c r="E59" s="7">
        <v>314</v>
      </c>
      <c r="F59" s="6">
        <v>1596</v>
      </c>
      <c r="G59" s="7">
        <v>125</v>
      </c>
      <c r="H59" s="7">
        <v>0</v>
      </c>
      <c r="I59" s="7">
        <v>0</v>
      </c>
      <c r="J59" s="7">
        <v>0</v>
      </c>
      <c r="K59" s="7">
        <v>2</v>
      </c>
      <c r="L59" s="7">
        <v>3</v>
      </c>
      <c r="M59" s="7">
        <v>0</v>
      </c>
    </row>
    <row r="60" spans="1:13" ht="25.2" x14ac:dyDescent="0.3">
      <c r="A60" s="2" t="s">
        <v>77</v>
      </c>
      <c r="B60" s="3">
        <v>109443</v>
      </c>
      <c r="C60" s="3">
        <v>105914</v>
      </c>
      <c r="D60" s="3">
        <v>6811</v>
      </c>
      <c r="E60" s="4">
        <v>516</v>
      </c>
      <c r="F60" s="3">
        <v>1974</v>
      </c>
      <c r="G60" s="4">
        <v>229</v>
      </c>
      <c r="H60" s="4">
        <v>1</v>
      </c>
      <c r="I60" s="4">
        <v>1</v>
      </c>
      <c r="J60" s="4">
        <v>0</v>
      </c>
      <c r="K60" s="4">
        <v>0</v>
      </c>
      <c r="L60" s="4">
        <v>7</v>
      </c>
      <c r="M60" s="4">
        <v>0</v>
      </c>
    </row>
    <row r="61" spans="1:13" ht="25.2" x14ac:dyDescent="0.3">
      <c r="A61" s="5" t="s">
        <v>78</v>
      </c>
      <c r="B61" s="6">
        <v>88684</v>
      </c>
      <c r="C61" s="6">
        <v>43099</v>
      </c>
      <c r="D61" s="6">
        <v>3612</v>
      </c>
      <c r="E61" s="7">
        <v>167</v>
      </c>
      <c r="F61" s="7">
        <v>864</v>
      </c>
      <c r="G61" s="7">
        <v>87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</row>
    <row r="62" spans="1:13" ht="25.2" x14ac:dyDescent="0.3">
      <c r="A62" s="2" t="s">
        <v>79</v>
      </c>
      <c r="B62" s="3">
        <v>70289</v>
      </c>
      <c r="C62" s="3">
        <v>66881</v>
      </c>
      <c r="D62" s="3">
        <v>2475</v>
      </c>
      <c r="E62" s="4">
        <v>201</v>
      </c>
      <c r="F62" s="4">
        <v>867</v>
      </c>
      <c r="G62" s="4">
        <v>134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</row>
    <row r="63" spans="1:13" x14ac:dyDescent="0.3">
      <c r="A63" s="5" t="s">
        <v>80</v>
      </c>
      <c r="B63" s="6">
        <v>52730</v>
      </c>
      <c r="C63" s="6">
        <v>22638</v>
      </c>
      <c r="D63" s="7">
        <v>971</v>
      </c>
      <c r="E63" s="7">
        <v>84</v>
      </c>
      <c r="F63" s="7">
        <v>201</v>
      </c>
      <c r="G63" s="7">
        <v>40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</row>
    <row r="64" spans="1:13" ht="25.2" x14ac:dyDescent="0.3">
      <c r="A64" s="2" t="s">
        <v>81</v>
      </c>
      <c r="B64" s="3">
        <v>14287</v>
      </c>
      <c r="C64" s="3">
        <v>3964</v>
      </c>
      <c r="D64" s="4">
        <v>309</v>
      </c>
      <c r="E64" s="4">
        <v>42</v>
      </c>
      <c r="F64" s="4">
        <v>81</v>
      </c>
      <c r="G64" s="4">
        <v>10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</row>
    <row r="65" spans="1:13" x14ac:dyDescent="0.3">
      <c r="A65" s="5" t="s">
        <v>82</v>
      </c>
      <c r="B65" s="6">
        <v>6930</v>
      </c>
      <c r="C65" s="6">
        <v>2152</v>
      </c>
      <c r="D65" s="7">
        <v>151</v>
      </c>
      <c r="E65" s="7">
        <v>20</v>
      </c>
      <c r="F65" s="7">
        <v>33</v>
      </c>
      <c r="G65" s="7">
        <v>4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3">
      <c r="A66" s="2" t="s">
        <v>83</v>
      </c>
      <c r="B66" s="3">
        <v>4568</v>
      </c>
      <c r="C66" s="3">
        <v>1014</v>
      </c>
      <c r="D66" s="4">
        <v>90</v>
      </c>
      <c r="E66" s="4">
        <v>7</v>
      </c>
      <c r="F66" s="4">
        <v>12</v>
      </c>
      <c r="G66" s="4">
        <v>3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x14ac:dyDescent="0.3">
      <c r="A67" s="5" t="s">
        <v>84</v>
      </c>
      <c r="B67" s="6">
        <v>143007</v>
      </c>
      <c r="C67" s="6">
        <v>109091</v>
      </c>
      <c r="D67" s="6">
        <v>6111</v>
      </c>
      <c r="E67" s="7">
        <v>440</v>
      </c>
      <c r="F67" s="6">
        <v>2003</v>
      </c>
      <c r="G67" s="7">
        <v>208</v>
      </c>
      <c r="H67" s="7">
        <v>3</v>
      </c>
      <c r="I67" s="7">
        <v>0</v>
      </c>
      <c r="J67" s="7">
        <v>0</v>
      </c>
      <c r="K67" s="7">
        <v>3</v>
      </c>
      <c r="L67" s="7">
        <v>3</v>
      </c>
      <c r="M67" s="7">
        <v>0</v>
      </c>
    </row>
    <row r="68" spans="1:13" x14ac:dyDescent="0.3">
      <c r="A68" s="2" t="s">
        <v>85</v>
      </c>
      <c r="B68" s="3">
        <v>10512</v>
      </c>
      <c r="C68" s="3">
        <v>4348</v>
      </c>
      <c r="D68" s="4">
        <v>378</v>
      </c>
      <c r="E68" s="4">
        <v>32</v>
      </c>
      <c r="F68" s="4">
        <v>66</v>
      </c>
      <c r="G68" s="4">
        <v>14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</row>
    <row r="69" spans="1:13" x14ac:dyDescent="0.3">
      <c r="A69" s="5" t="s">
        <v>86</v>
      </c>
      <c r="B69" s="6">
        <v>25756</v>
      </c>
      <c r="C69" s="6">
        <v>6876</v>
      </c>
      <c r="D69" s="7">
        <v>783</v>
      </c>
      <c r="E69" s="7">
        <v>60</v>
      </c>
      <c r="F69" s="7">
        <v>142</v>
      </c>
      <c r="G69" s="7">
        <v>20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25.2" x14ac:dyDescent="0.3">
      <c r="A70" s="2" t="s">
        <v>87</v>
      </c>
      <c r="B70" s="3">
        <v>8637</v>
      </c>
      <c r="C70" s="3">
        <v>2264</v>
      </c>
      <c r="D70" s="4">
        <v>192</v>
      </c>
      <c r="E70" s="4">
        <v>34</v>
      </c>
      <c r="F70" s="4">
        <v>22</v>
      </c>
      <c r="G70" s="4">
        <v>7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</sheetData>
  <mergeCells count="2">
    <mergeCell ref="A1:M1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BEE5-FF4C-4008-850C-FF168F92F743}">
  <dimension ref="A1:M70"/>
  <sheetViews>
    <sheetView workbookViewId="0">
      <selection sqref="A1:M70"/>
    </sheetView>
  </sheetViews>
  <sheetFormatPr defaultRowHeight="14.4" x14ac:dyDescent="0.3"/>
  <sheetData>
    <row r="1" spans="1:13" x14ac:dyDescent="0.3">
      <c r="A1" s="8" t="s">
        <v>88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52.2" x14ac:dyDescent="0.3">
      <c r="A2" s="9" t="s">
        <v>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</row>
    <row r="3" spans="1:13" x14ac:dyDescent="0.3">
      <c r="A3" s="9"/>
      <c r="B3" s="1" t="s">
        <v>3</v>
      </c>
      <c r="C3" s="1" t="s">
        <v>5</v>
      </c>
      <c r="D3" s="1" t="s">
        <v>7</v>
      </c>
      <c r="E3" s="1" t="s">
        <v>93</v>
      </c>
      <c r="F3" s="1" t="s">
        <v>93</v>
      </c>
      <c r="G3" s="1" t="s">
        <v>93</v>
      </c>
      <c r="H3" s="1" t="s">
        <v>93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</row>
    <row r="4" spans="1:13" x14ac:dyDescent="0.3">
      <c r="A4" s="2" t="s">
        <v>21</v>
      </c>
      <c r="B4" s="3">
        <v>54203</v>
      </c>
      <c r="C4" s="3">
        <v>69399</v>
      </c>
      <c r="D4" s="3">
        <v>2294</v>
      </c>
      <c r="E4" s="4">
        <v>466</v>
      </c>
      <c r="F4" s="4">
        <v>373</v>
      </c>
      <c r="G4" s="4">
        <v>333</v>
      </c>
      <c r="H4" s="4">
        <v>261</v>
      </c>
      <c r="I4" s="4">
        <v>0</v>
      </c>
      <c r="J4" s="4">
        <v>0</v>
      </c>
      <c r="K4" s="4">
        <v>0</v>
      </c>
      <c r="L4" s="4">
        <v>3</v>
      </c>
      <c r="M4" s="4">
        <v>2</v>
      </c>
    </row>
    <row r="5" spans="1:13" x14ac:dyDescent="0.3">
      <c r="A5" s="5" t="s">
        <v>22</v>
      </c>
      <c r="B5" s="6">
        <v>9901</v>
      </c>
      <c r="C5" s="6">
        <v>2135</v>
      </c>
      <c r="D5" s="7">
        <v>232</v>
      </c>
      <c r="E5" s="7">
        <v>48</v>
      </c>
      <c r="F5" s="7">
        <v>83</v>
      </c>
      <c r="G5" s="7">
        <v>30</v>
      </c>
      <c r="H5" s="7">
        <v>29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 x14ac:dyDescent="0.3">
      <c r="A6" s="2" t="s">
        <v>23</v>
      </c>
      <c r="B6" s="3">
        <v>62906</v>
      </c>
      <c r="C6" s="3">
        <v>19971</v>
      </c>
      <c r="D6" s="3">
        <v>2484</v>
      </c>
      <c r="E6" s="4">
        <v>344</v>
      </c>
      <c r="F6" s="4">
        <v>539</v>
      </c>
      <c r="G6" s="4">
        <v>249</v>
      </c>
      <c r="H6" s="4">
        <v>215</v>
      </c>
      <c r="I6" s="4">
        <v>0</v>
      </c>
      <c r="J6" s="4">
        <v>1</v>
      </c>
      <c r="K6" s="4">
        <v>1</v>
      </c>
      <c r="L6" s="4">
        <v>2</v>
      </c>
      <c r="M6" s="4">
        <v>1</v>
      </c>
    </row>
    <row r="7" spans="1:13" ht="25.2" x14ac:dyDescent="0.3">
      <c r="A7" s="5" t="s">
        <v>24</v>
      </c>
      <c r="B7" s="6">
        <v>8720</v>
      </c>
      <c r="C7" s="6">
        <v>2694</v>
      </c>
      <c r="D7" s="7">
        <v>232</v>
      </c>
      <c r="E7" s="7">
        <v>69</v>
      </c>
      <c r="F7" s="7">
        <v>94</v>
      </c>
      <c r="G7" s="7">
        <v>34</v>
      </c>
      <c r="H7" s="7">
        <v>24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2" t="s">
        <v>25</v>
      </c>
      <c r="B8" s="3">
        <v>181496</v>
      </c>
      <c r="C8" s="3">
        <v>112914</v>
      </c>
      <c r="D8" s="3">
        <v>9709</v>
      </c>
      <c r="E8" s="3">
        <v>2312</v>
      </c>
      <c r="F8" s="3">
        <v>2649</v>
      </c>
      <c r="G8" s="3">
        <v>1231</v>
      </c>
      <c r="H8" s="3">
        <v>1080</v>
      </c>
      <c r="I8" s="4">
        <v>0</v>
      </c>
      <c r="J8" s="4">
        <v>4</v>
      </c>
      <c r="K8" s="4">
        <v>0</v>
      </c>
      <c r="L8" s="4">
        <v>0</v>
      </c>
      <c r="M8" s="4">
        <v>2</v>
      </c>
    </row>
    <row r="9" spans="1:13" x14ac:dyDescent="0.3">
      <c r="A9" s="5" t="s">
        <v>26</v>
      </c>
      <c r="B9" s="6">
        <v>278766</v>
      </c>
      <c r="C9" s="6">
        <v>522932</v>
      </c>
      <c r="D9" s="6">
        <v>9208</v>
      </c>
      <c r="E9" s="6">
        <v>2609</v>
      </c>
      <c r="F9" s="6">
        <v>2656</v>
      </c>
      <c r="G9" s="6">
        <v>1631</v>
      </c>
      <c r="H9" s="6">
        <v>1277</v>
      </c>
      <c r="I9" s="7">
        <v>0</v>
      </c>
      <c r="J9" s="7">
        <v>3</v>
      </c>
      <c r="K9" s="7">
        <v>0</v>
      </c>
      <c r="L9" s="7">
        <v>0</v>
      </c>
      <c r="M9" s="7">
        <v>0</v>
      </c>
    </row>
    <row r="10" spans="1:13" x14ac:dyDescent="0.3">
      <c r="A10" s="2" t="s">
        <v>27</v>
      </c>
      <c r="B10" s="3">
        <v>4331</v>
      </c>
      <c r="C10" s="3">
        <v>1275</v>
      </c>
      <c r="D10" s="4">
        <v>154</v>
      </c>
      <c r="E10" s="4">
        <v>38</v>
      </c>
      <c r="F10" s="4">
        <v>148</v>
      </c>
      <c r="G10" s="4">
        <v>40</v>
      </c>
      <c r="H10" s="4">
        <v>19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25.2" x14ac:dyDescent="0.3">
      <c r="A11" s="5" t="s">
        <v>28</v>
      </c>
      <c r="B11" s="6">
        <v>60194</v>
      </c>
      <c r="C11" s="6">
        <v>30207</v>
      </c>
      <c r="D11" s="6">
        <v>2765</v>
      </c>
      <c r="E11" s="7">
        <v>634</v>
      </c>
      <c r="F11" s="7">
        <v>708</v>
      </c>
      <c r="G11" s="7">
        <v>308</v>
      </c>
      <c r="H11" s="7">
        <v>257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</row>
    <row r="12" spans="1:13" x14ac:dyDescent="0.3">
      <c r="A12" s="2" t="s">
        <v>29</v>
      </c>
      <c r="B12" s="3">
        <v>48798</v>
      </c>
      <c r="C12" s="3">
        <v>24038</v>
      </c>
      <c r="D12" s="3">
        <v>2845</v>
      </c>
      <c r="E12" s="4">
        <v>828</v>
      </c>
      <c r="F12" s="3">
        <v>1039</v>
      </c>
      <c r="G12" s="4">
        <v>382</v>
      </c>
      <c r="H12" s="4">
        <v>331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</row>
    <row r="13" spans="1:13" x14ac:dyDescent="0.3">
      <c r="A13" s="5" t="s">
        <v>30</v>
      </c>
      <c r="B13" s="6">
        <v>77965</v>
      </c>
      <c r="C13" s="6">
        <v>23251</v>
      </c>
      <c r="D13" s="6">
        <v>2339</v>
      </c>
      <c r="E13" s="7">
        <v>601</v>
      </c>
      <c r="F13" s="7">
        <v>603</v>
      </c>
      <c r="G13" s="7">
        <v>278</v>
      </c>
      <c r="H13" s="7">
        <v>275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2" t="s">
        <v>31</v>
      </c>
      <c r="B14" s="3">
        <v>115719</v>
      </c>
      <c r="C14" s="3">
        <v>49470</v>
      </c>
      <c r="D14" s="3">
        <v>2464</v>
      </c>
      <c r="E14" s="4">
        <v>528</v>
      </c>
      <c r="F14" s="4">
        <v>592</v>
      </c>
      <c r="G14" s="4">
        <v>307</v>
      </c>
      <c r="H14" s="4">
        <v>283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</row>
    <row r="15" spans="1:13" ht="25.2" x14ac:dyDescent="0.3">
      <c r="A15" s="5" t="s">
        <v>32</v>
      </c>
      <c r="B15" s="6">
        <v>19924</v>
      </c>
      <c r="C15" s="6">
        <v>7361</v>
      </c>
      <c r="D15" s="7">
        <v>601</v>
      </c>
      <c r="E15" s="7">
        <v>114</v>
      </c>
      <c r="F15" s="7">
        <v>186</v>
      </c>
      <c r="G15" s="7">
        <v>60</v>
      </c>
      <c r="H15" s="7">
        <v>55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2" t="s">
        <v>33</v>
      </c>
      <c r="B16" s="3">
        <v>6844</v>
      </c>
      <c r="C16" s="3">
        <v>3346</v>
      </c>
      <c r="D16" s="4">
        <v>230</v>
      </c>
      <c r="E16" s="4">
        <v>51</v>
      </c>
      <c r="F16" s="4">
        <v>107</v>
      </c>
      <c r="G16" s="4">
        <v>33</v>
      </c>
      <c r="H16" s="4">
        <v>28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">
      <c r="A17" s="5" t="s">
        <v>34</v>
      </c>
      <c r="B17" s="6">
        <v>5040</v>
      </c>
      <c r="C17" s="6">
        <v>1582</v>
      </c>
      <c r="D17" s="7">
        <v>185</v>
      </c>
      <c r="E17" s="7">
        <v>41</v>
      </c>
      <c r="F17" s="7">
        <v>65</v>
      </c>
      <c r="G17" s="7">
        <v>41</v>
      </c>
      <c r="H17" s="7">
        <v>25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2" t="s">
        <v>35</v>
      </c>
      <c r="B18" s="3">
        <v>241000</v>
      </c>
      <c r="C18" s="3">
        <v>171598</v>
      </c>
      <c r="D18" s="3">
        <v>8478</v>
      </c>
      <c r="E18" s="3">
        <v>2686</v>
      </c>
      <c r="F18" s="3">
        <v>2069</v>
      </c>
      <c r="G18" s="3">
        <v>1115</v>
      </c>
      <c r="H18" s="4">
        <v>863</v>
      </c>
      <c r="I18" s="4">
        <v>0</v>
      </c>
      <c r="J18" s="4">
        <v>3</v>
      </c>
      <c r="K18" s="4">
        <v>0</v>
      </c>
      <c r="L18" s="4">
        <v>2</v>
      </c>
      <c r="M18" s="4">
        <v>0</v>
      </c>
    </row>
    <row r="19" spans="1:13" ht="25.2" x14ac:dyDescent="0.3">
      <c r="A19" s="5" t="s">
        <v>36</v>
      </c>
      <c r="B19" s="6">
        <v>94200</v>
      </c>
      <c r="C19" s="6">
        <v>51316</v>
      </c>
      <c r="D19" s="6">
        <v>3542</v>
      </c>
      <c r="E19" s="7">
        <v>621</v>
      </c>
      <c r="F19" s="7">
        <v>883</v>
      </c>
      <c r="G19" s="7">
        <v>491</v>
      </c>
      <c r="H19" s="7">
        <v>356</v>
      </c>
      <c r="I19" s="7">
        <v>0</v>
      </c>
      <c r="J19" s="7">
        <v>1</v>
      </c>
      <c r="K19" s="7">
        <v>1</v>
      </c>
      <c r="L19" s="7">
        <v>4</v>
      </c>
      <c r="M19" s="7">
        <v>0</v>
      </c>
    </row>
    <row r="20" spans="1:13" x14ac:dyDescent="0.3">
      <c r="A20" s="2" t="s">
        <v>37</v>
      </c>
      <c r="B20" s="3">
        <v>32914</v>
      </c>
      <c r="C20" s="3">
        <v>21260</v>
      </c>
      <c r="D20" s="3">
        <v>1481</v>
      </c>
      <c r="E20" s="4">
        <v>302</v>
      </c>
      <c r="F20" s="4">
        <v>362</v>
      </c>
      <c r="G20" s="4">
        <v>163</v>
      </c>
      <c r="H20" s="4">
        <v>139</v>
      </c>
      <c r="I20" s="4">
        <v>0</v>
      </c>
      <c r="J20" s="4">
        <v>3</v>
      </c>
      <c r="K20" s="4">
        <v>0</v>
      </c>
      <c r="L20" s="4">
        <v>0</v>
      </c>
      <c r="M20" s="4">
        <v>1</v>
      </c>
    </row>
    <row r="21" spans="1:13" x14ac:dyDescent="0.3">
      <c r="A21" s="5" t="s">
        <v>38</v>
      </c>
      <c r="B21" s="6">
        <v>3861</v>
      </c>
      <c r="C21" s="6">
        <v>1826</v>
      </c>
      <c r="D21" s="7">
        <v>104</v>
      </c>
      <c r="E21" s="7">
        <v>30</v>
      </c>
      <c r="F21" s="7">
        <v>54</v>
      </c>
      <c r="G21" s="7">
        <v>18</v>
      </c>
      <c r="H21" s="7">
        <v>15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ht="25.2" x14ac:dyDescent="0.3">
      <c r="A22" s="2" t="s">
        <v>39</v>
      </c>
      <c r="B22" s="3">
        <v>6887</v>
      </c>
      <c r="C22" s="3">
        <v>14573</v>
      </c>
      <c r="D22" s="4">
        <v>224</v>
      </c>
      <c r="E22" s="4">
        <v>75</v>
      </c>
      <c r="F22" s="4">
        <v>110</v>
      </c>
      <c r="G22" s="4">
        <v>58</v>
      </c>
      <c r="H22" s="4">
        <v>26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3">
      <c r="A23" s="5" t="s">
        <v>40</v>
      </c>
      <c r="B23" s="6">
        <v>6303</v>
      </c>
      <c r="C23" s="6">
        <v>1675</v>
      </c>
      <c r="D23" s="7">
        <v>182</v>
      </c>
      <c r="E23" s="7">
        <v>41</v>
      </c>
      <c r="F23" s="7">
        <v>67</v>
      </c>
      <c r="G23" s="7">
        <v>36</v>
      </c>
      <c r="H23" s="7">
        <v>20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2" t="s">
        <v>41</v>
      </c>
      <c r="B24" s="3">
        <v>2927</v>
      </c>
      <c r="C24" s="3">
        <v>1196</v>
      </c>
      <c r="D24" s="4">
        <v>76</v>
      </c>
      <c r="E24" s="4">
        <v>30</v>
      </c>
      <c r="F24" s="4">
        <v>40</v>
      </c>
      <c r="G24" s="4">
        <v>15</v>
      </c>
      <c r="H24" s="4">
        <v>11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x14ac:dyDescent="0.3">
      <c r="A25" s="5" t="s">
        <v>42</v>
      </c>
      <c r="B25" s="6">
        <v>5191</v>
      </c>
      <c r="C25" s="6">
        <v>1750</v>
      </c>
      <c r="D25" s="7">
        <v>142</v>
      </c>
      <c r="E25" s="7">
        <v>27</v>
      </c>
      <c r="F25" s="7">
        <v>60</v>
      </c>
      <c r="G25" s="7">
        <v>24</v>
      </c>
      <c r="H25" s="7">
        <v>12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ht="25.2" x14ac:dyDescent="0.3">
      <c r="A26" s="2" t="s">
        <v>43</v>
      </c>
      <c r="B26" s="3">
        <v>3050</v>
      </c>
      <c r="C26" s="3">
        <v>2106</v>
      </c>
      <c r="D26" s="4">
        <v>95</v>
      </c>
      <c r="E26" s="4">
        <v>25</v>
      </c>
      <c r="F26" s="4">
        <v>45</v>
      </c>
      <c r="G26" s="4">
        <v>19</v>
      </c>
      <c r="H26" s="4">
        <v>18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x14ac:dyDescent="0.3">
      <c r="A27" s="5" t="s">
        <v>44</v>
      </c>
      <c r="B27" s="6">
        <v>5151</v>
      </c>
      <c r="C27" s="6">
        <v>2025</v>
      </c>
      <c r="D27" s="7">
        <v>169</v>
      </c>
      <c r="E27" s="7">
        <v>39</v>
      </c>
      <c r="F27" s="7">
        <v>59</v>
      </c>
      <c r="G27" s="7">
        <v>31</v>
      </c>
      <c r="H27" s="7">
        <v>20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2" t="s">
        <v>45</v>
      </c>
      <c r="B28" s="3">
        <v>6683</v>
      </c>
      <c r="C28" s="3">
        <v>3892</v>
      </c>
      <c r="D28" s="4">
        <v>177</v>
      </c>
      <c r="E28" s="4">
        <v>37</v>
      </c>
      <c r="F28" s="4">
        <v>68</v>
      </c>
      <c r="G28" s="4">
        <v>47</v>
      </c>
      <c r="H28" s="4">
        <v>22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ht="25.2" x14ac:dyDescent="0.3">
      <c r="A29" s="5" t="s">
        <v>46</v>
      </c>
      <c r="B29" s="6">
        <v>53708</v>
      </c>
      <c r="C29" s="6">
        <v>32766</v>
      </c>
      <c r="D29" s="6">
        <v>3402</v>
      </c>
      <c r="E29" s="7">
        <v>657</v>
      </c>
      <c r="F29" s="7">
        <v>996</v>
      </c>
      <c r="G29" s="7">
        <v>407</v>
      </c>
      <c r="H29" s="7">
        <v>367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</row>
    <row r="30" spans="1:13" ht="25.2" x14ac:dyDescent="0.3">
      <c r="A30" s="2" t="s">
        <v>47</v>
      </c>
      <c r="B30" s="3">
        <v>28123</v>
      </c>
      <c r="C30" s="3">
        <v>14498</v>
      </c>
      <c r="D30" s="3">
        <v>1281</v>
      </c>
      <c r="E30" s="4">
        <v>314</v>
      </c>
      <c r="F30" s="4">
        <v>443</v>
      </c>
      <c r="G30" s="4">
        <v>176</v>
      </c>
      <c r="H30" s="4">
        <v>138</v>
      </c>
      <c r="I30" s="4">
        <v>0</v>
      </c>
      <c r="J30" s="4">
        <v>1</v>
      </c>
      <c r="K30" s="4">
        <v>1</v>
      </c>
      <c r="L30" s="4">
        <v>0</v>
      </c>
      <c r="M30" s="4">
        <v>0</v>
      </c>
    </row>
    <row r="31" spans="1:13" ht="25.2" x14ac:dyDescent="0.3">
      <c r="A31" s="5" t="s">
        <v>48</v>
      </c>
      <c r="B31" s="6">
        <v>283871</v>
      </c>
      <c r="C31" s="6">
        <v>281122</v>
      </c>
      <c r="D31" s="6">
        <v>15615</v>
      </c>
      <c r="E31" s="6">
        <v>3047</v>
      </c>
      <c r="F31" s="6">
        <v>3519</v>
      </c>
      <c r="G31" s="6">
        <v>1822</v>
      </c>
      <c r="H31" s="6">
        <v>1546</v>
      </c>
      <c r="I31" s="7">
        <v>0</v>
      </c>
      <c r="J31" s="7">
        <v>2</v>
      </c>
      <c r="K31" s="7">
        <v>0</v>
      </c>
      <c r="L31" s="7">
        <v>7</v>
      </c>
      <c r="M31" s="7">
        <v>2</v>
      </c>
    </row>
    <row r="32" spans="1:13" x14ac:dyDescent="0.3">
      <c r="A32" s="2" t="s">
        <v>49</v>
      </c>
      <c r="B32" s="3">
        <v>7039</v>
      </c>
      <c r="C32" s="4">
        <v>976</v>
      </c>
      <c r="D32" s="4">
        <v>191</v>
      </c>
      <c r="E32" s="4">
        <v>35</v>
      </c>
      <c r="F32" s="4">
        <v>102</v>
      </c>
      <c r="G32" s="4">
        <v>43</v>
      </c>
      <c r="H32" s="4">
        <v>28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ht="25.2" x14ac:dyDescent="0.3">
      <c r="A33" s="5" t="s">
        <v>50</v>
      </c>
      <c r="B33" s="6">
        <v>48181</v>
      </c>
      <c r="C33" s="6">
        <v>28288</v>
      </c>
      <c r="D33" s="6">
        <v>1349</v>
      </c>
      <c r="E33" s="7">
        <v>327</v>
      </c>
      <c r="F33" s="7">
        <v>426</v>
      </c>
      <c r="G33" s="7">
        <v>227</v>
      </c>
      <c r="H33" s="7">
        <v>190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3">
      <c r="A34" s="2" t="s">
        <v>51</v>
      </c>
      <c r="B34" s="3">
        <v>13820</v>
      </c>
      <c r="C34" s="3">
        <v>6362</v>
      </c>
      <c r="D34" s="4">
        <v>339</v>
      </c>
      <c r="E34" s="4">
        <v>87</v>
      </c>
      <c r="F34" s="4">
        <v>151</v>
      </c>
      <c r="G34" s="4">
        <v>58</v>
      </c>
      <c r="H34" s="4">
        <v>45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ht="25.2" x14ac:dyDescent="0.3">
      <c r="A35" s="5" t="s">
        <v>52</v>
      </c>
      <c r="B35" s="6">
        <v>3751</v>
      </c>
      <c r="C35" s="6">
        <v>3623</v>
      </c>
      <c r="D35" s="7">
        <v>117</v>
      </c>
      <c r="E35" s="7">
        <v>32</v>
      </c>
      <c r="F35" s="7">
        <v>34</v>
      </c>
      <c r="G35" s="7">
        <v>17</v>
      </c>
      <c r="H35" s="7">
        <v>22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 ht="25.2" x14ac:dyDescent="0.3">
      <c r="A36" s="2" t="s">
        <v>53</v>
      </c>
      <c r="B36" s="3">
        <v>2572</v>
      </c>
      <c r="C36" s="4">
        <v>669</v>
      </c>
      <c r="D36" s="4">
        <v>71</v>
      </c>
      <c r="E36" s="4">
        <v>10</v>
      </c>
      <c r="F36" s="4">
        <v>24</v>
      </c>
      <c r="G36" s="4">
        <v>10</v>
      </c>
      <c r="H36" s="4">
        <v>5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3">
      <c r="A37" s="5" t="s">
        <v>54</v>
      </c>
      <c r="B37" s="6">
        <v>100664</v>
      </c>
      <c r="C37" s="6">
        <v>59151</v>
      </c>
      <c r="D37" s="6">
        <v>4592</v>
      </c>
      <c r="E37" s="6">
        <v>1156</v>
      </c>
      <c r="F37" s="6">
        <v>1356</v>
      </c>
      <c r="G37" s="7">
        <v>554</v>
      </c>
      <c r="H37" s="7">
        <v>487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3">
      <c r="A38" s="2" t="s">
        <v>55</v>
      </c>
      <c r="B38" s="3">
        <v>204778</v>
      </c>
      <c r="C38" s="3">
        <v>104591</v>
      </c>
      <c r="D38" s="3">
        <v>6993</v>
      </c>
      <c r="E38" s="3">
        <v>1582</v>
      </c>
      <c r="F38" s="3">
        <v>2194</v>
      </c>
      <c r="G38" s="4">
        <v>923</v>
      </c>
      <c r="H38" s="4">
        <v>774</v>
      </c>
      <c r="I38" s="4">
        <v>0</v>
      </c>
      <c r="J38" s="4">
        <v>1</v>
      </c>
      <c r="K38" s="4">
        <v>0</v>
      </c>
      <c r="L38" s="4">
        <v>3</v>
      </c>
      <c r="M38" s="4">
        <v>1</v>
      </c>
    </row>
    <row r="39" spans="1:13" x14ac:dyDescent="0.3">
      <c r="A39" s="5" t="s">
        <v>56</v>
      </c>
      <c r="B39" s="6">
        <v>59958</v>
      </c>
      <c r="C39" s="6">
        <v>86641</v>
      </c>
      <c r="D39" s="6">
        <v>2553</v>
      </c>
      <c r="E39" s="7">
        <v>596</v>
      </c>
      <c r="F39" s="7">
        <v>612</v>
      </c>
      <c r="G39" s="7">
        <v>408</v>
      </c>
      <c r="H39" s="7">
        <v>294</v>
      </c>
      <c r="I39" s="7">
        <v>0</v>
      </c>
      <c r="J39" s="7">
        <v>5</v>
      </c>
      <c r="K39" s="7">
        <v>0</v>
      </c>
      <c r="L39" s="7">
        <v>0</v>
      </c>
      <c r="M39" s="7">
        <v>4</v>
      </c>
    </row>
    <row r="40" spans="1:13" x14ac:dyDescent="0.3">
      <c r="A40" s="2" t="s">
        <v>57</v>
      </c>
      <c r="B40" s="3">
        <v>12914</v>
      </c>
      <c r="C40" s="3">
        <v>5294</v>
      </c>
      <c r="D40" s="4">
        <v>478</v>
      </c>
      <c r="E40" s="4">
        <v>118</v>
      </c>
      <c r="F40" s="4">
        <v>124</v>
      </c>
      <c r="G40" s="4">
        <v>88</v>
      </c>
      <c r="H40" s="4">
        <v>51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3">
      <c r="A41" s="5" t="s">
        <v>58</v>
      </c>
      <c r="B41" s="6">
        <v>2290</v>
      </c>
      <c r="C41" s="7">
        <v>748</v>
      </c>
      <c r="D41" s="7">
        <v>82</v>
      </c>
      <c r="E41" s="7">
        <v>19</v>
      </c>
      <c r="F41" s="7">
        <v>33</v>
      </c>
      <c r="G41" s="7">
        <v>23</v>
      </c>
      <c r="H41" s="7">
        <v>14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3">
      <c r="A42" s="2" t="s">
        <v>59</v>
      </c>
      <c r="B42" s="3">
        <v>4584</v>
      </c>
      <c r="C42" s="3">
        <v>3564</v>
      </c>
      <c r="D42" s="4">
        <v>122</v>
      </c>
      <c r="E42" s="4">
        <v>37</v>
      </c>
      <c r="F42" s="4">
        <v>51</v>
      </c>
      <c r="G42" s="4">
        <v>25</v>
      </c>
      <c r="H42" s="4">
        <v>18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ht="25.2" x14ac:dyDescent="0.3">
      <c r="A43" s="5" t="s">
        <v>60</v>
      </c>
      <c r="B43" s="6">
        <v>102717</v>
      </c>
      <c r="C43" s="6">
        <v>66545</v>
      </c>
      <c r="D43" s="6">
        <v>4840</v>
      </c>
      <c r="E43" s="7">
        <v>764</v>
      </c>
      <c r="F43" s="6">
        <v>1184</v>
      </c>
      <c r="G43" s="7">
        <v>564</v>
      </c>
      <c r="H43" s="7">
        <v>581</v>
      </c>
      <c r="I43" s="7">
        <v>0</v>
      </c>
      <c r="J43" s="7">
        <v>1</v>
      </c>
      <c r="K43" s="7">
        <v>0</v>
      </c>
      <c r="L43" s="7">
        <v>1</v>
      </c>
      <c r="M43" s="7">
        <v>0</v>
      </c>
    </row>
    <row r="44" spans="1:13" x14ac:dyDescent="0.3">
      <c r="A44" s="2" t="s">
        <v>61</v>
      </c>
      <c r="B44" s="3">
        <v>104400</v>
      </c>
      <c r="C44" s="3">
        <v>59537</v>
      </c>
      <c r="D44" s="3">
        <v>4825</v>
      </c>
      <c r="E44" s="3">
        <v>1057</v>
      </c>
      <c r="F44" s="3">
        <v>1411</v>
      </c>
      <c r="G44" s="4">
        <v>603</v>
      </c>
      <c r="H44" s="4">
        <v>486</v>
      </c>
      <c r="I44" s="4">
        <v>0</v>
      </c>
      <c r="J44" s="4">
        <v>2</v>
      </c>
      <c r="K44" s="4">
        <v>0</v>
      </c>
      <c r="L44" s="4">
        <v>1</v>
      </c>
      <c r="M44" s="4">
        <v>1</v>
      </c>
    </row>
    <row r="45" spans="1:13" x14ac:dyDescent="0.3">
      <c r="A45" s="5" t="s">
        <v>62</v>
      </c>
      <c r="B45" s="6">
        <v>49806</v>
      </c>
      <c r="C45" s="6">
        <v>33685</v>
      </c>
      <c r="D45" s="6">
        <v>1112</v>
      </c>
      <c r="E45" s="7">
        <v>220</v>
      </c>
      <c r="F45" s="7">
        <v>422</v>
      </c>
      <c r="G45" s="7">
        <v>146</v>
      </c>
      <c r="H45" s="7">
        <v>127</v>
      </c>
      <c r="I45" s="7">
        <v>1</v>
      </c>
      <c r="J45" s="7">
        <v>0</v>
      </c>
      <c r="K45" s="7">
        <v>0</v>
      </c>
      <c r="L45" s="7">
        <v>1</v>
      </c>
      <c r="M45" s="7">
        <v>0</v>
      </c>
    </row>
    <row r="46" spans="1:13" ht="25.2" x14ac:dyDescent="0.3">
      <c r="A46" s="2" t="s">
        <v>63</v>
      </c>
      <c r="B46" s="3">
        <v>420063</v>
      </c>
      <c r="C46" s="3">
        <v>529445</v>
      </c>
      <c r="D46" s="3">
        <v>8419</v>
      </c>
      <c r="E46" s="3">
        <v>4054</v>
      </c>
      <c r="F46" s="3">
        <v>3286</v>
      </c>
      <c r="G46" s="3">
        <v>2742</v>
      </c>
      <c r="H46" s="3">
        <v>1986</v>
      </c>
      <c r="I46" s="4">
        <v>0</v>
      </c>
      <c r="J46" s="4">
        <v>2</v>
      </c>
      <c r="K46" s="4">
        <v>0</v>
      </c>
      <c r="L46" s="4">
        <v>0</v>
      </c>
      <c r="M46" s="4">
        <v>0</v>
      </c>
    </row>
    <row r="47" spans="1:13" x14ac:dyDescent="0.3">
      <c r="A47" s="5" t="s">
        <v>64</v>
      </c>
      <c r="B47" s="6">
        <v>21629</v>
      </c>
      <c r="C47" s="6">
        <v>18738</v>
      </c>
      <c r="D47" s="7">
        <v>901</v>
      </c>
      <c r="E47" s="7">
        <v>149</v>
      </c>
      <c r="F47" s="7">
        <v>177</v>
      </c>
      <c r="G47" s="7">
        <v>114</v>
      </c>
      <c r="H47" s="7">
        <v>105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 x14ac:dyDescent="0.3">
      <c r="A48" s="2" t="s">
        <v>65</v>
      </c>
      <c r="B48" s="3">
        <v>34974</v>
      </c>
      <c r="C48" s="3">
        <v>9544</v>
      </c>
      <c r="D48" s="4">
        <v>987</v>
      </c>
      <c r="E48" s="4">
        <v>161</v>
      </c>
      <c r="F48" s="4">
        <v>266</v>
      </c>
      <c r="G48" s="4">
        <v>101</v>
      </c>
      <c r="H48" s="4">
        <v>77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ht="25.2" x14ac:dyDescent="0.3">
      <c r="A49" s="5" t="s">
        <v>66</v>
      </c>
      <c r="B49" s="6">
        <v>74749</v>
      </c>
      <c r="C49" s="6">
        <v>20813</v>
      </c>
      <c r="D49" s="6">
        <v>2799</v>
      </c>
      <c r="E49" s="7">
        <v>451</v>
      </c>
      <c r="F49" s="7">
        <v>652</v>
      </c>
      <c r="G49" s="7">
        <v>284</v>
      </c>
      <c r="H49" s="7">
        <v>238</v>
      </c>
      <c r="I49" s="7">
        <v>0</v>
      </c>
      <c r="J49" s="7">
        <v>3</v>
      </c>
      <c r="K49" s="7">
        <v>0</v>
      </c>
      <c r="L49" s="7">
        <v>1</v>
      </c>
      <c r="M49" s="7">
        <v>2</v>
      </c>
    </row>
    <row r="50" spans="1:13" ht="25.2" x14ac:dyDescent="0.3">
      <c r="A50" s="2" t="s">
        <v>67</v>
      </c>
      <c r="B50" s="3">
        <v>8647</v>
      </c>
      <c r="C50" s="3">
        <v>4287</v>
      </c>
      <c r="D50" s="4">
        <v>261</v>
      </c>
      <c r="E50" s="4">
        <v>63</v>
      </c>
      <c r="F50" s="4">
        <v>136</v>
      </c>
      <c r="G50" s="4">
        <v>58</v>
      </c>
      <c r="H50" s="4">
        <v>36</v>
      </c>
      <c r="I50" s="4">
        <v>0</v>
      </c>
      <c r="J50" s="4">
        <v>0</v>
      </c>
      <c r="K50" s="4">
        <v>0</v>
      </c>
      <c r="L50" s="4">
        <v>3</v>
      </c>
      <c r="M50" s="4">
        <v>0</v>
      </c>
    </row>
    <row r="51" spans="1:13" x14ac:dyDescent="0.3">
      <c r="A51" s="5" t="s">
        <v>68</v>
      </c>
      <c r="B51" s="6">
        <v>224853</v>
      </c>
      <c r="C51" s="6">
        <v>293696</v>
      </c>
      <c r="D51" s="6">
        <v>12214</v>
      </c>
      <c r="E51" s="6">
        <v>3072</v>
      </c>
      <c r="F51" s="6">
        <v>2974</v>
      </c>
      <c r="G51" s="6">
        <v>1633</v>
      </c>
      <c r="H51" s="6">
        <v>1360</v>
      </c>
      <c r="I51" s="7">
        <v>0</v>
      </c>
      <c r="J51" s="7">
        <v>8</v>
      </c>
      <c r="K51" s="7">
        <v>0</v>
      </c>
      <c r="L51" s="7">
        <v>5</v>
      </c>
      <c r="M51" s="7">
        <v>10</v>
      </c>
    </row>
    <row r="52" spans="1:13" x14ac:dyDescent="0.3">
      <c r="A52" s="2" t="s">
        <v>69</v>
      </c>
      <c r="B52" s="3">
        <v>57103</v>
      </c>
      <c r="C52" s="3">
        <v>75646</v>
      </c>
      <c r="D52" s="3">
        <v>3060</v>
      </c>
      <c r="E52" s="4">
        <v>757</v>
      </c>
      <c r="F52" s="3">
        <v>1128</v>
      </c>
      <c r="G52" s="4">
        <v>456</v>
      </c>
      <c r="H52" s="4">
        <v>372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</row>
    <row r="53" spans="1:13" ht="25.2" x14ac:dyDescent="0.3">
      <c r="A53" s="5" t="s">
        <v>70</v>
      </c>
      <c r="B53" s="6">
        <v>287899</v>
      </c>
      <c r="C53" s="6">
        <v>350625</v>
      </c>
      <c r="D53" s="6">
        <v>7665</v>
      </c>
      <c r="E53" s="6">
        <v>2076</v>
      </c>
      <c r="F53" s="6">
        <v>2273</v>
      </c>
      <c r="G53" s="6">
        <v>1256</v>
      </c>
      <c r="H53" s="6">
        <v>1013</v>
      </c>
      <c r="I53" s="7">
        <v>0</v>
      </c>
      <c r="J53" s="7">
        <v>1</v>
      </c>
      <c r="K53" s="7">
        <v>0</v>
      </c>
      <c r="L53" s="7">
        <v>1</v>
      </c>
      <c r="M53" s="7">
        <v>4</v>
      </c>
    </row>
    <row r="54" spans="1:13" x14ac:dyDescent="0.3">
      <c r="A54" s="2" t="s">
        <v>71</v>
      </c>
      <c r="B54" s="3">
        <v>134779</v>
      </c>
      <c r="C54" s="3">
        <v>88665</v>
      </c>
      <c r="D54" s="3">
        <v>8515</v>
      </c>
      <c r="E54" s="3">
        <v>1688</v>
      </c>
      <c r="F54" s="3">
        <v>2093</v>
      </c>
      <c r="G54" s="4">
        <v>995</v>
      </c>
      <c r="H54" s="4">
        <v>867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5" t="s">
        <v>72</v>
      </c>
      <c r="B55" s="6">
        <v>236421</v>
      </c>
      <c r="C55" s="6">
        <v>222928</v>
      </c>
      <c r="D55" s="6">
        <v>15628</v>
      </c>
      <c r="E55" s="6">
        <v>2886</v>
      </c>
      <c r="F55" s="6">
        <v>3191</v>
      </c>
      <c r="G55" s="6">
        <v>1707</v>
      </c>
      <c r="H55" s="6">
        <v>1536</v>
      </c>
      <c r="I55" s="7">
        <v>0</v>
      </c>
      <c r="J55" s="7">
        <v>3</v>
      </c>
      <c r="K55" s="7">
        <v>2</v>
      </c>
      <c r="L55" s="7">
        <v>10</v>
      </c>
      <c r="M55" s="7">
        <v>2</v>
      </c>
    </row>
    <row r="56" spans="1:13" x14ac:dyDescent="0.3">
      <c r="A56" s="2" t="s">
        <v>73</v>
      </c>
      <c r="B56" s="3">
        <v>156196</v>
      </c>
      <c r="C56" s="3">
        <v>110363</v>
      </c>
      <c r="D56" s="3">
        <v>8194</v>
      </c>
      <c r="E56" s="3">
        <v>1529</v>
      </c>
      <c r="F56" s="3">
        <v>2225</v>
      </c>
      <c r="G56" s="4">
        <v>937</v>
      </c>
      <c r="H56" s="4">
        <v>839</v>
      </c>
      <c r="I56" s="4">
        <v>0</v>
      </c>
      <c r="J56" s="4">
        <v>0</v>
      </c>
      <c r="K56" s="4">
        <v>0</v>
      </c>
      <c r="L56" s="4">
        <v>4</v>
      </c>
      <c r="M56" s="4">
        <v>0</v>
      </c>
    </row>
    <row r="57" spans="1:13" x14ac:dyDescent="0.3">
      <c r="A57" s="5" t="s">
        <v>74</v>
      </c>
      <c r="B57" s="6">
        <v>21474</v>
      </c>
      <c r="C57" s="6">
        <v>9910</v>
      </c>
      <c r="D57" s="7">
        <v>751</v>
      </c>
      <c r="E57" s="7">
        <v>166</v>
      </c>
      <c r="F57" s="7">
        <v>210</v>
      </c>
      <c r="G57" s="7">
        <v>113</v>
      </c>
      <c r="H57" s="7">
        <v>77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 ht="25.2" x14ac:dyDescent="0.3">
      <c r="A58" s="2" t="s">
        <v>75</v>
      </c>
      <c r="B58" s="3">
        <v>66921</v>
      </c>
      <c r="C58" s="3">
        <v>16284</v>
      </c>
      <c r="D58" s="3">
        <v>2450</v>
      </c>
      <c r="E58" s="4">
        <v>378</v>
      </c>
      <c r="F58" s="4">
        <v>548</v>
      </c>
      <c r="G58" s="4">
        <v>236</v>
      </c>
      <c r="H58" s="4">
        <v>205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</row>
    <row r="59" spans="1:13" ht="25.2" x14ac:dyDescent="0.3">
      <c r="A59" s="5" t="s">
        <v>76</v>
      </c>
      <c r="B59" s="6">
        <v>124163</v>
      </c>
      <c r="C59" s="6">
        <v>92332</v>
      </c>
      <c r="D59" s="6">
        <v>5616</v>
      </c>
      <c r="E59" s="6">
        <v>1130</v>
      </c>
      <c r="F59" s="6">
        <v>1199</v>
      </c>
      <c r="G59" s="7">
        <v>631</v>
      </c>
      <c r="H59" s="7">
        <v>473</v>
      </c>
      <c r="I59" s="7">
        <v>9</v>
      </c>
      <c r="J59" s="7">
        <v>0</v>
      </c>
      <c r="K59" s="7">
        <v>0</v>
      </c>
      <c r="L59" s="7">
        <v>2</v>
      </c>
      <c r="M59" s="7">
        <v>1</v>
      </c>
    </row>
    <row r="60" spans="1:13" ht="25.2" x14ac:dyDescent="0.3">
      <c r="A60" s="2" t="s">
        <v>77</v>
      </c>
      <c r="B60" s="3">
        <v>117734</v>
      </c>
      <c r="C60" s="3">
        <v>94449</v>
      </c>
      <c r="D60" s="3">
        <v>5624</v>
      </c>
      <c r="E60" s="3">
        <v>1234</v>
      </c>
      <c r="F60" s="3">
        <v>1156</v>
      </c>
      <c r="G60" s="4">
        <v>665</v>
      </c>
      <c r="H60" s="4">
        <v>550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 ht="25.2" x14ac:dyDescent="0.3">
      <c r="A61" s="5" t="s">
        <v>78</v>
      </c>
      <c r="B61" s="6">
        <v>95753</v>
      </c>
      <c r="C61" s="6">
        <v>35580</v>
      </c>
      <c r="D61" s="6">
        <v>2522</v>
      </c>
      <c r="E61" s="7">
        <v>618</v>
      </c>
      <c r="F61" s="7">
        <v>525</v>
      </c>
      <c r="G61" s="7">
        <v>292</v>
      </c>
      <c r="H61" s="7">
        <v>295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 ht="25.2" x14ac:dyDescent="0.3">
      <c r="A62" s="2" t="s">
        <v>79</v>
      </c>
      <c r="B62" s="3">
        <v>66222</v>
      </c>
      <c r="C62" s="3">
        <v>69590</v>
      </c>
      <c r="D62" s="3">
        <v>1989</v>
      </c>
      <c r="E62" s="4">
        <v>478</v>
      </c>
      <c r="F62" s="4">
        <v>706</v>
      </c>
      <c r="G62" s="4">
        <v>332</v>
      </c>
      <c r="H62" s="4">
        <v>257</v>
      </c>
      <c r="I62" s="4">
        <v>0</v>
      </c>
      <c r="J62" s="4">
        <v>3</v>
      </c>
      <c r="K62" s="4">
        <v>1</v>
      </c>
      <c r="L62" s="4">
        <v>3</v>
      </c>
      <c r="M62" s="4">
        <v>0</v>
      </c>
    </row>
    <row r="63" spans="1:13" x14ac:dyDescent="0.3">
      <c r="A63" s="5" t="s">
        <v>80</v>
      </c>
      <c r="B63" s="6">
        <v>51846</v>
      </c>
      <c r="C63" s="6">
        <v>21187</v>
      </c>
      <c r="D63" s="6">
        <v>1634</v>
      </c>
      <c r="E63" s="7">
        <v>379</v>
      </c>
      <c r="F63" s="7">
        <v>516</v>
      </c>
      <c r="G63" s="7">
        <v>181</v>
      </c>
      <c r="H63" s="7">
        <v>151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</row>
    <row r="64" spans="1:13" ht="25.2" x14ac:dyDescent="0.3">
      <c r="A64" s="2" t="s">
        <v>81</v>
      </c>
      <c r="B64" s="3">
        <v>13335</v>
      </c>
      <c r="C64" s="3">
        <v>4483</v>
      </c>
      <c r="D64" s="4">
        <v>401</v>
      </c>
      <c r="E64" s="4">
        <v>76</v>
      </c>
      <c r="F64" s="4">
        <v>121</v>
      </c>
      <c r="G64" s="4">
        <v>53</v>
      </c>
      <c r="H64" s="4">
        <v>34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3">
      <c r="A65" s="5" t="s">
        <v>82</v>
      </c>
      <c r="B65" s="6">
        <v>6216</v>
      </c>
      <c r="C65" s="6">
        <v>2658</v>
      </c>
      <c r="D65" s="7">
        <v>184</v>
      </c>
      <c r="E65" s="7">
        <v>34</v>
      </c>
      <c r="F65" s="7">
        <v>85</v>
      </c>
      <c r="G65" s="7">
        <v>32</v>
      </c>
      <c r="H65" s="7">
        <v>23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3">
      <c r="A66" s="2" t="s">
        <v>83</v>
      </c>
      <c r="B66" s="3">
        <v>4313</v>
      </c>
      <c r="C66" s="3">
        <v>1064</v>
      </c>
      <c r="D66" s="4">
        <v>106</v>
      </c>
      <c r="E66" s="4">
        <v>23</v>
      </c>
      <c r="F66" s="4">
        <v>44</v>
      </c>
      <c r="G66" s="4">
        <v>25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x14ac:dyDescent="0.3">
      <c r="A67" s="5" t="s">
        <v>84</v>
      </c>
      <c r="B67" s="6">
        <v>139933</v>
      </c>
      <c r="C67" s="6">
        <v>104531</v>
      </c>
      <c r="D67" s="6">
        <v>7395</v>
      </c>
      <c r="E67" s="6">
        <v>1460</v>
      </c>
      <c r="F67" s="6">
        <v>1759</v>
      </c>
      <c r="G67" s="7">
        <v>835</v>
      </c>
      <c r="H67" s="7">
        <v>761</v>
      </c>
      <c r="I67" s="7">
        <v>0</v>
      </c>
      <c r="J67" s="7">
        <v>1</v>
      </c>
      <c r="K67" s="7">
        <v>1</v>
      </c>
      <c r="L67" s="7">
        <v>1</v>
      </c>
      <c r="M67" s="7">
        <v>0</v>
      </c>
    </row>
    <row r="68" spans="1:13" x14ac:dyDescent="0.3">
      <c r="A68" s="2" t="s">
        <v>85</v>
      </c>
      <c r="B68" s="3">
        <v>9773</v>
      </c>
      <c r="C68" s="3">
        <v>4852</v>
      </c>
      <c r="D68" s="4">
        <v>330</v>
      </c>
      <c r="E68" s="4">
        <v>74</v>
      </c>
      <c r="F68" s="4">
        <v>102</v>
      </c>
      <c r="G68" s="4">
        <v>39</v>
      </c>
      <c r="H68" s="4">
        <v>28</v>
      </c>
      <c r="I68" s="4">
        <v>0</v>
      </c>
      <c r="J68" s="4">
        <v>0</v>
      </c>
      <c r="K68" s="4">
        <v>0</v>
      </c>
      <c r="L68" s="4">
        <v>0</v>
      </c>
      <c r="M68" s="4">
        <v>1</v>
      </c>
    </row>
    <row r="69" spans="1:13" x14ac:dyDescent="0.3">
      <c r="A69" s="5" t="s">
        <v>86</v>
      </c>
      <c r="B69" s="6">
        <v>25722</v>
      </c>
      <c r="C69" s="6">
        <v>6334</v>
      </c>
      <c r="D69" s="7">
        <v>699</v>
      </c>
      <c r="E69" s="7">
        <v>165</v>
      </c>
      <c r="F69" s="7">
        <v>227</v>
      </c>
      <c r="G69" s="7">
        <v>104</v>
      </c>
      <c r="H69" s="7">
        <v>87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25.2" x14ac:dyDescent="0.3">
      <c r="A70" s="2" t="s">
        <v>87</v>
      </c>
      <c r="B70" s="3">
        <v>8323</v>
      </c>
      <c r="C70" s="3">
        <v>2232</v>
      </c>
      <c r="D70" s="4">
        <v>238</v>
      </c>
      <c r="E70" s="4">
        <v>65</v>
      </c>
      <c r="F70" s="4">
        <v>111</v>
      </c>
      <c r="G70" s="4">
        <v>29</v>
      </c>
      <c r="H70" s="4">
        <v>32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</sheetData>
  <mergeCells count="2">
    <mergeCell ref="A1:M1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B69B-2784-4134-BA35-C62458A5BB5B}">
  <dimension ref="A1:J70"/>
  <sheetViews>
    <sheetView workbookViewId="0">
      <selection activeCell="N14" sqref="N14"/>
    </sheetView>
  </sheetViews>
  <sheetFormatPr defaultRowHeight="14.4" x14ac:dyDescent="0.3"/>
  <sheetData>
    <row r="1" spans="1:10" x14ac:dyDescent="0.3">
      <c r="A1" s="8" t="s">
        <v>88</v>
      </c>
      <c r="B1" s="8"/>
      <c r="C1" s="8"/>
      <c r="D1" s="8"/>
      <c r="E1" s="8"/>
      <c r="F1" s="8"/>
      <c r="G1" s="8"/>
      <c r="H1" s="8"/>
      <c r="I1" s="8"/>
      <c r="J1" s="8"/>
    </row>
    <row r="2" spans="1:10" ht="31.8" x14ac:dyDescent="0.3">
      <c r="A2" s="9" t="s">
        <v>1</v>
      </c>
      <c r="B2" s="1" t="s">
        <v>129</v>
      </c>
      <c r="C2" s="1" t="s">
        <v>103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</row>
    <row r="3" spans="1:10" x14ac:dyDescent="0.3">
      <c r="A3" s="9"/>
      <c r="B3" s="1" t="s">
        <v>3</v>
      </c>
      <c r="C3" s="1" t="s">
        <v>5</v>
      </c>
      <c r="D3" s="1" t="s">
        <v>93</v>
      </c>
      <c r="E3" s="1" t="s">
        <v>93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</row>
    <row r="4" spans="1:10" x14ac:dyDescent="0.3">
      <c r="A4" s="2" t="s">
        <v>21</v>
      </c>
      <c r="B4" s="3">
        <v>41834</v>
      </c>
      <c r="C4" s="3">
        <v>72439</v>
      </c>
      <c r="D4" s="3">
        <v>1367</v>
      </c>
      <c r="E4" s="3">
        <v>1088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3">
      <c r="A5" s="5" t="s">
        <v>22</v>
      </c>
      <c r="B5" s="6">
        <v>6940</v>
      </c>
      <c r="C5" s="6">
        <v>3884</v>
      </c>
      <c r="D5" s="7">
        <v>216</v>
      </c>
      <c r="E5" s="7">
        <v>99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x14ac:dyDescent="0.3">
      <c r="A6" s="2" t="s">
        <v>23</v>
      </c>
      <c r="B6" s="3">
        <v>47530</v>
      </c>
      <c r="C6" s="3">
        <v>28480</v>
      </c>
      <c r="D6" s="3">
        <v>1600</v>
      </c>
      <c r="E6" s="4">
        <v>883</v>
      </c>
      <c r="F6" s="4">
        <v>0</v>
      </c>
      <c r="G6" s="4">
        <v>0</v>
      </c>
      <c r="H6" s="4">
        <v>0</v>
      </c>
      <c r="I6" s="4">
        <v>0</v>
      </c>
      <c r="J6" s="4">
        <v>2</v>
      </c>
    </row>
    <row r="7" spans="1:10" ht="25.2" x14ac:dyDescent="0.3">
      <c r="A7" s="5" t="s">
        <v>24</v>
      </c>
      <c r="B7" s="6">
        <v>6605</v>
      </c>
      <c r="C7" s="6">
        <v>4529</v>
      </c>
      <c r="D7" s="7">
        <v>233</v>
      </c>
      <c r="E7" s="7">
        <v>93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x14ac:dyDescent="0.3">
      <c r="A8" s="2" t="s">
        <v>25</v>
      </c>
      <c r="B8" s="3">
        <v>127177</v>
      </c>
      <c r="C8" s="3">
        <v>142072</v>
      </c>
      <c r="D8" s="3">
        <v>6429</v>
      </c>
      <c r="E8" s="3">
        <v>3195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">
      <c r="A9" s="5" t="s">
        <v>26</v>
      </c>
      <c r="B9" s="6">
        <v>212803</v>
      </c>
      <c r="C9" s="6">
        <v>510987</v>
      </c>
      <c r="D9" s="6">
        <v>5382</v>
      </c>
      <c r="E9" s="6">
        <v>4789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x14ac:dyDescent="0.3">
      <c r="A10" s="2" t="s">
        <v>27</v>
      </c>
      <c r="B10" s="3">
        <v>3035</v>
      </c>
      <c r="C10" s="3">
        <v>2737</v>
      </c>
      <c r="D10" s="4">
        <v>179</v>
      </c>
      <c r="E10" s="4">
        <v>81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ht="25.2" x14ac:dyDescent="0.3">
      <c r="A11" s="5" t="s">
        <v>28</v>
      </c>
      <c r="B11" s="6">
        <v>42168</v>
      </c>
      <c r="C11" s="6">
        <v>37617</v>
      </c>
      <c r="D11" s="6">
        <v>2185</v>
      </c>
      <c r="E11" s="6">
        <v>1023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x14ac:dyDescent="0.3">
      <c r="A12" s="2" t="s">
        <v>29</v>
      </c>
      <c r="B12" s="3">
        <v>35112</v>
      </c>
      <c r="C12" s="3">
        <v>34574</v>
      </c>
      <c r="D12" s="3">
        <v>1821</v>
      </c>
      <c r="E12" s="3">
        <v>1124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3">
      <c r="A13" s="5" t="s">
        <v>30</v>
      </c>
      <c r="B13" s="6">
        <v>59584</v>
      </c>
      <c r="C13" s="6">
        <v>30999</v>
      </c>
      <c r="D13" s="6">
        <v>1996</v>
      </c>
      <c r="E13" s="6">
        <v>1146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x14ac:dyDescent="0.3">
      <c r="A14" s="2" t="s">
        <v>31</v>
      </c>
      <c r="B14" s="3">
        <v>85194</v>
      </c>
      <c r="C14" s="3">
        <v>54784</v>
      </c>
      <c r="D14" s="3">
        <v>2211</v>
      </c>
      <c r="E14" s="3">
        <v>1325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ht="25.2" x14ac:dyDescent="0.3">
      <c r="A15" s="5" t="s">
        <v>32</v>
      </c>
      <c r="B15" s="6">
        <v>15055</v>
      </c>
      <c r="C15" s="6">
        <v>10725</v>
      </c>
      <c r="D15" s="7">
        <v>583</v>
      </c>
      <c r="E15" s="7">
        <v>236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x14ac:dyDescent="0.3">
      <c r="A16" s="2" t="s">
        <v>33</v>
      </c>
      <c r="B16" s="3">
        <v>4661</v>
      </c>
      <c r="C16" s="3">
        <v>4637</v>
      </c>
      <c r="D16" s="4">
        <v>242</v>
      </c>
      <c r="E16" s="4">
        <v>106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3">
      <c r="A17" s="5" t="s">
        <v>34</v>
      </c>
      <c r="B17" s="6">
        <v>3755</v>
      </c>
      <c r="C17" s="6">
        <v>2724</v>
      </c>
      <c r="D17" s="7">
        <v>174</v>
      </c>
      <c r="E17" s="7">
        <v>84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x14ac:dyDescent="0.3">
      <c r="A18" s="2" t="s">
        <v>35</v>
      </c>
      <c r="B18" s="3">
        <v>177958</v>
      </c>
      <c r="C18" s="3">
        <v>211493</v>
      </c>
      <c r="D18" s="3">
        <v>6979</v>
      </c>
      <c r="E18" s="3">
        <v>4801</v>
      </c>
      <c r="F18" s="4">
        <v>1</v>
      </c>
      <c r="G18" s="4">
        <v>0</v>
      </c>
      <c r="H18" s="4">
        <v>0</v>
      </c>
      <c r="I18" s="4">
        <v>0</v>
      </c>
      <c r="J18" s="4">
        <v>1</v>
      </c>
    </row>
    <row r="19" spans="1:10" ht="25.2" x14ac:dyDescent="0.3">
      <c r="A19" s="5" t="s">
        <v>36</v>
      </c>
      <c r="B19" s="6">
        <v>76893</v>
      </c>
      <c r="C19" s="6">
        <v>64793</v>
      </c>
      <c r="D19" s="6">
        <v>1930</v>
      </c>
      <c r="E19" s="6">
        <v>1236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x14ac:dyDescent="0.3">
      <c r="A20" s="2" t="s">
        <v>37</v>
      </c>
      <c r="B20" s="3">
        <v>22029</v>
      </c>
      <c r="C20" s="3">
        <v>25430</v>
      </c>
      <c r="D20" s="4">
        <v>904</v>
      </c>
      <c r="E20" s="4">
        <v>555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3">
      <c r="A21" s="5" t="s">
        <v>38</v>
      </c>
      <c r="B21" s="6">
        <v>2621</v>
      </c>
      <c r="C21" s="6">
        <v>2622</v>
      </c>
      <c r="D21" s="7">
        <v>82</v>
      </c>
      <c r="E21" s="7">
        <v>51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25.2" x14ac:dyDescent="0.3">
      <c r="A22" s="2" t="s">
        <v>39</v>
      </c>
      <c r="B22" s="3">
        <v>5429</v>
      </c>
      <c r="C22" s="3">
        <v>16442</v>
      </c>
      <c r="D22" s="4">
        <v>201</v>
      </c>
      <c r="E22" s="4">
        <v>113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3">
      <c r="A23" s="5" t="s">
        <v>40</v>
      </c>
      <c r="B23" s="6">
        <v>4692</v>
      </c>
      <c r="C23" s="6">
        <v>2783</v>
      </c>
      <c r="D23" s="7">
        <v>158</v>
      </c>
      <c r="E23" s="7">
        <v>80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x14ac:dyDescent="0.3">
      <c r="A24" s="2" t="s">
        <v>41</v>
      </c>
      <c r="B24" s="3">
        <v>1903</v>
      </c>
      <c r="C24" s="3">
        <v>1823</v>
      </c>
      <c r="D24" s="4">
        <v>93</v>
      </c>
      <c r="E24" s="4">
        <v>47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3">
      <c r="A25" s="5" t="s">
        <v>42</v>
      </c>
      <c r="B25" s="6">
        <v>3675</v>
      </c>
      <c r="C25" s="6">
        <v>3123</v>
      </c>
      <c r="D25" s="7">
        <v>166</v>
      </c>
      <c r="E25" s="7">
        <v>63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ht="25.2" x14ac:dyDescent="0.3">
      <c r="A26" s="2" t="s">
        <v>43</v>
      </c>
      <c r="B26" s="3">
        <v>2554</v>
      </c>
      <c r="C26" s="3">
        <v>2561</v>
      </c>
      <c r="D26" s="4">
        <v>99</v>
      </c>
      <c r="E26" s="4">
        <v>46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3">
      <c r="A27" s="5" t="s">
        <v>44</v>
      </c>
      <c r="B27" s="6">
        <v>3611</v>
      </c>
      <c r="C27" s="6">
        <v>3101</v>
      </c>
      <c r="D27" s="7">
        <v>223</v>
      </c>
      <c r="E27" s="7">
        <v>102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1:10" x14ac:dyDescent="0.3">
      <c r="A28" s="2" t="s">
        <v>45</v>
      </c>
      <c r="B28" s="3">
        <v>4632</v>
      </c>
      <c r="C28" s="3">
        <v>5002</v>
      </c>
      <c r="D28" s="4">
        <v>204</v>
      </c>
      <c r="E28" s="4">
        <v>129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ht="25.2" x14ac:dyDescent="0.3">
      <c r="A29" s="5" t="s">
        <v>46</v>
      </c>
      <c r="B29" s="6">
        <v>34902</v>
      </c>
      <c r="C29" s="6">
        <v>43691</v>
      </c>
      <c r="D29" s="6">
        <v>1985</v>
      </c>
      <c r="E29" s="6">
        <v>1183</v>
      </c>
      <c r="F29" s="7">
        <v>1</v>
      </c>
      <c r="G29" s="7">
        <v>1</v>
      </c>
      <c r="H29" s="7">
        <v>0</v>
      </c>
      <c r="I29" s="7">
        <v>0</v>
      </c>
      <c r="J29" s="7">
        <v>1</v>
      </c>
    </row>
    <row r="30" spans="1:10" ht="25.2" x14ac:dyDescent="0.3">
      <c r="A30" s="2" t="s">
        <v>47</v>
      </c>
      <c r="B30" s="3">
        <v>20354</v>
      </c>
      <c r="C30" s="3">
        <v>19110</v>
      </c>
      <c r="D30" s="3">
        <v>1008</v>
      </c>
      <c r="E30" s="4">
        <v>500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ht="25.2" x14ac:dyDescent="0.3">
      <c r="A31" s="5" t="s">
        <v>48</v>
      </c>
      <c r="B31" s="6">
        <v>203595</v>
      </c>
      <c r="C31" s="6">
        <v>308910</v>
      </c>
      <c r="D31" s="6">
        <v>7741</v>
      </c>
      <c r="E31" s="6">
        <v>5614</v>
      </c>
      <c r="F31" s="7">
        <v>1</v>
      </c>
      <c r="G31" s="7">
        <v>1</v>
      </c>
      <c r="H31" s="7">
        <v>0</v>
      </c>
      <c r="I31" s="7">
        <v>0</v>
      </c>
      <c r="J31" s="7">
        <v>0</v>
      </c>
    </row>
    <row r="32" spans="1:10" x14ac:dyDescent="0.3">
      <c r="A32" s="2" t="s">
        <v>49</v>
      </c>
      <c r="B32" s="3">
        <v>5589</v>
      </c>
      <c r="C32" s="3">
        <v>2236</v>
      </c>
      <c r="D32" s="4">
        <v>209</v>
      </c>
      <c r="E32" s="4">
        <v>106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ht="25.2" x14ac:dyDescent="0.3">
      <c r="A33" s="5" t="s">
        <v>50</v>
      </c>
      <c r="B33" s="6">
        <v>36551</v>
      </c>
      <c r="C33" s="6">
        <v>29563</v>
      </c>
      <c r="D33" s="6">
        <v>1265</v>
      </c>
      <c r="E33" s="7">
        <v>879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</row>
    <row r="34" spans="1:10" x14ac:dyDescent="0.3">
      <c r="A34" s="2" t="s">
        <v>51</v>
      </c>
      <c r="B34" s="3">
        <v>10624</v>
      </c>
      <c r="C34" s="3">
        <v>9574</v>
      </c>
      <c r="D34" s="4">
        <v>316</v>
      </c>
      <c r="E34" s="4">
        <v>168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ht="25.2" x14ac:dyDescent="0.3">
      <c r="A35" s="5" t="s">
        <v>52</v>
      </c>
      <c r="B35" s="6">
        <v>2941</v>
      </c>
      <c r="C35" s="6">
        <v>4549</v>
      </c>
      <c r="D35" s="7">
        <v>98</v>
      </c>
      <c r="E35" s="7">
        <v>53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 ht="25.2" x14ac:dyDescent="0.3">
      <c r="A36" s="2" t="s">
        <v>53</v>
      </c>
      <c r="B36" s="3">
        <v>2130</v>
      </c>
      <c r="C36" s="3">
        <v>1119</v>
      </c>
      <c r="D36" s="4">
        <v>57</v>
      </c>
      <c r="E36" s="4">
        <v>39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3">
      <c r="A37" s="5" t="s">
        <v>54</v>
      </c>
      <c r="B37" s="6">
        <v>71463</v>
      </c>
      <c r="C37" s="6">
        <v>69791</v>
      </c>
      <c r="D37" s="6">
        <v>3418</v>
      </c>
      <c r="E37" s="6">
        <v>1602</v>
      </c>
      <c r="F37" s="7">
        <v>0</v>
      </c>
      <c r="G37" s="7">
        <v>0</v>
      </c>
      <c r="H37" s="7">
        <v>0</v>
      </c>
      <c r="I37" s="7">
        <v>1</v>
      </c>
      <c r="J37" s="7">
        <v>0</v>
      </c>
    </row>
    <row r="38" spans="1:10" x14ac:dyDescent="0.3">
      <c r="A38" s="2" t="s">
        <v>55</v>
      </c>
      <c r="B38" s="3">
        <v>133746</v>
      </c>
      <c r="C38" s="3">
        <v>117773</v>
      </c>
      <c r="D38" s="3">
        <v>5367</v>
      </c>
      <c r="E38" s="3">
        <v>2902</v>
      </c>
      <c r="F38" s="4">
        <v>1</v>
      </c>
      <c r="G38" s="4">
        <v>0</v>
      </c>
      <c r="H38" s="4">
        <v>0</v>
      </c>
      <c r="I38" s="4">
        <v>1</v>
      </c>
      <c r="J38" s="4">
        <v>2</v>
      </c>
    </row>
    <row r="39" spans="1:10" x14ac:dyDescent="0.3">
      <c r="A39" s="5" t="s">
        <v>56</v>
      </c>
      <c r="B39" s="6">
        <v>46379</v>
      </c>
      <c r="C39" s="6">
        <v>94323</v>
      </c>
      <c r="D39" s="6">
        <v>1617</v>
      </c>
      <c r="E39" s="6">
        <v>1215</v>
      </c>
      <c r="F39" s="7">
        <v>1</v>
      </c>
      <c r="G39" s="7">
        <v>5</v>
      </c>
      <c r="H39" s="7">
        <v>0</v>
      </c>
      <c r="I39" s="7">
        <v>1</v>
      </c>
      <c r="J39" s="7">
        <v>2</v>
      </c>
    </row>
    <row r="40" spans="1:10" x14ac:dyDescent="0.3">
      <c r="A40" s="2" t="s">
        <v>57</v>
      </c>
      <c r="B40" s="3">
        <v>9557</v>
      </c>
      <c r="C40" s="3">
        <v>7833</v>
      </c>
      <c r="D40" s="4">
        <v>433</v>
      </c>
      <c r="E40" s="4">
        <v>176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3">
      <c r="A41" s="5" t="s">
        <v>58</v>
      </c>
      <c r="B41" s="6">
        <v>1539</v>
      </c>
      <c r="C41" s="6">
        <v>1587</v>
      </c>
      <c r="D41" s="7">
        <v>69</v>
      </c>
      <c r="E41" s="7">
        <v>42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x14ac:dyDescent="0.3">
      <c r="A42" s="2" t="s">
        <v>59</v>
      </c>
      <c r="B42" s="3">
        <v>3545</v>
      </c>
      <c r="C42" s="3">
        <v>4763</v>
      </c>
      <c r="D42" s="4">
        <v>134</v>
      </c>
      <c r="E42" s="4">
        <v>78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ht="25.2" x14ac:dyDescent="0.3">
      <c r="A43" s="5" t="s">
        <v>60</v>
      </c>
      <c r="B43" s="6">
        <v>70721</v>
      </c>
      <c r="C43" s="6">
        <v>73985</v>
      </c>
      <c r="D43" s="6">
        <v>3259</v>
      </c>
      <c r="E43" s="6">
        <v>1687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x14ac:dyDescent="0.3">
      <c r="A44" s="2" t="s">
        <v>61</v>
      </c>
      <c r="B44" s="3">
        <v>75967</v>
      </c>
      <c r="C44" s="3">
        <v>76930</v>
      </c>
      <c r="D44" s="3">
        <v>3452</v>
      </c>
      <c r="E44" s="3">
        <v>1774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3">
      <c r="A45" s="5" t="s">
        <v>62</v>
      </c>
      <c r="B45" s="6">
        <v>40901</v>
      </c>
      <c r="C45" s="6">
        <v>33767</v>
      </c>
      <c r="D45" s="7">
        <v>982</v>
      </c>
      <c r="E45" s="7">
        <v>568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</row>
    <row r="46" spans="1:10" ht="25.2" x14ac:dyDescent="0.3">
      <c r="A46" s="2" t="s">
        <v>63</v>
      </c>
      <c r="B46" s="3">
        <v>292757</v>
      </c>
      <c r="C46" s="3">
        <v>523461</v>
      </c>
      <c r="D46" s="3">
        <v>5560</v>
      </c>
      <c r="E46" s="3">
        <v>6180</v>
      </c>
      <c r="F46" s="4">
        <v>2</v>
      </c>
      <c r="G46" s="4">
        <v>2</v>
      </c>
      <c r="H46" s="4">
        <v>0</v>
      </c>
      <c r="I46" s="4">
        <v>7</v>
      </c>
      <c r="J46" s="4">
        <v>0</v>
      </c>
    </row>
    <row r="47" spans="1:10" x14ac:dyDescent="0.3">
      <c r="A47" s="5" t="s">
        <v>64</v>
      </c>
      <c r="B47" s="6">
        <v>17013</v>
      </c>
      <c r="C47" s="6">
        <v>19506</v>
      </c>
      <c r="D47" s="7">
        <v>467</v>
      </c>
      <c r="E47" s="7">
        <v>300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x14ac:dyDescent="0.3">
      <c r="A48" s="2" t="s">
        <v>65</v>
      </c>
      <c r="B48" s="3">
        <v>24773</v>
      </c>
      <c r="C48" s="3">
        <v>13313</v>
      </c>
      <c r="D48" s="4">
        <v>780</v>
      </c>
      <c r="E48" s="4">
        <v>475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ht="25.2" x14ac:dyDescent="0.3">
      <c r="A49" s="5" t="s">
        <v>66</v>
      </c>
      <c r="B49" s="6">
        <v>61796</v>
      </c>
      <c r="C49" s="6">
        <v>27098</v>
      </c>
      <c r="D49" s="6">
        <v>2126</v>
      </c>
      <c r="E49" s="6">
        <v>1155</v>
      </c>
      <c r="F49" s="7">
        <v>0</v>
      </c>
      <c r="G49" s="7">
        <v>0</v>
      </c>
      <c r="H49" s="7">
        <v>0</v>
      </c>
      <c r="I49" s="7">
        <v>0</v>
      </c>
      <c r="J49" s="7">
        <v>2</v>
      </c>
    </row>
    <row r="50" spans="1:10" ht="25.2" x14ac:dyDescent="0.3">
      <c r="A50" s="2" t="s">
        <v>67</v>
      </c>
      <c r="B50" s="3">
        <v>5554</v>
      </c>
      <c r="C50" s="3">
        <v>5972</v>
      </c>
      <c r="D50" s="4">
        <v>254</v>
      </c>
      <c r="E50" s="4">
        <v>160</v>
      </c>
      <c r="F50" s="4">
        <v>0</v>
      </c>
      <c r="G50" s="4">
        <v>1</v>
      </c>
      <c r="H50" s="4">
        <v>0</v>
      </c>
      <c r="I50" s="4">
        <v>0</v>
      </c>
      <c r="J50" s="4">
        <v>0</v>
      </c>
    </row>
    <row r="51" spans="1:10" x14ac:dyDescent="0.3">
      <c r="A51" s="5" t="s">
        <v>68</v>
      </c>
      <c r="B51" s="6">
        <v>153241</v>
      </c>
      <c r="C51" s="6">
        <v>282090</v>
      </c>
      <c r="D51" s="6">
        <v>5578</v>
      </c>
      <c r="E51" s="6">
        <v>3384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x14ac:dyDescent="0.3">
      <c r="A52" s="2" t="s">
        <v>69</v>
      </c>
      <c r="B52" s="3">
        <v>32331</v>
      </c>
      <c r="C52" s="3">
        <v>69690</v>
      </c>
      <c r="D52" s="3">
        <v>1750</v>
      </c>
      <c r="E52" s="3">
        <v>1114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</row>
    <row r="53" spans="1:10" ht="25.2" x14ac:dyDescent="0.3">
      <c r="A53" s="5" t="s">
        <v>70</v>
      </c>
      <c r="B53" s="6">
        <v>198238</v>
      </c>
      <c r="C53" s="6">
        <v>362499</v>
      </c>
      <c r="D53" s="6">
        <v>4724</v>
      </c>
      <c r="E53" s="6">
        <v>3603</v>
      </c>
      <c r="F53" s="7">
        <v>2</v>
      </c>
      <c r="G53" s="7">
        <v>1</v>
      </c>
      <c r="H53" s="7">
        <v>0</v>
      </c>
      <c r="I53" s="7">
        <v>0</v>
      </c>
      <c r="J53" s="7">
        <v>0</v>
      </c>
    </row>
    <row r="54" spans="1:10" x14ac:dyDescent="0.3">
      <c r="A54" s="2" t="s">
        <v>71</v>
      </c>
      <c r="B54" s="3">
        <v>87620</v>
      </c>
      <c r="C54" s="3">
        <v>111764</v>
      </c>
      <c r="D54" s="3">
        <v>4930</v>
      </c>
      <c r="E54" s="3">
        <v>3467</v>
      </c>
      <c r="F54" s="4">
        <v>0</v>
      </c>
      <c r="G54" s="4">
        <v>2</v>
      </c>
      <c r="H54" s="4">
        <v>0</v>
      </c>
      <c r="I54" s="4">
        <v>0</v>
      </c>
      <c r="J54" s="4">
        <v>3</v>
      </c>
    </row>
    <row r="55" spans="1:10" x14ac:dyDescent="0.3">
      <c r="A55" s="5" t="s">
        <v>72</v>
      </c>
      <c r="B55" s="6">
        <v>167380</v>
      </c>
      <c r="C55" s="6">
        <v>263427</v>
      </c>
      <c r="D55" s="6">
        <v>8305</v>
      </c>
      <c r="E55" s="6">
        <v>6318</v>
      </c>
      <c r="F55" s="7">
        <v>0</v>
      </c>
      <c r="G55" s="7">
        <v>2</v>
      </c>
      <c r="H55" s="7">
        <v>1</v>
      </c>
      <c r="I55" s="7">
        <v>0</v>
      </c>
      <c r="J55" s="7">
        <v>3</v>
      </c>
    </row>
    <row r="56" spans="1:10" x14ac:dyDescent="0.3">
      <c r="A56" s="2" t="s">
        <v>73</v>
      </c>
      <c r="B56" s="3">
        <v>107393</v>
      </c>
      <c r="C56" s="3">
        <v>126722</v>
      </c>
      <c r="D56" s="3">
        <v>4860</v>
      </c>
      <c r="E56" s="3">
        <v>2690</v>
      </c>
      <c r="F56" s="4">
        <v>0</v>
      </c>
      <c r="G56" s="4">
        <v>1</v>
      </c>
      <c r="H56" s="4">
        <v>1</v>
      </c>
      <c r="I56" s="4">
        <v>0</v>
      </c>
      <c r="J56" s="4">
        <v>0</v>
      </c>
    </row>
    <row r="57" spans="1:10" x14ac:dyDescent="0.3">
      <c r="A57" s="5" t="s">
        <v>74</v>
      </c>
      <c r="B57" s="6">
        <v>14942</v>
      </c>
      <c r="C57" s="6">
        <v>14560</v>
      </c>
      <c r="D57" s="7">
        <v>808</v>
      </c>
      <c r="E57" s="7">
        <v>419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ht="25.2" x14ac:dyDescent="0.3">
      <c r="A58" s="2" t="s">
        <v>75</v>
      </c>
      <c r="B58" s="3">
        <v>50772</v>
      </c>
      <c r="C58" s="3">
        <v>21893</v>
      </c>
      <c r="D58" s="3">
        <v>1516</v>
      </c>
      <c r="E58" s="4">
        <v>884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ht="25.2" x14ac:dyDescent="0.3">
      <c r="A59" s="5" t="s">
        <v>76</v>
      </c>
      <c r="B59" s="6">
        <v>93502</v>
      </c>
      <c r="C59" s="6">
        <v>102569</v>
      </c>
      <c r="D59" s="6">
        <v>3311</v>
      </c>
      <c r="E59" s="6">
        <v>1983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ht="25.2" x14ac:dyDescent="0.3">
      <c r="A60" s="2" t="s">
        <v>77</v>
      </c>
      <c r="B60" s="3">
        <v>90179</v>
      </c>
      <c r="C60" s="3">
        <v>106371</v>
      </c>
      <c r="D60" s="3">
        <v>2863</v>
      </c>
      <c r="E60" s="3">
        <v>2232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ht="25.2" x14ac:dyDescent="0.3">
      <c r="A61" s="5" t="s">
        <v>78</v>
      </c>
      <c r="B61" s="6">
        <v>66626</v>
      </c>
      <c r="C61" s="6">
        <v>41171</v>
      </c>
      <c r="D61" s="6">
        <v>2218</v>
      </c>
      <c r="E61" s="6">
        <v>1498</v>
      </c>
      <c r="F61" s="7">
        <v>0</v>
      </c>
      <c r="G61" s="7">
        <v>2</v>
      </c>
      <c r="H61" s="7">
        <v>0</v>
      </c>
      <c r="I61" s="7">
        <v>0</v>
      </c>
      <c r="J61" s="7">
        <v>0</v>
      </c>
    </row>
    <row r="62" spans="1:10" ht="25.2" x14ac:dyDescent="0.3">
      <c r="A62" s="2" t="s">
        <v>79</v>
      </c>
      <c r="B62" s="3">
        <v>45989</v>
      </c>
      <c r="C62" s="3">
        <v>70179</v>
      </c>
      <c r="D62" s="3">
        <v>1557</v>
      </c>
      <c r="E62" s="3">
        <v>1218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3">
      <c r="A63" s="5" t="s">
        <v>80</v>
      </c>
      <c r="B63" s="6">
        <v>34058</v>
      </c>
      <c r="C63" s="6">
        <v>23410</v>
      </c>
      <c r="D63" s="6">
        <v>1183</v>
      </c>
      <c r="E63" s="7">
        <v>559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 ht="25.2" x14ac:dyDescent="0.3">
      <c r="A64" s="2" t="s">
        <v>81</v>
      </c>
      <c r="B64" s="3">
        <v>10480</v>
      </c>
      <c r="C64" s="3">
        <v>6277</v>
      </c>
      <c r="D64" s="4">
        <v>430</v>
      </c>
      <c r="E64" s="4">
        <v>169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3">
      <c r="A65" s="5" t="s">
        <v>82</v>
      </c>
      <c r="B65" s="6">
        <v>4802</v>
      </c>
      <c r="C65" s="6">
        <v>3914</v>
      </c>
      <c r="D65" s="7">
        <v>175</v>
      </c>
      <c r="E65" s="7">
        <v>81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x14ac:dyDescent="0.3">
      <c r="A66" s="2" t="s">
        <v>83</v>
      </c>
      <c r="B66" s="3">
        <v>3070</v>
      </c>
      <c r="C66" s="3">
        <v>2057</v>
      </c>
      <c r="D66" s="4">
        <v>93</v>
      </c>
      <c r="E66" s="4">
        <v>52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3">
      <c r="A67" s="5" t="s">
        <v>84</v>
      </c>
      <c r="B67" s="6">
        <v>95927</v>
      </c>
      <c r="C67" s="6">
        <v>126302</v>
      </c>
      <c r="D67" s="6">
        <v>4275</v>
      </c>
      <c r="E67" s="6">
        <v>2487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</row>
    <row r="68" spans="1:10" x14ac:dyDescent="0.3">
      <c r="A68" s="2" t="s">
        <v>85</v>
      </c>
      <c r="B68" s="3">
        <v>7098</v>
      </c>
      <c r="C68" s="3">
        <v>6700</v>
      </c>
      <c r="D68" s="4">
        <v>352</v>
      </c>
      <c r="E68" s="4">
        <v>187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3">
      <c r="A69" s="5" t="s">
        <v>86</v>
      </c>
      <c r="B69" s="6">
        <v>18433</v>
      </c>
      <c r="C69" s="6">
        <v>8480</v>
      </c>
      <c r="D69" s="7">
        <v>636</v>
      </c>
      <c r="E69" s="7">
        <v>280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25.2" x14ac:dyDescent="0.3">
      <c r="A70" s="2" t="s">
        <v>87</v>
      </c>
      <c r="B70" s="3">
        <v>6339</v>
      </c>
      <c r="C70" s="3">
        <v>4161</v>
      </c>
      <c r="D70" s="4">
        <v>261</v>
      </c>
      <c r="E70" s="4">
        <v>113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</sheetData>
  <mergeCells count="2">
    <mergeCell ref="A1:J1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967B-BD89-43E5-93C9-CD9C8E004F66}">
  <dimension ref="A1:R70"/>
  <sheetViews>
    <sheetView workbookViewId="0">
      <selection activeCell="T10" sqref="T10"/>
    </sheetView>
  </sheetViews>
  <sheetFormatPr defaultRowHeight="14.4" x14ac:dyDescent="0.3"/>
  <sheetData>
    <row r="1" spans="1:18" x14ac:dyDescent="0.3">
      <c r="A1" s="8" t="s">
        <v>88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42" x14ac:dyDescent="0.3">
      <c r="A2" s="9" t="s">
        <v>1</v>
      </c>
      <c r="B2" s="1" t="s">
        <v>89</v>
      </c>
      <c r="C2" s="1" t="s">
        <v>137</v>
      </c>
      <c r="D2" s="1" t="s">
        <v>138</v>
      </c>
      <c r="E2" s="1" t="s">
        <v>139</v>
      </c>
      <c r="F2" s="1" t="s">
        <v>140</v>
      </c>
      <c r="G2" s="1" t="s">
        <v>141</v>
      </c>
      <c r="H2" s="1" t="s">
        <v>142</v>
      </c>
      <c r="I2" s="1" t="s">
        <v>143</v>
      </c>
      <c r="J2" s="1" t="s">
        <v>144</v>
      </c>
      <c r="K2" s="1" t="s">
        <v>145</v>
      </c>
      <c r="L2" s="1" t="s">
        <v>132</v>
      </c>
      <c r="M2" s="1" t="s">
        <v>146</v>
      </c>
      <c r="N2" s="1" t="s">
        <v>98</v>
      </c>
      <c r="O2" s="1" t="s">
        <v>147</v>
      </c>
      <c r="P2" s="1" t="s">
        <v>148</v>
      </c>
      <c r="Q2" s="1" t="s">
        <v>135</v>
      </c>
      <c r="R2" s="1" t="s">
        <v>149</v>
      </c>
    </row>
    <row r="3" spans="1:18" x14ac:dyDescent="0.3">
      <c r="A3" s="9"/>
      <c r="B3" s="1" t="s">
        <v>3</v>
      </c>
      <c r="C3" s="1" t="s">
        <v>5</v>
      </c>
      <c r="D3" s="1" t="s">
        <v>111</v>
      </c>
      <c r="E3" s="1" t="s">
        <v>9</v>
      </c>
      <c r="F3" s="1" t="s">
        <v>93</v>
      </c>
      <c r="G3" s="1" t="s">
        <v>93</v>
      </c>
      <c r="H3" s="1" t="s">
        <v>93</v>
      </c>
      <c r="I3" s="1" t="s">
        <v>93</v>
      </c>
      <c r="J3" s="1" t="s">
        <v>93</v>
      </c>
      <c r="K3" s="1" t="s">
        <v>93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  <c r="Q3" s="1" t="s">
        <v>15</v>
      </c>
      <c r="R3" s="1" t="s">
        <v>15</v>
      </c>
    </row>
    <row r="4" spans="1:18" x14ac:dyDescent="0.3">
      <c r="A4" s="2" t="s">
        <v>21</v>
      </c>
      <c r="B4" s="3">
        <v>29825</v>
      </c>
      <c r="C4" s="3">
        <v>21314</v>
      </c>
      <c r="D4" s="4">
        <v>536</v>
      </c>
      <c r="E4" s="4">
        <v>97</v>
      </c>
      <c r="F4" s="4">
        <v>184</v>
      </c>
      <c r="G4" s="4">
        <v>39</v>
      </c>
      <c r="H4" s="4">
        <v>49</v>
      </c>
      <c r="I4" s="4">
        <v>76</v>
      </c>
      <c r="J4" s="3">
        <v>22302</v>
      </c>
      <c r="K4" s="4">
        <v>54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x14ac:dyDescent="0.3">
      <c r="A5" s="5" t="s">
        <v>22</v>
      </c>
      <c r="B5" s="6">
        <v>5435</v>
      </c>
      <c r="C5" s="6">
        <v>1031</v>
      </c>
      <c r="D5" s="7">
        <v>68</v>
      </c>
      <c r="E5" s="7">
        <v>8</v>
      </c>
      <c r="F5" s="7">
        <v>31</v>
      </c>
      <c r="G5" s="7">
        <v>7</v>
      </c>
      <c r="H5" s="7">
        <v>16</v>
      </c>
      <c r="I5" s="7">
        <v>21</v>
      </c>
      <c r="J5" s="6">
        <v>1361</v>
      </c>
      <c r="K5" s="7">
        <v>6</v>
      </c>
      <c r="L5" s="7">
        <v>11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pans="1:18" x14ac:dyDescent="0.3">
      <c r="A6" s="2" t="s">
        <v>23</v>
      </c>
      <c r="B6" s="3">
        <v>40408</v>
      </c>
      <c r="C6" s="3">
        <v>6028</v>
      </c>
      <c r="D6" s="4">
        <v>311</v>
      </c>
      <c r="E6" s="4">
        <v>59</v>
      </c>
      <c r="F6" s="4">
        <v>377</v>
      </c>
      <c r="G6" s="4">
        <v>70</v>
      </c>
      <c r="H6" s="4">
        <v>86</v>
      </c>
      <c r="I6" s="4">
        <v>145</v>
      </c>
      <c r="J6" s="3">
        <v>8098</v>
      </c>
      <c r="K6" s="4">
        <v>64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ht="25.2" x14ac:dyDescent="0.3">
      <c r="A7" s="5" t="s">
        <v>24</v>
      </c>
      <c r="B7" s="6">
        <v>5156</v>
      </c>
      <c r="C7" s="6">
        <v>1374</v>
      </c>
      <c r="D7" s="7">
        <v>56</v>
      </c>
      <c r="E7" s="7">
        <v>14</v>
      </c>
      <c r="F7" s="7">
        <v>30</v>
      </c>
      <c r="G7" s="7">
        <v>14</v>
      </c>
      <c r="H7" s="7">
        <v>14</v>
      </c>
      <c r="I7" s="7">
        <v>20</v>
      </c>
      <c r="J7" s="6">
        <v>1447</v>
      </c>
      <c r="K7" s="7">
        <v>9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</row>
    <row r="8" spans="1:18" x14ac:dyDescent="0.3">
      <c r="A8" s="2" t="s">
        <v>25</v>
      </c>
      <c r="B8" s="3">
        <v>107930</v>
      </c>
      <c r="C8" s="3">
        <v>32069</v>
      </c>
      <c r="D8" s="3">
        <v>1063</v>
      </c>
      <c r="E8" s="4">
        <v>155</v>
      </c>
      <c r="F8" s="4">
        <v>621</v>
      </c>
      <c r="G8" s="4">
        <v>148</v>
      </c>
      <c r="H8" s="4">
        <v>193</v>
      </c>
      <c r="I8" s="4">
        <v>244</v>
      </c>
      <c r="J8" s="3">
        <v>56202</v>
      </c>
      <c r="K8" s="4">
        <v>162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</row>
    <row r="9" spans="1:18" x14ac:dyDescent="0.3">
      <c r="A9" s="5" t="s">
        <v>26</v>
      </c>
      <c r="B9" s="6">
        <v>133264</v>
      </c>
      <c r="C9" s="6">
        <v>133026</v>
      </c>
      <c r="D9" s="6">
        <v>1106</v>
      </c>
      <c r="E9" s="7">
        <v>156</v>
      </c>
      <c r="F9" s="7">
        <v>693</v>
      </c>
      <c r="G9" s="7">
        <v>156</v>
      </c>
      <c r="H9" s="7">
        <v>168</v>
      </c>
      <c r="I9" s="7">
        <v>331</v>
      </c>
      <c r="J9" s="6">
        <v>151125</v>
      </c>
      <c r="K9" s="7">
        <v>216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1</v>
      </c>
    </row>
    <row r="10" spans="1:18" x14ac:dyDescent="0.3">
      <c r="A10" s="2" t="s">
        <v>27</v>
      </c>
      <c r="B10" s="3">
        <v>2772</v>
      </c>
      <c r="C10" s="4">
        <v>597</v>
      </c>
      <c r="D10" s="4">
        <v>40</v>
      </c>
      <c r="E10" s="4">
        <v>1</v>
      </c>
      <c r="F10" s="4">
        <v>55</v>
      </c>
      <c r="G10" s="4">
        <v>10</v>
      </c>
      <c r="H10" s="4">
        <v>11</v>
      </c>
      <c r="I10" s="4">
        <v>22</v>
      </c>
      <c r="J10" s="4">
        <v>787</v>
      </c>
      <c r="K10" s="4">
        <v>18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25.2" x14ac:dyDescent="0.3">
      <c r="A11" s="5" t="s">
        <v>28</v>
      </c>
      <c r="B11" s="6">
        <v>31258</v>
      </c>
      <c r="C11" s="6">
        <v>6932</v>
      </c>
      <c r="D11" s="7">
        <v>235</v>
      </c>
      <c r="E11" s="7">
        <v>50</v>
      </c>
      <c r="F11" s="7">
        <v>199</v>
      </c>
      <c r="G11" s="7">
        <v>64</v>
      </c>
      <c r="H11" s="7">
        <v>41</v>
      </c>
      <c r="I11" s="7">
        <v>101</v>
      </c>
      <c r="J11" s="6">
        <v>21269</v>
      </c>
      <c r="K11" s="7">
        <v>50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x14ac:dyDescent="0.3">
      <c r="A12" s="2" t="s">
        <v>29</v>
      </c>
      <c r="B12" s="3">
        <v>27517</v>
      </c>
      <c r="C12" s="3">
        <v>6374</v>
      </c>
      <c r="D12" s="4">
        <v>349</v>
      </c>
      <c r="E12" s="4">
        <v>82</v>
      </c>
      <c r="F12" s="4">
        <v>253</v>
      </c>
      <c r="G12" s="4">
        <v>90</v>
      </c>
      <c r="H12" s="4">
        <v>75</v>
      </c>
      <c r="I12" s="4">
        <v>130</v>
      </c>
      <c r="J12" s="3">
        <v>20622</v>
      </c>
      <c r="K12" s="4">
        <v>78</v>
      </c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</row>
    <row r="13" spans="1:18" x14ac:dyDescent="0.3">
      <c r="A13" s="5" t="s">
        <v>30</v>
      </c>
      <c r="B13" s="6">
        <v>44926</v>
      </c>
      <c r="C13" s="6">
        <v>7253</v>
      </c>
      <c r="D13" s="7">
        <v>291</v>
      </c>
      <c r="E13" s="7">
        <v>49</v>
      </c>
      <c r="F13" s="7">
        <v>189</v>
      </c>
      <c r="G13" s="7">
        <v>42</v>
      </c>
      <c r="H13" s="7">
        <v>57</v>
      </c>
      <c r="I13" s="7">
        <v>103</v>
      </c>
      <c r="J13" s="6">
        <v>11272</v>
      </c>
      <c r="K13" s="7">
        <v>41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2</v>
      </c>
      <c r="R13" s="7">
        <v>0</v>
      </c>
    </row>
    <row r="14" spans="1:18" x14ac:dyDescent="0.3">
      <c r="A14" s="2" t="s">
        <v>31</v>
      </c>
      <c r="B14" s="3">
        <v>66349</v>
      </c>
      <c r="C14" s="3">
        <v>8876</v>
      </c>
      <c r="D14" s="4">
        <v>324</v>
      </c>
      <c r="E14" s="4">
        <v>58</v>
      </c>
      <c r="F14" s="4">
        <v>232</v>
      </c>
      <c r="G14" s="4">
        <v>55</v>
      </c>
      <c r="H14" s="4">
        <v>42</v>
      </c>
      <c r="I14" s="4">
        <v>100</v>
      </c>
      <c r="J14" s="3">
        <v>27188</v>
      </c>
      <c r="K14" s="4">
        <v>51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 ht="25.2" x14ac:dyDescent="0.3">
      <c r="A15" s="5" t="s">
        <v>32</v>
      </c>
      <c r="B15" s="6">
        <v>11874</v>
      </c>
      <c r="C15" s="6">
        <v>3056</v>
      </c>
      <c r="D15" s="7">
        <v>106</v>
      </c>
      <c r="E15" s="7">
        <v>22</v>
      </c>
      <c r="F15" s="7">
        <v>76</v>
      </c>
      <c r="G15" s="7">
        <v>27</v>
      </c>
      <c r="H15" s="7">
        <v>30</v>
      </c>
      <c r="I15" s="7">
        <v>35</v>
      </c>
      <c r="J15" s="6">
        <v>3868</v>
      </c>
      <c r="K15" s="7">
        <v>15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</row>
    <row r="16" spans="1:18" x14ac:dyDescent="0.3">
      <c r="A16" s="2" t="s">
        <v>33</v>
      </c>
      <c r="B16" s="3">
        <v>3608</v>
      </c>
      <c r="C16" s="3">
        <v>1104</v>
      </c>
      <c r="D16" s="4">
        <v>45</v>
      </c>
      <c r="E16" s="4">
        <v>5</v>
      </c>
      <c r="F16" s="4">
        <v>47</v>
      </c>
      <c r="G16" s="4">
        <v>12</v>
      </c>
      <c r="H16" s="4">
        <v>8</v>
      </c>
      <c r="I16" s="4">
        <v>18</v>
      </c>
      <c r="J16" s="3">
        <v>2151</v>
      </c>
      <c r="K16" s="4">
        <v>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">
      <c r="A17" s="5" t="s">
        <v>34</v>
      </c>
      <c r="B17" s="6">
        <v>3038</v>
      </c>
      <c r="C17" s="7">
        <v>914</v>
      </c>
      <c r="D17" s="7">
        <v>47</v>
      </c>
      <c r="E17" s="7">
        <v>29</v>
      </c>
      <c r="F17" s="7">
        <v>69</v>
      </c>
      <c r="G17" s="7">
        <v>20</v>
      </c>
      <c r="H17" s="7">
        <v>30</v>
      </c>
      <c r="I17" s="7">
        <v>34</v>
      </c>
      <c r="J17" s="6">
        <v>1065</v>
      </c>
      <c r="K17" s="7">
        <v>20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</row>
    <row r="18" spans="1:18" x14ac:dyDescent="0.3">
      <c r="A18" s="2" t="s">
        <v>35</v>
      </c>
      <c r="B18" s="3">
        <v>140447</v>
      </c>
      <c r="C18" s="3">
        <v>72184</v>
      </c>
      <c r="D18" s="3">
        <v>1393</v>
      </c>
      <c r="E18" s="4">
        <v>181</v>
      </c>
      <c r="F18" s="4">
        <v>657</v>
      </c>
      <c r="G18" s="4">
        <v>170</v>
      </c>
      <c r="H18" s="4">
        <v>187</v>
      </c>
      <c r="I18" s="4">
        <v>303</v>
      </c>
      <c r="J18" s="3">
        <v>48323</v>
      </c>
      <c r="K18" s="4">
        <v>186</v>
      </c>
      <c r="L18" s="4">
        <v>4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</row>
    <row r="19" spans="1:18" ht="25.2" x14ac:dyDescent="0.3">
      <c r="A19" s="5" t="s">
        <v>36</v>
      </c>
      <c r="B19" s="6">
        <v>55364</v>
      </c>
      <c r="C19" s="6">
        <v>18377</v>
      </c>
      <c r="D19" s="7">
        <v>534</v>
      </c>
      <c r="E19" s="7">
        <v>114</v>
      </c>
      <c r="F19" s="7">
        <v>336</v>
      </c>
      <c r="G19" s="7">
        <v>88</v>
      </c>
      <c r="H19" s="7">
        <v>77</v>
      </c>
      <c r="I19" s="7">
        <v>185</v>
      </c>
      <c r="J19" s="6">
        <v>22365</v>
      </c>
      <c r="K19" s="7">
        <v>72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1</v>
      </c>
    </row>
    <row r="20" spans="1:18" x14ac:dyDescent="0.3">
      <c r="A20" s="2" t="s">
        <v>37</v>
      </c>
      <c r="B20" s="3">
        <v>17617</v>
      </c>
      <c r="C20" s="3">
        <v>6764</v>
      </c>
      <c r="D20" s="4">
        <v>133</v>
      </c>
      <c r="E20" s="4">
        <v>34</v>
      </c>
      <c r="F20" s="4">
        <v>97</v>
      </c>
      <c r="G20" s="4">
        <v>26</v>
      </c>
      <c r="H20" s="4">
        <v>17</v>
      </c>
      <c r="I20" s="4">
        <v>31</v>
      </c>
      <c r="J20" s="3">
        <v>8970</v>
      </c>
      <c r="K20" s="4">
        <v>25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</row>
    <row r="21" spans="1:18" x14ac:dyDescent="0.3">
      <c r="A21" s="5" t="s">
        <v>38</v>
      </c>
      <c r="B21" s="6">
        <v>2223</v>
      </c>
      <c r="C21" s="7">
        <v>654</v>
      </c>
      <c r="D21" s="7">
        <v>18</v>
      </c>
      <c r="E21" s="7">
        <v>2</v>
      </c>
      <c r="F21" s="7">
        <v>32</v>
      </c>
      <c r="G21" s="7">
        <v>6</v>
      </c>
      <c r="H21" s="7">
        <v>6</v>
      </c>
      <c r="I21" s="7">
        <v>7</v>
      </c>
      <c r="J21" s="6">
        <v>1115</v>
      </c>
      <c r="K21" s="7">
        <v>12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</row>
    <row r="22" spans="1:18" ht="25.2" x14ac:dyDescent="0.3">
      <c r="A22" s="2" t="s">
        <v>39</v>
      </c>
      <c r="B22" s="3">
        <v>4411</v>
      </c>
      <c r="C22" s="3">
        <v>7894</v>
      </c>
      <c r="D22" s="4">
        <v>46</v>
      </c>
      <c r="E22" s="4">
        <v>11</v>
      </c>
      <c r="F22" s="4">
        <v>35</v>
      </c>
      <c r="G22" s="4">
        <v>12</v>
      </c>
      <c r="H22" s="4">
        <v>24</v>
      </c>
      <c r="I22" s="4">
        <v>30</v>
      </c>
      <c r="J22" s="3">
        <v>4289</v>
      </c>
      <c r="K22" s="4">
        <v>8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3">
      <c r="A23" s="5" t="s">
        <v>40</v>
      </c>
      <c r="B23" s="6">
        <v>3531</v>
      </c>
      <c r="C23" s="7">
        <v>646</v>
      </c>
      <c r="D23" s="7">
        <v>40</v>
      </c>
      <c r="E23" s="7">
        <v>19</v>
      </c>
      <c r="F23" s="7">
        <v>35</v>
      </c>
      <c r="G23" s="7">
        <v>9</v>
      </c>
      <c r="H23" s="7">
        <v>8</v>
      </c>
      <c r="I23" s="7">
        <v>21</v>
      </c>
      <c r="J23" s="6">
        <v>1106</v>
      </c>
      <c r="K23" s="7">
        <v>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</row>
    <row r="24" spans="1:18" x14ac:dyDescent="0.3">
      <c r="A24" s="2" t="s">
        <v>41</v>
      </c>
      <c r="B24" s="3">
        <v>1598</v>
      </c>
      <c r="C24" s="4">
        <v>341</v>
      </c>
      <c r="D24" s="4">
        <v>15</v>
      </c>
      <c r="E24" s="4">
        <v>6</v>
      </c>
      <c r="F24" s="4">
        <v>20</v>
      </c>
      <c r="G24" s="4">
        <v>3</v>
      </c>
      <c r="H24" s="4">
        <v>3</v>
      </c>
      <c r="I24" s="4">
        <v>4</v>
      </c>
      <c r="J24" s="4">
        <v>806</v>
      </c>
      <c r="K24" s="4">
        <v>4</v>
      </c>
      <c r="L24" s="4">
        <v>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3">
      <c r="A25" s="5" t="s">
        <v>42</v>
      </c>
      <c r="B25" s="6">
        <v>3441</v>
      </c>
      <c r="C25" s="7">
        <v>724</v>
      </c>
      <c r="D25" s="7">
        <v>29</v>
      </c>
      <c r="E25" s="7">
        <v>9</v>
      </c>
      <c r="F25" s="7">
        <v>48</v>
      </c>
      <c r="G25" s="7">
        <v>7</v>
      </c>
      <c r="H25" s="7">
        <v>7</v>
      </c>
      <c r="I25" s="7">
        <v>20</v>
      </c>
      <c r="J25" s="7">
        <v>768</v>
      </c>
      <c r="K25" s="7">
        <v>16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</row>
    <row r="26" spans="1:18" ht="25.2" x14ac:dyDescent="0.3">
      <c r="A26" s="2" t="s">
        <v>43</v>
      </c>
      <c r="B26" s="3">
        <v>1966</v>
      </c>
      <c r="C26" s="3">
        <v>1098</v>
      </c>
      <c r="D26" s="4">
        <v>25</v>
      </c>
      <c r="E26" s="4">
        <v>7</v>
      </c>
      <c r="F26" s="4">
        <v>29</v>
      </c>
      <c r="G26" s="4">
        <v>11</v>
      </c>
      <c r="H26" s="4">
        <v>8</v>
      </c>
      <c r="I26" s="4">
        <v>23</v>
      </c>
      <c r="J26" s="4">
        <v>826</v>
      </c>
      <c r="K26" s="4">
        <v>10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3">
      <c r="A27" s="5" t="s">
        <v>44</v>
      </c>
      <c r="B27" s="6">
        <v>2862</v>
      </c>
      <c r="C27" s="7">
        <v>771</v>
      </c>
      <c r="D27" s="7">
        <v>29</v>
      </c>
      <c r="E27" s="7">
        <v>8</v>
      </c>
      <c r="F27" s="7">
        <v>18</v>
      </c>
      <c r="G27" s="7">
        <v>11</v>
      </c>
      <c r="H27" s="7">
        <v>10</v>
      </c>
      <c r="I27" s="7">
        <v>14</v>
      </c>
      <c r="J27" s="6">
        <v>1543</v>
      </c>
      <c r="K27" s="7">
        <v>12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</row>
    <row r="28" spans="1:18" x14ac:dyDescent="0.3">
      <c r="A28" s="2" t="s">
        <v>45</v>
      </c>
      <c r="B28" s="3">
        <v>3681</v>
      </c>
      <c r="C28" s="3">
        <v>1355</v>
      </c>
      <c r="D28" s="4">
        <v>30</v>
      </c>
      <c r="E28" s="4">
        <v>9</v>
      </c>
      <c r="F28" s="4">
        <v>19</v>
      </c>
      <c r="G28" s="4">
        <v>9</v>
      </c>
      <c r="H28" s="4">
        <v>9</v>
      </c>
      <c r="I28" s="4">
        <v>21</v>
      </c>
      <c r="J28" s="3">
        <v>1434</v>
      </c>
      <c r="K28" s="4">
        <v>4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ht="25.2" x14ac:dyDescent="0.3">
      <c r="A29" s="5" t="s">
        <v>46</v>
      </c>
      <c r="B29" s="6">
        <v>27413</v>
      </c>
      <c r="C29" s="6">
        <v>8020</v>
      </c>
      <c r="D29" s="7">
        <v>368</v>
      </c>
      <c r="E29" s="7">
        <v>64</v>
      </c>
      <c r="F29" s="7">
        <v>223</v>
      </c>
      <c r="G29" s="7">
        <v>42</v>
      </c>
      <c r="H29" s="7">
        <v>75</v>
      </c>
      <c r="I29" s="7">
        <v>81</v>
      </c>
      <c r="J29" s="6">
        <v>22823</v>
      </c>
      <c r="K29" s="7">
        <v>72</v>
      </c>
      <c r="L29" s="7">
        <v>0</v>
      </c>
      <c r="M29" s="7">
        <v>5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1:18" ht="25.2" x14ac:dyDescent="0.3">
      <c r="A30" s="2" t="s">
        <v>47</v>
      </c>
      <c r="B30" s="3">
        <v>16489</v>
      </c>
      <c r="C30" s="3">
        <v>4360</v>
      </c>
      <c r="D30" s="4">
        <v>147</v>
      </c>
      <c r="E30" s="4">
        <v>40</v>
      </c>
      <c r="F30" s="4">
        <v>151</v>
      </c>
      <c r="G30" s="4">
        <v>34</v>
      </c>
      <c r="H30" s="4">
        <v>49</v>
      </c>
      <c r="I30" s="4">
        <v>65</v>
      </c>
      <c r="J30" s="3">
        <v>8914</v>
      </c>
      <c r="K30" s="4">
        <v>37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25.2" x14ac:dyDescent="0.3">
      <c r="A31" s="5" t="s">
        <v>48</v>
      </c>
      <c r="B31" s="6">
        <v>144906</v>
      </c>
      <c r="C31" s="6">
        <v>63451</v>
      </c>
      <c r="D31" s="6">
        <v>1735</v>
      </c>
      <c r="E31" s="7">
        <v>262</v>
      </c>
      <c r="F31" s="7">
        <v>669</v>
      </c>
      <c r="G31" s="7">
        <v>205</v>
      </c>
      <c r="H31" s="7">
        <v>204</v>
      </c>
      <c r="I31" s="7">
        <v>347</v>
      </c>
      <c r="J31" s="6">
        <v>109141</v>
      </c>
      <c r="K31" s="7">
        <v>200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x14ac:dyDescent="0.3">
      <c r="A32" s="2" t="s">
        <v>49</v>
      </c>
      <c r="B32" s="3">
        <v>4501</v>
      </c>
      <c r="C32" s="4">
        <v>570</v>
      </c>
      <c r="D32" s="4">
        <v>35</v>
      </c>
      <c r="E32" s="4">
        <v>14</v>
      </c>
      <c r="F32" s="4">
        <v>68</v>
      </c>
      <c r="G32" s="4">
        <v>18</v>
      </c>
      <c r="H32" s="4">
        <v>15</v>
      </c>
      <c r="I32" s="4">
        <v>40</v>
      </c>
      <c r="J32" s="4">
        <v>794</v>
      </c>
      <c r="K32" s="4">
        <v>19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1</v>
      </c>
    </row>
    <row r="33" spans="1:18" ht="25.2" x14ac:dyDescent="0.3">
      <c r="A33" s="5" t="s">
        <v>50</v>
      </c>
      <c r="B33" s="6">
        <v>29288</v>
      </c>
      <c r="C33" s="6">
        <v>6053</v>
      </c>
      <c r="D33" s="7">
        <v>185</v>
      </c>
      <c r="E33" s="7">
        <v>28</v>
      </c>
      <c r="F33" s="7">
        <v>170</v>
      </c>
      <c r="G33" s="7">
        <v>34</v>
      </c>
      <c r="H33" s="7">
        <v>31</v>
      </c>
      <c r="I33" s="7">
        <v>60</v>
      </c>
      <c r="J33" s="6">
        <v>12178</v>
      </c>
      <c r="K33" s="7">
        <v>80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</row>
    <row r="34" spans="1:18" x14ac:dyDescent="0.3">
      <c r="A34" s="2" t="s">
        <v>51</v>
      </c>
      <c r="B34" s="3">
        <v>9115</v>
      </c>
      <c r="C34" s="3">
        <v>3434</v>
      </c>
      <c r="D34" s="4">
        <v>46</v>
      </c>
      <c r="E34" s="4">
        <v>26</v>
      </c>
      <c r="F34" s="4">
        <v>93</v>
      </c>
      <c r="G34" s="4">
        <v>26</v>
      </c>
      <c r="H34" s="4">
        <v>28</v>
      </c>
      <c r="I34" s="4">
        <v>81</v>
      </c>
      <c r="J34" s="3">
        <v>2188</v>
      </c>
      <c r="K34" s="4">
        <v>30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</row>
    <row r="35" spans="1:18" ht="25.2" x14ac:dyDescent="0.3">
      <c r="A35" s="5" t="s">
        <v>52</v>
      </c>
      <c r="B35" s="6">
        <v>2476</v>
      </c>
      <c r="C35" s="6">
        <v>1886</v>
      </c>
      <c r="D35" s="7">
        <v>27</v>
      </c>
      <c r="E35" s="7">
        <v>7</v>
      </c>
      <c r="F35" s="7">
        <v>19</v>
      </c>
      <c r="G35" s="7">
        <v>4</v>
      </c>
      <c r="H35" s="7">
        <v>5</v>
      </c>
      <c r="I35" s="7">
        <v>13</v>
      </c>
      <c r="J35" s="6">
        <v>1818</v>
      </c>
      <c r="K35" s="7">
        <v>4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18" ht="25.2" x14ac:dyDescent="0.3">
      <c r="A36" s="2" t="s">
        <v>53</v>
      </c>
      <c r="B36" s="3">
        <v>1614</v>
      </c>
      <c r="C36" s="4">
        <v>277</v>
      </c>
      <c r="D36" s="4">
        <v>14</v>
      </c>
      <c r="E36" s="4">
        <v>3</v>
      </c>
      <c r="F36" s="4">
        <v>16</v>
      </c>
      <c r="G36" s="4">
        <v>4</v>
      </c>
      <c r="H36" s="4">
        <v>15</v>
      </c>
      <c r="I36" s="4">
        <v>14</v>
      </c>
      <c r="J36" s="4">
        <v>548</v>
      </c>
      <c r="K36" s="4">
        <v>7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3">
      <c r="A37" s="5" t="s">
        <v>54</v>
      </c>
      <c r="B37" s="6">
        <v>60967</v>
      </c>
      <c r="C37" s="6">
        <v>18770</v>
      </c>
      <c r="D37" s="7">
        <v>509</v>
      </c>
      <c r="E37" s="7">
        <v>127</v>
      </c>
      <c r="F37" s="7">
        <v>417</v>
      </c>
      <c r="G37" s="7">
        <v>82</v>
      </c>
      <c r="H37" s="7">
        <v>128</v>
      </c>
      <c r="I37" s="7">
        <v>230</v>
      </c>
      <c r="J37" s="6">
        <v>21982</v>
      </c>
      <c r="K37" s="7">
        <v>87</v>
      </c>
      <c r="L37" s="7">
        <v>0</v>
      </c>
      <c r="M37" s="7">
        <v>0</v>
      </c>
      <c r="N37" s="7">
        <v>0</v>
      </c>
      <c r="O37" s="7">
        <v>1</v>
      </c>
      <c r="P37" s="7">
        <v>0</v>
      </c>
      <c r="Q37" s="7">
        <v>0</v>
      </c>
      <c r="R37" s="7">
        <v>2</v>
      </c>
    </row>
    <row r="38" spans="1:18" x14ac:dyDescent="0.3">
      <c r="A38" s="2" t="s">
        <v>55</v>
      </c>
      <c r="B38" s="3">
        <v>103169</v>
      </c>
      <c r="C38" s="3">
        <v>18655</v>
      </c>
      <c r="D38" s="4">
        <v>609</v>
      </c>
      <c r="E38" s="4">
        <v>127</v>
      </c>
      <c r="F38" s="4">
        <v>560</v>
      </c>
      <c r="G38" s="4">
        <v>110</v>
      </c>
      <c r="H38" s="4">
        <v>143</v>
      </c>
      <c r="I38" s="4">
        <v>215</v>
      </c>
      <c r="J38" s="3">
        <v>56629</v>
      </c>
      <c r="K38" s="4">
        <v>138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 x14ac:dyDescent="0.3">
      <c r="A39" s="5" t="s">
        <v>56</v>
      </c>
      <c r="B39" s="6">
        <v>34222</v>
      </c>
      <c r="C39" s="6">
        <v>24689</v>
      </c>
      <c r="D39" s="7">
        <v>351</v>
      </c>
      <c r="E39" s="7">
        <v>68</v>
      </c>
      <c r="F39" s="7">
        <v>196</v>
      </c>
      <c r="G39" s="7">
        <v>28</v>
      </c>
      <c r="H39" s="7">
        <v>52</v>
      </c>
      <c r="I39" s="7">
        <v>95</v>
      </c>
      <c r="J39" s="6">
        <v>40730</v>
      </c>
      <c r="K39" s="7">
        <v>47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1</v>
      </c>
    </row>
    <row r="40" spans="1:18" x14ac:dyDescent="0.3">
      <c r="A40" s="2" t="s">
        <v>57</v>
      </c>
      <c r="B40" s="3">
        <v>7613</v>
      </c>
      <c r="C40" s="3">
        <v>2250</v>
      </c>
      <c r="D40" s="4">
        <v>79</v>
      </c>
      <c r="E40" s="4">
        <v>50</v>
      </c>
      <c r="F40" s="4">
        <v>82</v>
      </c>
      <c r="G40" s="4">
        <v>22</v>
      </c>
      <c r="H40" s="4">
        <v>32</v>
      </c>
      <c r="I40" s="4">
        <v>40</v>
      </c>
      <c r="J40" s="3">
        <v>2628</v>
      </c>
      <c r="K40" s="4">
        <v>20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3">
      <c r="A41" s="5" t="s">
        <v>58</v>
      </c>
      <c r="B41" s="6">
        <v>1228</v>
      </c>
      <c r="C41" s="7">
        <v>304</v>
      </c>
      <c r="D41" s="7">
        <v>10</v>
      </c>
      <c r="E41" s="7">
        <v>3</v>
      </c>
      <c r="F41" s="7">
        <v>20</v>
      </c>
      <c r="G41" s="7">
        <v>11</v>
      </c>
      <c r="H41" s="7">
        <v>6</v>
      </c>
      <c r="I41" s="7">
        <v>12</v>
      </c>
      <c r="J41" s="7">
        <v>600</v>
      </c>
      <c r="K41" s="7">
        <v>15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</row>
    <row r="42" spans="1:18" x14ac:dyDescent="0.3">
      <c r="A42" s="2" t="s">
        <v>59</v>
      </c>
      <c r="B42" s="3">
        <v>2758</v>
      </c>
      <c r="C42" s="3">
        <v>1990</v>
      </c>
      <c r="D42" s="4">
        <v>35</v>
      </c>
      <c r="E42" s="4">
        <v>5</v>
      </c>
      <c r="F42" s="4">
        <v>28</v>
      </c>
      <c r="G42" s="4">
        <v>9</v>
      </c>
      <c r="H42" s="4">
        <v>10</v>
      </c>
      <c r="I42" s="4">
        <v>22</v>
      </c>
      <c r="J42" s="3">
        <v>1452</v>
      </c>
      <c r="K42" s="4">
        <v>9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 ht="25.2" x14ac:dyDescent="0.3">
      <c r="A43" s="5" t="s">
        <v>60</v>
      </c>
      <c r="B43" s="6">
        <v>53127</v>
      </c>
      <c r="C43" s="6">
        <v>14363</v>
      </c>
      <c r="D43" s="7">
        <v>434</v>
      </c>
      <c r="E43" s="7">
        <v>61</v>
      </c>
      <c r="F43" s="7">
        <v>240</v>
      </c>
      <c r="G43" s="7">
        <v>68</v>
      </c>
      <c r="H43" s="7">
        <v>99</v>
      </c>
      <c r="I43" s="7">
        <v>138</v>
      </c>
      <c r="J43" s="6">
        <v>38667</v>
      </c>
      <c r="K43" s="7">
        <v>98</v>
      </c>
      <c r="L43" s="7">
        <v>0</v>
      </c>
      <c r="M43" s="7">
        <v>0</v>
      </c>
      <c r="N43" s="7">
        <v>0</v>
      </c>
      <c r="O43" s="7">
        <v>0</v>
      </c>
      <c r="P43" s="7">
        <v>2</v>
      </c>
      <c r="Q43" s="7">
        <v>0</v>
      </c>
      <c r="R43" s="7">
        <v>0</v>
      </c>
    </row>
    <row r="44" spans="1:18" x14ac:dyDescent="0.3">
      <c r="A44" s="2" t="s">
        <v>61</v>
      </c>
      <c r="B44" s="3">
        <v>64565</v>
      </c>
      <c r="C44" s="3">
        <v>21377</v>
      </c>
      <c r="D44" s="4">
        <v>488</v>
      </c>
      <c r="E44" s="4">
        <v>485</v>
      </c>
      <c r="F44" s="4">
        <v>517</v>
      </c>
      <c r="G44" s="4">
        <v>128</v>
      </c>
      <c r="H44" s="4">
        <v>136</v>
      </c>
      <c r="I44" s="4">
        <v>270</v>
      </c>
      <c r="J44" s="3">
        <v>27709</v>
      </c>
      <c r="K44" s="4">
        <v>133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3">
      <c r="A45" s="5" t="s">
        <v>62</v>
      </c>
      <c r="B45" s="6">
        <v>31935</v>
      </c>
      <c r="C45" s="6">
        <v>5922</v>
      </c>
      <c r="D45" s="7">
        <v>171</v>
      </c>
      <c r="E45" s="7">
        <v>41</v>
      </c>
      <c r="F45" s="7">
        <v>232</v>
      </c>
      <c r="G45" s="7">
        <v>34</v>
      </c>
      <c r="H45" s="7">
        <v>37</v>
      </c>
      <c r="I45" s="7">
        <v>49</v>
      </c>
      <c r="J45" s="6">
        <v>16606</v>
      </c>
      <c r="K45" s="7">
        <v>34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ht="25.2" x14ac:dyDescent="0.3">
      <c r="A46" s="2" t="s">
        <v>63</v>
      </c>
      <c r="B46" s="3">
        <v>220305</v>
      </c>
      <c r="C46" s="3">
        <v>146029</v>
      </c>
      <c r="D46" s="3">
        <v>1960</v>
      </c>
      <c r="E46" s="4">
        <v>273</v>
      </c>
      <c r="F46" s="4">
        <v>545</v>
      </c>
      <c r="G46" s="4">
        <v>157</v>
      </c>
      <c r="H46" s="4">
        <v>161</v>
      </c>
      <c r="I46" s="4">
        <v>454</v>
      </c>
      <c r="J46" s="3">
        <v>121720</v>
      </c>
      <c r="K46" s="4">
        <v>290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3">
      <c r="A47" s="5" t="s">
        <v>64</v>
      </c>
      <c r="B47" s="6">
        <v>11282</v>
      </c>
      <c r="C47" s="6">
        <v>4252</v>
      </c>
      <c r="D47" s="7">
        <v>135</v>
      </c>
      <c r="E47" s="7">
        <v>12</v>
      </c>
      <c r="F47" s="7">
        <v>97</v>
      </c>
      <c r="G47" s="7">
        <v>19</v>
      </c>
      <c r="H47" s="7">
        <v>28</v>
      </c>
      <c r="I47" s="7">
        <v>37</v>
      </c>
      <c r="J47" s="6">
        <v>10560</v>
      </c>
      <c r="K47" s="7">
        <v>16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</row>
    <row r="48" spans="1:18" x14ac:dyDescent="0.3">
      <c r="A48" s="2" t="s">
        <v>65</v>
      </c>
      <c r="B48" s="3">
        <v>18458</v>
      </c>
      <c r="C48" s="3">
        <v>3153</v>
      </c>
      <c r="D48" s="4">
        <v>136</v>
      </c>
      <c r="E48" s="4">
        <v>20</v>
      </c>
      <c r="F48" s="4">
        <v>83</v>
      </c>
      <c r="G48" s="4">
        <v>12</v>
      </c>
      <c r="H48" s="4">
        <v>29</v>
      </c>
      <c r="I48" s="4">
        <v>30</v>
      </c>
      <c r="J48" s="3">
        <v>5150</v>
      </c>
      <c r="K48" s="4">
        <v>27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 ht="25.2" x14ac:dyDescent="0.3">
      <c r="A49" s="5" t="s">
        <v>66</v>
      </c>
      <c r="B49" s="6">
        <v>44084</v>
      </c>
      <c r="C49" s="6">
        <v>6007</v>
      </c>
      <c r="D49" s="7">
        <v>514</v>
      </c>
      <c r="E49" s="7">
        <v>76</v>
      </c>
      <c r="F49" s="7">
        <v>326</v>
      </c>
      <c r="G49" s="7">
        <v>141</v>
      </c>
      <c r="H49" s="7">
        <v>90</v>
      </c>
      <c r="I49" s="7">
        <v>194</v>
      </c>
      <c r="J49" s="6">
        <v>10320</v>
      </c>
      <c r="K49" s="7">
        <v>81</v>
      </c>
      <c r="L49" s="7">
        <v>0</v>
      </c>
      <c r="M49" s="7">
        <v>0</v>
      </c>
      <c r="N49" s="7">
        <v>0</v>
      </c>
      <c r="O49" s="7">
        <v>0</v>
      </c>
      <c r="P49" s="7">
        <v>2</v>
      </c>
      <c r="Q49" s="7">
        <v>0</v>
      </c>
      <c r="R49" s="7">
        <v>0</v>
      </c>
    </row>
    <row r="50" spans="1:18" ht="25.2" x14ac:dyDescent="0.3">
      <c r="A50" s="2" t="s">
        <v>67</v>
      </c>
      <c r="B50" s="3">
        <v>4550</v>
      </c>
      <c r="C50" s="3">
        <v>1106</v>
      </c>
      <c r="D50" s="4">
        <v>33</v>
      </c>
      <c r="E50" s="4">
        <v>21</v>
      </c>
      <c r="F50" s="4">
        <v>30</v>
      </c>
      <c r="G50" s="4">
        <v>5</v>
      </c>
      <c r="H50" s="4">
        <v>13</v>
      </c>
      <c r="I50" s="4">
        <v>23</v>
      </c>
      <c r="J50" s="3">
        <v>2515</v>
      </c>
      <c r="K50" s="4">
        <v>13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">
      <c r="A51" s="5" t="s">
        <v>68</v>
      </c>
      <c r="B51" s="6">
        <v>130903</v>
      </c>
      <c r="C51" s="6">
        <v>79616</v>
      </c>
      <c r="D51" s="6">
        <v>1407</v>
      </c>
      <c r="E51" s="7">
        <v>251</v>
      </c>
      <c r="F51" s="7">
        <v>690</v>
      </c>
      <c r="G51" s="7">
        <v>150</v>
      </c>
      <c r="H51" s="7">
        <v>203</v>
      </c>
      <c r="I51" s="7">
        <v>337</v>
      </c>
      <c r="J51" s="6">
        <v>61233</v>
      </c>
      <c r="K51" s="7">
        <v>177</v>
      </c>
      <c r="L51" s="7">
        <v>1</v>
      </c>
      <c r="M51" s="7">
        <v>5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</row>
    <row r="52" spans="1:18" x14ac:dyDescent="0.3">
      <c r="A52" s="2" t="s">
        <v>69</v>
      </c>
      <c r="B52" s="3">
        <v>26008</v>
      </c>
      <c r="C52" s="3">
        <v>15100</v>
      </c>
      <c r="D52" s="4">
        <v>298</v>
      </c>
      <c r="E52" s="4">
        <v>67</v>
      </c>
      <c r="F52" s="4">
        <v>184</v>
      </c>
      <c r="G52" s="4">
        <v>52</v>
      </c>
      <c r="H52" s="4">
        <v>59</v>
      </c>
      <c r="I52" s="4">
        <v>95</v>
      </c>
      <c r="J52" s="3">
        <v>11926</v>
      </c>
      <c r="K52" s="4">
        <v>58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 ht="25.2" x14ac:dyDescent="0.3">
      <c r="A53" s="5" t="s">
        <v>70</v>
      </c>
      <c r="B53" s="6">
        <v>153256</v>
      </c>
      <c r="C53" s="6">
        <v>75242</v>
      </c>
      <c r="D53" s="6">
        <v>1062</v>
      </c>
      <c r="E53" s="7">
        <v>198</v>
      </c>
      <c r="F53" s="7">
        <v>627</v>
      </c>
      <c r="G53" s="7">
        <v>127</v>
      </c>
      <c r="H53" s="7">
        <v>154</v>
      </c>
      <c r="I53" s="7">
        <v>309</v>
      </c>
      <c r="J53" s="6">
        <v>156140</v>
      </c>
      <c r="K53" s="7">
        <v>405</v>
      </c>
      <c r="L53" s="7">
        <v>0</v>
      </c>
      <c r="M53" s="7">
        <v>0</v>
      </c>
      <c r="N53" s="7">
        <v>1</v>
      </c>
      <c r="O53" s="7">
        <v>0</v>
      </c>
      <c r="P53" s="7">
        <v>0</v>
      </c>
      <c r="Q53" s="7">
        <v>0</v>
      </c>
      <c r="R53" s="7">
        <v>2</v>
      </c>
    </row>
    <row r="54" spans="1:18" x14ac:dyDescent="0.3">
      <c r="A54" s="2" t="s">
        <v>71</v>
      </c>
      <c r="B54" s="3">
        <v>64141</v>
      </c>
      <c r="C54" s="3">
        <v>17589</v>
      </c>
      <c r="D54" s="4">
        <v>848</v>
      </c>
      <c r="E54" s="4">
        <v>155</v>
      </c>
      <c r="F54" s="4">
        <v>515</v>
      </c>
      <c r="G54" s="4">
        <v>123</v>
      </c>
      <c r="H54" s="4">
        <v>168</v>
      </c>
      <c r="I54" s="4">
        <v>187</v>
      </c>
      <c r="J54" s="3">
        <v>54362</v>
      </c>
      <c r="K54" s="4">
        <v>154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2</v>
      </c>
    </row>
    <row r="55" spans="1:18" x14ac:dyDescent="0.3">
      <c r="A55" s="5" t="s">
        <v>72</v>
      </c>
      <c r="B55" s="6">
        <v>122339</v>
      </c>
      <c r="C55" s="6">
        <v>51629</v>
      </c>
      <c r="D55" s="6">
        <v>1902</v>
      </c>
      <c r="E55" s="7">
        <v>261</v>
      </c>
      <c r="F55" s="6">
        <v>1070</v>
      </c>
      <c r="G55" s="7">
        <v>205</v>
      </c>
      <c r="H55" s="7">
        <v>235</v>
      </c>
      <c r="I55" s="7">
        <v>418</v>
      </c>
      <c r="J55" s="6">
        <v>129529</v>
      </c>
      <c r="K55" s="7">
        <v>251</v>
      </c>
      <c r="L55" s="7">
        <v>1</v>
      </c>
      <c r="M55" s="7">
        <v>0</v>
      </c>
      <c r="N55" s="7">
        <v>0</v>
      </c>
      <c r="O55" s="7">
        <v>0</v>
      </c>
      <c r="P55" s="7">
        <v>8</v>
      </c>
      <c r="Q55" s="7">
        <v>1</v>
      </c>
      <c r="R55" s="7">
        <v>2</v>
      </c>
    </row>
    <row r="56" spans="1:18" x14ac:dyDescent="0.3">
      <c r="A56" s="2" t="s">
        <v>73</v>
      </c>
      <c r="B56" s="3">
        <v>79274</v>
      </c>
      <c r="C56" s="3">
        <v>30899</v>
      </c>
      <c r="D56" s="4">
        <v>724</v>
      </c>
      <c r="E56" s="4">
        <v>210</v>
      </c>
      <c r="F56" s="4">
        <v>539</v>
      </c>
      <c r="G56" s="4">
        <v>121</v>
      </c>
      <c r="H56" s="4">
        <v>185</v>
      </c>
      <c r="I56" s="4">
        <v>327</v>
      </c>
      <c r="J56" s="3">
        <v>49885</v>
      </c>
      <c r="K56" s="4">
        <v>143</v>
      </c>
      <c r="L56" s="4">
        <v>0</v>
      </c>
      <c r="M56" s="4">
        <v>0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</row>
    <row r="57" spans="1:18" x14ac:dyDescent="0.3">
      <c r="A57" s="5" t="s">
        <v>74</v>
      </c>
      <c r="B57" s="6">
        <v>12869</v>
      </c>
      <c r="C57" s="6">
        <v>4351</v>
      </c>
      <c r="D57" s="7">
        <v>121</v>
      </c>
      <c r="E57" s="7">
        <v>41</v>
      </c>
      <c r="F57" s="7">
        <v>102</v>
      </c>
      <c r="G57" s="7">
        <v>20</v>
      </c>
      <c r="H57" s="7">
        <v>25</v>
      </c>
      <c r="I57" s="7">
        <v>57</v>
      </c>
      <c r="J57" s="6">
        <v>3996</v>
      </c>
      <c r="K57" s="7">
        <v>22</v>
      </c>
      <c r="L57" s="7">
        <v>26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ht="25.2" x14ac:dyDescent="0.3">
      <c r="A58" s="2" t="s">
        <v>75</v>
      </c>
      <c r="B58" s="3">
        <v>35461</v>
      </c>
      <c r="C58" s="3">
        <v>3837</v>
      </c>
      <c r="D58" s="4">
        <v>321</v>
      </c>
      <c r="E58" s="4">
        <v>53</v>
      </c>
      <c r="F58" s="4">
        <v>223</v>
      </c>
      <c r="G58" s="4">
        <v>55</v>
      </c>
      <c r="H58" s="4">
        <v>62</v>
      </c>
      <c r="I58" s="4">
        <v>105</v>
      </c>
      <c r="J58" s="3">
        <v>10227</v>
      </c>
      <c r="K58" s="4">
        <v>69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 ht="25.2" x14ac:dyDescent="0.3">
      <c r="A59" s="5" t="s">
        <v>76</v>
      </c>
      <c r="B59" s="6">
        <v>68284</v>
      </c>
      <c r="C59" s="6">
        <v>18279</v>
      </c>
      <c r="D59" s="7">
        <v>530</v>
      </c>
      <c r="E59" s="7">
        <v>90</v>
      </c>
      <c r="F59" s="7">
        <v>338</v>
      </c>
      <c r="G59" s="7">
        <v>79</v>
      </c>
      <c r="H59" s="7">
        <v>81</v>
      </c>
      <c r="I59" s="7">
        <v>168</v>
      </c>
      <c r="J59" s="6">
        <v>59547</v>
      </c>
      <c r="K59" s="7">
        <v>111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</row>
    <row r="60" spans="1:18" ht="25.2" x14ac:dyDescent="0.3">
      <c r="A60" s="2" t="s">
        <v>77</v>
      </c>
      <c r="B60" s="3">
        <v>76550</v>
      </c>
      <c r="C60" s="3">
        <v>26449</v>
      </c>
      <c r="D60" s="4">
        <v>733</v>
      </c>
      <c r="E60" s="4">
        <v>93</v>
      </c>
      <c r="F60" s="4">
        <v>335</v>
      </c>
      <c r="G60" s="4">
        <v>81</v>
      </c>
      <c r="H60" s="4">
        <v>113</v>
      </c>
      <c r="I60" s="4">
        <v>148</v>
      </c>
      <c r="J60" s="3">
        <v>29231</v>
      </c>
      <c r="K60" s="4">
        <v>91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2</v>
      </c>
      <c r="R60" s="4">
        <v>1</v>
      </c>
    </row>
    <row r="61" spans="1:18" ht="25.2" x14ac:dyDescent="0.3">
      <c r="A61" s="5" t="s">
        <v>78</v>
      </c>
      <c r="B61" s="6">
        <v>49761</v>
      </c>
      <c r="C61" s="6">
        <v>8365</v>
      </c>
      <c r="D61" s="7">
        <v>348</v>
      </c>
      <c r="E61" s="7">
        <v>37</v>
      </c>
      <c r="F61" s="7">
        <v>167</v>
      </c>
      <c r="G61" s="7">
        <v>35</v>
      </c>
      <c r="H61" s="7">
        <v>56</v>
      </c>
      <c r="I61" s="7">
        <v>54</v>
      </c>
      <c r="J61" s="6">
        <v>16763</v>
      </c>
      <c r="K61" s="7">
        <v>39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</row>
    <row r="62" spans="1:18" ht="25.2" x14ac:dyDescent="0.3">
      <c r="A62" s="2" t="s">
        <v>79</v>
      </c>
      <c r="B62" s="3">
        <v>36218</v>
      </c>
      <c r="C62" s="3">
        <v>16472</v>
      </c>
      <c r="D62" s="4">
        <v>320</v>
      </c>
      <c r="E62" s="4">
        <v>74</v>
      </c>
      <c r="F62" s="4">
        <v>341</v>
      </c>
      <c r="G62" s="4">
        <v>52</v>
      </c>
      <c r="H62" s="4">
        <v>74</v>
      </c>
      <c r="I62" s="4">
        <v>109</v>
      </c>
      <c r="J62" s="3">
        <v>22699</v>
      </c>
      <c r="K62" s="4">
        <v>77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">
      <c r="A63" s="5" t="s">
        <v>80</v>
      </c>
      <c r="B63" s="6">
        <v>26805</v>
      </c>
      <c r="C63" s="6">
        <v>5613</v>
      </c>
      <c r="D63" s="7">
        <v>133</v>
      </c>
      <c r="E63" s="7">
        <v>28</v>
      </c>
      <c r="F63" s="7">
        <v>123</v>
      </c>
      <c r="G63" s="7">
        <v>25</v>
      </c>
      <c r="H63" s="7">
        <v>26</v>
      </c>
      <c r="I63" s="7">
        <v>48</v>
      </c>
      <c r="J63" s="6">
        <v>9605</v>
      </c>
      <c r="K63" s="7">
        <v>19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</row>
    <row r="64" spans="1:18" ht="25.2" x14ac:dyDescent="0.3">
      <c r="A64" s="2" t="s">
        <v>81</v>
      </c>
      <c r="B64" s="3">
        <v>8783</v>
      </c>
      <c r="C64" s="3">
        <v>1776</v>
      </c>
      <c r="D64" s="4">
        <v>57</v>
      </c>
      <c r="E64" s="4">
        <v>20</v>
      </c>
      <c r="F64" s="4">
        <v>84</v>
      </c>
      <c r="G64" s="4">
        <v>19</v>
      </c>
      <c r="H64" s="4">
        <v>20</v>
      </c>
      <c r="I64" s="4">
        <v>36</v>
      </c>
      <c r="J64" s="3">
        <v>2695</v>
      </c>
      <c r="K64" s="4">
        <v>23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3">
      <c r="A65" s="5" t="s">
        <v>82</v>
      </c>
      <c r="B65" s="6">
        <v>3932</v>
      </c>
      <c r="C65" s="6">
        <v>1096</v>
      </c>
      <c r="D65" s="7">
        <v>28</v>
      </c>
      <c r="E65" s="7">
        <v>9</v>
      </c>
      <c r="F65" s="7">
        <v>46</v>
      </c>
      <c r="G65" s="7">
        <v>11</v>
      </c>
      <c r="H65" s="7">
        <v>18</v>
      </c>
      <c r="I65" s="7">
        <v>27</v>
      </c>
      <c r="J65" s="6">
        <v>1480</v>
      </c>
      <c r="K65" s="7">
        <v>5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x14ac:dyDescent="0.3">
      <c r="A66" s="2" t="s">
        <v>83</v>
      </c>
      <c r="B66" s="3">
        <v>2266</v>
      </c>
      <c r="C66" s="4">
        <v>585</v>
      </c>
      <c r="D66" s="4">
        <v>19</v>
      </c>
      <c r="E66" s="4">
        <v>3</v>
      </c>
      <c r="F66" s="4">
        <v>14</v>
      </c>
      <c r="G66" s="4">
        <v>5</v>
      </c>
      <c r="H66" s="4">
        <v>16</v>
      </c>
      <c r="I66" s="4">
        <v>8</v>
      </c>
      <c r="J66" s="4">
        <v>695</v>
      </c>
      <c r="K66" s="4">
        <v>10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</row>
    <row r="67" spans="1:18" x14ac:dyDescent="0.3">
      <c r="A67" s="5" t="s">
        <v>84</v>
      </c>
      <c r="B67" s="6">
        <v>79727</v>
      </c>
      <c r="C67" s="6">
        <v>33913</v>
      </c>
      <c r="D67" s="7">
        <v>891</v>
      </c>
      <c r="E67" s="7">
        <v>147</v>
      </c>
      <c r="F67" s="7">
        <v>533</v>
      </c>
      <c r="G67" s="7">
        <v>122</v>
      </c>
      <c r="H67" s="7">
        <v>164</v>
      </c>
      <c r="I67" s="7">
        <v>257</v>
      </c>
      <c r="J67" s="6">
        <v>43278</v>
      </c>
      <c r="K67" s="7">
        <v>125</v>
      </c>
      <c r="L67" s="7">
        <v>0</v>
      </c>
      <c r="M67" s="7">
        <v>1</v>
      </c>
      <c r="N67" s="7">
        <v>1</v>
      </c>
      <c r="O67" s="7">
        <v>0</v>
      </c>
      <c r="P67" s="7">
        <v>1</v>
      </c>
      <c r="Q67" s="7">
        <v>1</v>
      </c>
      <c r="R67" s="7">
        <v>1</v>
      </c>
    </row>
    <row r="68" spans="1:18" x14ac:dyDescent="0.3">
      <c r="A68" s="2" t="s">
        <v>85</v>
      </c>
      <c r="B68" s="3">
        <v>5431</v>
      </c>
      <c r="C68" s="3">
        <v>1439</v>
      </c>
      <c r="D68" s="4">
        <v>53</v>
      </c>
      <c r="E68" s="4">
        <v>5</v>
      </c>
      <c r="F68" s="4">
        <v>62</v>
      </c>
      <c r="G68" s="4">
        <v>10</v>
      </c>
      <c r="H68" s="4">
        <v>24</v>
      </c>
      <c r="I68" s="4">
        <v>30</v>
      </c>
      <c r="J68" s="3">
        <v>3992</v>
      </c>
      <c r="K68" s="4">
        <v>13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3">
      <c r="A69" s="5" t="s">
        <v>86</v>
      </c>
      <c r="B69" s="6">
        <v>13613</v>
      </c>
      <c r="C69" s="6">
        <v>1820</v>
      </c>
      <c r="D69" s="7">
        <v>120</v>
      </c>
      <c r="E69" s="7">
        <v>28</v>
      </c>
      <c r="F69" s="7">
        <v>122</v>
      </c>
      <c r="G69" s="7">
        <v>39</v>
      </c>
      <c r="H69" s="7">
        <v>37</v>
      </c>
      <c r="I69" s="7">
        <v>58</v>
      </c>
      <c r="J69" s="6">
        <v>3193</v>
      </c>
      <c r="K69" s="7">
        <v>36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ht="25.2" x14ac:dyDescent="0.3">
      <c r="A70" s="2" t="s">
        <v>87</v>
      </c>
      <c r="B70" s="3">
        <v>5556</v>
      </c>
      <c r="C70" s="3">
        <v>1192</v>
      </c>
      <c r="D70" s="4">
        <v>45</v>
      </c>
      <c r="E70" s="4">
        <v>24</v>
      </c>
      <c r="F70" s="4">
        <v>61</v>
      </c>
      <c r="G70" s="4">
        <v>17</v>
      </c>
      <c r="H70" s="4">
        <v>19</v>
      </c>
      <c r="I70" s="4">
        <v>70</v>
      </c>
      <c r="J70" s="3">
        <v>1099</v>
      </c>
      <c r="K70" s="4">
        <v>12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</sheetData>
  <mergeCells count="2">
    <mergeCell ref="A1:R1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D930-FA02-48AB-86E2-72B723F0D968}">
  <dimension ref="A1:O70"/>
  <sheetViews>
    <sheetView workbookViewId="0">
      <selection sqref="A1:O70"/>
    </sheetView>
  </sheetViews>
  <sheetFormatPr defaultRowHeight="14.4" x14ac:dyDescent="0.3"/>
  <sheetData>
    <row r="1" spans="1:1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31.8" x14ac:dyDescent="0.3">
      <c r="A2" s="9" t="s">
        <v>1</v>
      </c>
      <c r="B2" s="1" t="s">
        <v>150</v>
      </c>
      <c r="C2" s="1" t="s">
        <v>151</v>
      </c>
      <c r="D2" s="1" t="s">
        <v>152</v>
      </c>
      <c r="E2" s="1" t="s">
        <v>153</v>
      </c>
      <c r="F2" s="1" t="s">
        <v>154</v>
      </c>
      <c r="G2" s="1" t="s">
        <v>156</v>
      </c>
      <c r="H2" s="1" t="s">
        <v>158</v>
      </c>
      <c r="I2" s="1" t="s">
        <v>159</v>
      </c>
      <c r="J2" s="1" t="s">
        <v>161</v>
      </c>
      <c r="K2" s="1" t="s">
        <v>162</v>
      </c>
      <c r="L2" s="1" t="s">
        <v>163</v>
      </c>
      <c r="M2" s="1" t="s">
        <v>165</v>
      </c>
      <c r="N2" s="1" t="s">
        <v>167</v>
      </c>
      <c r="O2" s="1" t="s">
        <v>169</v>
      </c>
    </row>
    <row r="3" spans="1:15" x14ac:dyDescent="0.3">
      <c r="A3" s="9"/>
      <c r="B3" s="1" t="s">
        <v>3</v>
      </c>
      <c r="C3" s="1" t="s">
        <v>5</v>
      </c>
      <c r="D3" s="1" t="s">
        <v>117</v>
      </c>
      <c r="E3" s="1" t="s">
        <v>9</v>
      </c>
      <c r="F3" s="1" t="s">
        <v>155</v>
      </c>
      <c r="G3" s="1" t="s">
        <v>157</v>
      </c>
      <c r="H3" s="1" t="s">
        <v>110</v>
      </c>
      <c r="I3" s="1" t="s">
        <v>160</v>
      </c>
      <c r="J3" s="1" t="s">
        <v>11</v>
      </c>
      <c r="K3" s="1" t="s">
        <v>121</v>
      </c>
      <c r="L3" s="1" t="s">
        <v>164</v>
      </c>
      <c r="M3" s="1" t="s">
        <v>166</v>
      </c>
      <c r="N3" s="1" t="s">
        <v>168</v>
      </c>
      <c r="O3" s="1" t="s">
        <v>15</v>
      </c>
    </row>
    <row r="4" spans="1:15" x14ac:dyDescent="0.3">
      <c r="A4" s="2" t="s">
        <v>21</v>
      </c>
      <c r="B4" s="3">
        <v>48513</v>
      </c>
      <c r="C4" s="3">
        <v>75565</v>
      </c>
      <c r="D4" s="4">
        <v>13</v>
      </c>
      <c r="E4" s="4">
        <v>129</v>
      </c>
      <c r="F4" s="4">
        <v>3</v>
      </c>
      <c r="G4" s="4">
        <v>582</v>
      </c>
      <c r="H4" s="4">
        <v>7</v>
      </c>
      <c r="I4" s="4">
        <v>3</v>
      </c>
      <c r="J4" s="4">
        <v>68</v>
      </c>
      <c r="K4" s="4">
        <v>38</v>
      </c>
      <c r="L4" s="4">
        <v>578</v>
      </c>
      <c r="M4" s="4">
        <v>5</v>
      </c>
      <c r="N4" s="4">
        <v>15</v>
      </c>
      <c r="O4" s="4">
        <v>0</v>
      </c>
    </row>
    <row r="5" spans="1:15" x14ac:dyDescent="0.3">
      <c r="A5" s="5" t="s">
        <v>22</v>
      </c>
      <c r="B5" s="6">
        <v>8672</v>
      </c>
      <c r="C5" s="6">
        <v>2327</v>
      </c>
      <c r="D5" s="7">
        <v>1</v>
      </c>
      <c r="E5" s="7">
        <v>11</v>
      </c>
      <c r="F5" s="7">
        <v>1</v>
      </c>
      <c r="G5" s="7">
        <v>14</v>
      </c>
      <c r="H5" s="7">
        <v>0</v>
      </c>
      <c r="I5" s="7">
        <v>3</v>
      </c>
      <c r="J5" s="7">
        <v>2</v>
      </c>
      <c r="K5" s="7">
        <v>1</v>
      </c>
      <c r="L5" s="7">
        <v>25</v>
      </c>
      <c r="M5" s="7">
        <v>0</v>
      </c>
      <c r="N5" s="7">
        <v>2</v>
      </c>
      <c r="O5" s="7">
        <v>0</v>
      </c>
    </row>
    <row r="6" spans="1:15" x14ac:dyDescent="0.3">
      <c r="A6" s="2" t="s">
        <v>23</v>
      </c>
      <c r="B6" s="3">
        <v>56683</v>
      </c>
      <c r="C6" s="3">
        <v>23653</v>
      </c>
      <c r="D6" s="4">
        <v>13</v>
      </c>
      <c r="E6" s="4">
        <v>105</v>
      </c>
      <c r="F6" s="4">
        <v>5</v>
      </c>
      <c r="G6" s="4">
        <v>236</v>
      </c>
      <c r="H6" s="4">
        <v>2</v>
      </c>
      <c r="I6" s="4">
        <v>6</v>
      </c>
      <c r="J6" s="4">
        <v>40</v>
      </c>
      <c r="K6" s="4">
        <v>30</v>
      </c>
      <c r="L6" s="4">
        <v>337</v>
      </c>
      <c r="M6" s="4">
        <v>5</v>
      </c>
      <c r="N6" s="4">
        <v>11</v>
      </c>
      <c r="O6" s="4">
        <v>1</v>
      </c>
    </row>
    <row r="7" spans="1:15" ht="25.2" x14ac:dyDescent="0.3">
      <c r="A7" s="5" t="s">
        <v>24</v>
      </c>
      <c r="B7" s="6">
        <v>8136</v>
      </c>
      <c r="C7" s="6">
        <v>3430</v>
      </c>
      <c r="D7" s="7">
        <v>4</v>
      </c>
      <c r="E7" s="7">
        <v>9</v>
      </c>
      <c r="F7" s="7">
        <v>0</v>
      </c>
      <c r="G7" s="7">
        <v>34</v>
      </c>
      <c r="H7" s="7">
        <v>2</v>
      </c>
      <c r="I7" s="7">
        <v>2</v>
      </c>
      <c r="J7" s="7">
        <v>2</v>
      </c>
      <c r="K7" s="7">
        <v>7</v>
      </c>
      <c r="L7" s="7">
        <v>49</v>
      </c>
      <c r="M7" s="7">
        <v>1</v>
      </c>
      <c r="N7" s="7">
        <v>0</v>
      </c>
      <c r="O7" s="7">
        <v>0</v>
      </c>
    </row>
    <row r="8" spans="1:15" x14ac:dyDescent="0.3">
      <c r="A8" s="2" t="s">
        <v>25</v>
      </c>
      <c r="B8" s="3">
        <v>157589</v>
      </c>
      <c r="C8" s="3">
        <v>127620</v>
      </c>
      <c r="D8" s="4">
        <v>36</v>
      </c>
      <c r="E8" s="4">
        <v>373</v>
      </c>
      <c r="F8" s="4">
        <v>14</v>
      </c>
      <c r="G8" s="4">
        <v>784</v>
      </c>
      <c r="H8" s="4">
        <v>13</v>
      </c>
      <c r="I8" s="4">
        <v>23</v>
      </c>
      <c r="J8" s="4">
        <v>114</v>
      </c>
      <c r="K8" s="4">
        <v>132</v>
      </c>
      <c r="L8" s="3">
        <v>1091</v>
      </c>
      <c r="M8" s="4">
        <v>13</v>
      </c>
      <c r="N8" s="4">
        <v>57</v>
      </c>
      <c r="O8" s="4">
        <v>0</v>
      </c>
    </row>
    <row r="9" spans="1:15" x14ac:dyDescent="0.3">
      <c r="A9" s="5" t="s">
        <v>26</v>
      </c>
      <c r="B9" s="6">
        <v>237729</v>
      </c>
      <c r="C9" s="6">
        <v>492640</v>
      </c>
      <c r="D9" s="7">
        <v>130</v>
      </c>
      <c r="E9" s="7">
        <v>394</v>
      </c>
      <c r="F9" s="7">
        <v>18</v>
      </c>
      <c r="G9" s="7">
        <v>787</v>
      </c>
      <c r="H9" s="7">
        <v>23</v>
      </c>
      <c r="I9" s="7">
        <v>31</v>
      </c>
      <c r="J9" s="7">
        <v>192</v>
      </c>
      <c r="K9" s="7">
        <v>150</v>
      </c>
      <c r="L9" s="6">
        <v>1745</v>
      </c>
      <c r="M9" s="7">
        <v>24</v>
      </c>
      <c r="N9" s="7">
        <v>35</v>
      </c>
      <c r="O9" s="7">
        <v>1</v>
      </c>
    </row>
    <row r="10" spans="1:15" x14ac:dyDescent="0.3">
      <c r="A10" s="2" t="s">
        <v>27</v>
      </c>
      <c r="B10" s="3">
        <v>4345</v>
      </c>
      <c r="C10" s="3">
        <v>1821</v>
      </c>
      <c r="D10" s="4">
        <v>4</v>
      </c>
      <c r="E10" s="4">
        <v>9</v>
      </c>
      <c r="F10" s="4">
        <v>1</v>
      </c>
      <c r="G10" s="4">
        <v>12</v>
      </c>
      <c r="H10" s="4">
        <v>3</v>
      </c>
      <c r="I10" s="4">
        <v>2</v>
      </c>
      <c r="J10" s="4">
        <v>5</v>
      </c>
      <c r="K10" s="4">
        <v>2</v>
      </c>
      <c r="L10" s="4">
        <v>37</v>
      </c>
      <c r="M10" s="4">
        <v>0</v>
      </c>
      <c r="N10" s="4">
        <v>3</v>
      </c>
      <c r="O10" s="4">
        <v>0</v>
      </c>
    </row>
    <row r="11" spans="1:15" ht="25.2" x14ac:dyDescent="0.3">
      <c r="A11" s="5" t="s">
        <v>28</v>
      </c>
      <c r="B11" s="6">
        <v>45205</v>
      </c>
      <c r="C11" s="6">
        <v>39031</v>
      </c>
      <c r="D11" s="7">
        <v>21</v>
      </c>
      <c r="E11" s="7">
        <v>103</v>
      </c>
      <c r="F11" s="7">
        <v>8</v>
      </c>
      <c r="G11" s="7">
        <v>198</v>
      </c>
      <c r="H11" s="7">
        <v>2</v>
      </c>
      <c r="I11" s="7">
        <v>6</v>
      </c>
      <c r="J11" s="7">
        <v>31</v>
      </c>
      <c r="K11" s="7">
        <v>27</v>
      </c>
      <c r="L11" s="7">
        <v>515</v>
      </c>
      <c r="M11" s="7">
        <v>4</v>
      </c>
      <c r="N11" s="7">
        <v>7</v>
      </c>
      <c r="O11" s="7">
        <v>0</v>
      </c>
    </row>
    <row r="12" spans="1:15" x14ac:dyDescent="0.3">
      <c r="A12" s="2" t="s">
        <v>29</v>
      </c>
      <c r="B12" s="3">
        <v>43706</v>
      </c>
      <c r="C12" s="3">
        <v>31460</v>
      </c>
      <c r="D12" s="4">
        <v>9</v>
      </c>
      <c r="E12" s="4">
        <v>121</v>
      </c>
      <c r="F12" s="4">
        <v>5</v>
      </c>
      <c r="G12" s="4">
        <v>248</v>
      </c>
      <c r="H12" s="4">
        <v>7</v>
      </c>
      <c r="I12" s="4">
        <v>5</v>
      </c>
      <c r="J12" s="4">
        <v>21</v>
      </c>
      <c r="K12" s="4">
        <v>30</v>
      </c>
      <c r="L12" s="4">
        <v>524</v>
      </c>
      <c r="M12" s="4">
        <v>7</v>
      </c>
      <c r="N12" s="4">
        <v>15</v>
      </c>
      <c r="O12" s="4">
        <v>0</v>
      </c>
    </row>
    <row r="13" spans="1:15" x14ac:dyDescent="0.3">
      <c r="A13" s="5" t="s">
        <v>30</v>
      </c>
      <c r="B13" s="6">
        <v>67203</v>
      </c>
      <c r="C13" s="6">
        <v>26697</v>
      </c>
      <c r="D13" s="7">
        <v>13</v>
      </c>
      <c r="E13" s="7">
        <v>100</v>
      </c>
      <c r="F13" s="7">
        <v>2</v>
      </c>
      <c r="G13" s="7">
        <v>242</v>
      </c>
      <c r="H13" s="7">
        <v>0</v>
      </c>
      <c r="I13" s="7">
        <v>4</v>
      </c>
      <c r="J13" s="7">
        <v>24</v>
      </c>
      <c r="K13" s="7">
        <v>37</v>
      </c>
      <c r="L13" s="7">
        <v>244</v>
      </c>
      <c r="M13" s="7">
        <v>1</v>
      </c>
      <c r="N13" s="7">
        <v>9</v>
      </c>
      <c r="O13" s="7">
        <v>1</v>
      </c>
    </row>
    <row r="14" spans="1:15" x14ac:dyDescent="0.3">
      <c r="A14" s="2" t="s">
        <v>31</v>
      </c>
      <c r="B14" s="3">
        <v>86379</v>
      </c>
      <c r="C14" s="3">
        <v>54450</v>
      </c>
      <c r="D14" s="4">
        <v>10</v>
      </c>
      <c r="E14" s="4">
        <v>111</v>
      </c>
      <c r="F14" s="4">
        <v>1</v>
      </c>
      <c r="G14" s="4">
        <v>285</v>
      </c>
      <c r="H14" s="4">
        <v>6</v>
      </c>
      <c r="I14" s="4">
        <v>3</v>
      </c>
      <c r="J14" s="4">
        <v>28</v>
      </c>
      <c r="K14" s="4">
        <v>25</v>
      </c>
      <c r="L14" s="4">
        <v>410</v>
      </c>
      <c r="M14" s="4">
        <v>2</v>
      </c>
      <c r="N14" s="4">
        <v>7</v>
      </c>
      <c r="O14" s="4">
        <v>271</v>
      </c>
    </row>
    <row r="15" spans="1:15" ht="25.2" x14ac:dyDescent="0.3">
      <c r="A15" s="5" t="s">
        <v>32</v>
      </c>
      <c r="B15" s="6">
        <v>18670</v>
      </c>
      <c r="C15" s="6">
        <v>9171</v>
      </c>
      <c r="D15" s="7">
        <v>15</v>
      </c>
      <c r="E15" s="7">
        <v>29</v>
      </c>
      <c r="F15" s="7">
        <v>2</v>
      </c>
      <c r="G15" s="7">
        <v>77</v>
      </c>
      <c r="H15" s="7">
        <v>5</v>
      </c>
      <c r="I15" s="7">
        <v>3</v>
      </c>
      <c r="J15" s="7">
        <v>10</v>
      </c>
      <c r="K15" s="7">
        <v>12</v>
      </c>
      <c r="L15" s="7">
        <v>125</v>
      </c>
      <c r="M15" s="7">
        <v>1</v>
      </c>
      <c r="N15" s="7">
        <v>8</v>
      </c>
      <c r="O15" s="7">
        <v>0</v>
      </c>
    </row>
    <row r="16" spans="1:15" x14ac:dyDescent="0.3">
      <c r="A16" s="2" t="s">
        <v>33</v>
      </c>
      <c r="B16" s="3">
        <v>5632</v>
      </c>
      <c r="C16" s="3">
        <v>4383</v>
      </c>
      <c r="D16" s="4">
        <v>4</v>
      </c>
      <c r="E16" s="4">
        <v>20</v>
      </c>
      <c r="F16" s="4">
        <v>0</v>
      </c>
      <c r="G16" s="4">
        <v>17</v>
      </c>
      <c r="H16" s="4">
        <v>0</v>
      </c>
      <c r="I16" s="4">
        <v>1</v>
      </c>
      <c r="J16" s="4">
        <v>5</v>
      </c>
      <c r="K16" s="4">
        <v>3</v>
      </c>
      <c r="L16" s="4">
        <v>64</v>
      </c>
      <c r="M16" s="4">
        <v>1</v>
      </c>
      <c r="N16" s="4">
        <v>1</v>
      </c>
      <c r="O16" s="4">
        <v>0</v>
      </c>
    </row>
    <row r="17" spans="1:15" x14ac:dyDescent="0.3">
      <c r="A17" s="5" t="s">
        <v>34</v>
      </c>
      <c r="B17" s="6">
        <v>5194</v>
      </c>
      <c r="C17" s="6">
        <v>1925</v>
      </c>
      <c r="D17" s="7">
        <v>4</v>
      </c>
      <c r="E17" s="7">
        <v>5</v>
      </c>
      <c r="F17" s="7">
        <v>3</v>
      </c>
      <c r="G17" s="7">
        <v>38</v>
      </c>
      <c r="H17" s="7">
        <v>3</v>
      </c>
      <c r="I17" s="7">
        <v>3</v>
      </c>
      <c r="J17" s="7">
        <v>5</v>
      </c>
      <c r="K17" s="7">
        <v>1</v>
      </c>
      <c r="L17" s="7">
        <v>75</v>
      </c>
      <c r="M17" s="7">
        <v>2</v>
      </c>
      <c r="N17" s="7">
        <v>6</v>
      </c>
      <c r="O17" s="7">
        <v>0</v>
      </c>
    </row>
    <row r="18" spans="1:15" x14ac:dyDescent="0.3">
      <c r="A18" s="2" t="s">
        <v>35</v>
      </c>
      <c r="B18" s="3">
        <v>210537</v>
      </c>
      <c r="C18" s="3">
        <v>202618</v>
      </c>
      <c r="D18" s="4">
        <v>44</v>
      </c>
      <c r="E18" s="4">
        <v>298</v>
      </c>
      <c r="F18" s="4">
        <v>11</v>
      </c>
      <c r="G18" s="4">
        <v>896</v>
      </c>
      <c r="H18" s="4">
        <v>12</v>
      </c>
      <c r="I18" s="4">
        <v>22</v>
      </c>
      <c r="J18" s="4">
        <v>129</v>
      </c>
      <c r="K18" s="4">
        <v>136</v>
      </c>
      <c r="L18" s="3">
        <v>1004</v>
      </c>
      <c r="M18" s="4">
        <v>23</v>
      </c>
      <c r="N18" s="4">
        <v>31</v>
      </c>
      <c r="O18" s="4">
        <v>0</v>
      </c>
    </row>
    <row r="19" spans="1:15" ht="25.2" x14ac:dyDescent="0.3">
      <c r="A19" s="5" t="s">
        <v>36</v>
      </c>
      <c r="B19" s="6">
        <v>91411</v>
      </c>
      <c r="C19" s="6">
        <v>61572</v>
      </c>
      <c r="D19" s="7">
        <v>31</v>
      </c>
      <c r="E19" s="7">
        <v>508</v>
      </c>
      <c r="F19" s="7">
        <v>3</v>
      </c>
      <c r="G19" s="7">
        <v>314</v>
      </c>
      <c r="H19" s="7">
        <v>3</v>
      </c>
      <c r="I19" s="7">
        <v>9</v>
      </c>
      <c r="J19" s="7">
        <v>58</v>
      </c>
      <c r="K19" s="7">
        <v>102</v>
      </c>
      <c r="L19" s="7">
        <v>423</v>
      </c>
      <c r="M19" s="7">
        <v>4</v>
      </c>
      <c r="N19" s="7">
        <v>9</v>
      </c>
      <c r="O19" s="7">
        <v>0</v>
      </c>
    </row>
    <row r="20" spans="1:15" x14ac:dyDescent="0.3">
      <c r="A20" s="2" t="s">
        <v>37</v>
      </c>
      <c r="B20" s="3">
        <v>23951</v>
      </c>
      <c r="C20" s="3">
        <v>24726</v>
      </c>
      <c r="D20" s="4">
        <v>9</v>
      </c>
      <c r="E20" s="4">
        <v>28</v>
      </c>
      <c r="F20" s="4">
        <v>1</v>
      </c>
      <c r="G20" s="4">
        <v>104</v>
      </c>
      <c r="H20" s="4">
        <v>2</v>
      </c>
      <c r="I20" s="4">
        <v>2</v>
      </c>
      <c r="J20" s="4">
        <v>8</v>
      </c>
      <c r="K20" s="4">
        <v>22</v>
      </c>
      <c r="L20" s="4">
        <v>171</v>
      </c>
      <c r="M20" s="4">
        <v>3</v>
      </c>
      <c r="N20" s="4">
        <v>4</v>
      </c>
      <c r="O20" s="4">
        <v>0</v>
      </c>
    </row>
    <row r="21" spans="1:15" x14ac:dyDescent="0.3">
      <c r="A21" s="5" t="s">
        <v>38</v>
      </c>
      <c r="B21" s="6">
        <v>3818</v>
      </c>
      <c r="C21" s="6">
        <v>2134</v>
      </c>
      <c r="D21" s="7">
        <v>3</v>
      </c>
      <c r="E21" s="7">
        <v>10</v>
      </c>
      <c r="F21" s="7">
        <v>2</v>
      </c>
      <c r="G21" s="7">
        <v>17</v>
      </c>
      <c r="H21" s="7">
        <v>3</v>
      </c>
      <c r="I21" s="7">
        <v>2</v>
      </c>
      <c r="J21" s="7">
        <v>3</v>
      </c>
      <c r="K21" s="7">
        <v>2</v>
      </c>
      <c r="L21" s="7">
        <v>33</v>
      </c>
      <c r="M21" s="7">
        <v>1</v>
      </c>
      <c r="N21" s="7">
        <v>1</v>
      </c>
      <c r="O21" s="7">
        <v>0</v>
      </c>
    </row>
    <row r="22" spans="1:15" ht="25.2" x14ac:dyDescent="0.3">
      <c r="A22" s="2" t="s">
        <v>39</v>
      </c>
      <c r="B22" s="3">
        <v>6811</v>
      </c>
      <c r="C22" s="3">
        <v>15582</v>
      </c>
      <c r="D22" s="4">
        <v>9</v>
      </c>
      <c r="E22" s="4">
        <v>17</v>
      </c>
      <c r="F22" s="4">
        <v>0</v>
      </c>
      <c r="G22" s="4">
        <v>30</v>
      </c>
      <c r="H22" s="4">
        <v>0</v>
      </c>
      <c r="I22" s="4">
        <v>3</v>
      </c>
      <c r="J22" s="4">
        <v>8</v>
      </c>
      <c r="K22" s="4">
        <v>5</v>
      </c>
      <c r="L22" s="4">
        <v>44</v>
      </c>
      <c r="M22" s="4">
        <v>1</v>
      </c>
      <c r="N22" s="4">
        <v>0</v>
      </c>
      <c r="O22" s="4">
        <v>0</v>
      </c>
    </row>
    <row r="23" spans="1:15" x14ac:dyDescent="0.3">
      <c r="A23" s="5" t="s">
        <v>40</v>
      </c>
      <c r="B23" s="6">
        <v>5656</v>
      </c>
      <c r="C23" s="6">
        <v>1996</v>
      </c>
      <c r="D23" s="7">
        <v>0</v>
      </c>
      <c r="E23" s="7">
        <v>12</v>
      </c>
      <c r="F23" s="7">
        <v>0</v>
      </c>
      <c r="G23" s="7">
        <v>40</v>
      </c>
      <c r="H23" s="7">
        <v>0</v>
      </c>
      <c r="I23" s="7">
        <v>1</v>
      </c>
      <c r="J23" s="7">
        <v>3</v>
      </c>
      <c r="K23" s="7">
        <v>2</v>
      </c>
      <c r="L23" s="7">
        <v>70</v>
      </c>
      <c r="M23" s="7">
        <v>0</v>
      </c>
      <c r="N23" s="7">
        <v>3</v>
      </c>
      <c r="O23" s="7">
        <v>36</v>
      </c>
    </row>
    <row r="24" spans="1:15" x14ac:dyDescent="0.3">
      <c r="A24" s="2" t="s">
        <v>41</v>
      </c>
      <c r="B24" s="3">
        <v>1938</v>
      </c>
      <c r="C24" s="3">
        <v>1381</v>
      </c>
      <c r="D24" s="4">
        <v>2</v>
      </c>
      <c r="E24" s="4">
        <v>6</v>
      </c>
      <c r="F24" s="4">
        <v>1</v>
      </c>
      <c r="G24" s="4">
        <v>4</v>
      </c>
      <c r="H24" s="4">
        <v>1</v>
      </c>
      <c r="I24" s="4">
        <v>0</v>
      </c>
      <c r="J24" s="4">
        <v>1</v>
      </c>
      <c r="K24" s="4">
        <v>0</v>
      </c>
      <c r="L24" s="4">
        <v>7</v>
      </c>
      <c r="M24" s="4">
        <v>2</v>
      </c>
      <c r="N24" s="4">
        <v>1</v>
      </c>
      <c r="O24" s="4">
        <v>14</v>
      </c>
    </row>
    <row r="25" spans="1:15" x14ac:dyDescent="0.3">
      <c r="A25" s="5" t="s">
        <v>42</v>
      </c>
      <c r="B25" s="6">
        <v>4980</v>
      </c>
      <c r="C25" s="6">
        <v>2149</v>
      </c>
      <c r="D25" s="7">
        <v>0</v>
      </c>
      <c r="E25" s="7">
        <v>10</v>
      </c>
      <c r="F25" s="7">
        <v>0</v>
      </c>
      <c r="G25" s="7">
        <v>18</v>
      </c>
      <c r="H25" s="7">
        <v>0</v>
      </c>
      <c r="I25" s="7">
        <v>2</v>
      </c>
      <c r="J25" s="7">
        <v>2</v>
      </c>
      <c r="K25" s="7">
        <v>4</v>
      </c>
      <c r="L25" s="7">
        <v>36</v>
      </c>
      <c r="M25" s="7">
        <v>2</v>
      </c>
      <c r="N25" s="7">
        <v>2</v>
      </c>
      <c r="O25" s="7">
        <v>0</v>
      </c>
    </row>
    <row r="26" spans="1:15" ht="25.2" x14ac:dyDescent="0.3">
      <c r="A26" s="2" t="s">
        <v>43</v>
      </c>
      <c r="B26" s="3">
        <v>3179</v>
      </c>
      <c r="C26" s="3">
        <v>2364</v>
      </c>
      <c r="D26" s="4">
        <v>2</v>
      </c>
      <c r="E26" s="4">
        <v>4</v>
      </c>
      <c r="F26" s="4">
        <v>1</v>
      </c>
      <c r="G26" s="4">
        <v>12</v>
      </c>
      <c r="H26" s="4">
        <v>1</v>
      </c>
      <c r="I26" s="4">
        <v>2</v>
      </c>
      <c r="J26" s="4">
        <v>1</v>
      </c>
      <c r="K26" s="4">
        <v>1</v>
      </c>
      <c r="L26" s="4">
        <v>18</v>
      </c>
      <c r="M26" s="4">
        <v>0</v>
      </c>
      <c r="N26" s="4">
        <v>2</v>
      </c>
      <c r="O26" s="4">
        <v>0</v>
      </c>
    </row>
    <row r="27" spans="1:15" x14ac:dyDescent="0.3">
      <c r="A27" s="5" t="s">
        <v>44</v>
      </c>
      <c r="B27" s="6">
        <v>4763</v>
      </c>
      <c r="C27" s="6">
        <v>2568</v>
      </c>
      <c r="D27" s="7">
        <v>1</v>
      </c>
      <c r="E27" s="7">
        <v>8</v>
      </c>
      <c r="F27" s="7">
        <v>0</v>
      </c>
      <c r="G27" s="7">
        <v>14</v>
      </c>
      <c r="H27" s="7">
        <v>1</v>
      </c>
      <c r="I27" s="7">
        <v>3</v>
      </c>
      <c r="J27" s="7">
        <v>3</v>
      </c>
      <c r="K27" s="7">
        <v>3</v>
      </c>
      <c r="L27" s="7">
        <v>48</v>
      </c>
      <c r="M27" s="7">
        <v>0</v>
      </c>
      <c r="N27" s="7">
        <v>0</v>
      </c>
      <c r="O27" s="7">
        <v>0</v>
      </c>
    </row>
    <row r="28" spans="1:15" x14ac:dyDescent="0.3">
      <c r="A28" s="2" t="s">
        <v>45</v>
      </c>
      <c r="B28" s="3">
        <v>5780</v>
      </c>
      <c r="C28" s="3">
        <v>4998</v>
      </c>
      <c r="D28" s="4">
        <v>7</v>
      </c>
      <c r="E28" s="4">
        <v>16</v>
      </c>
      <c r="F28" s="4">
        <v>0</v>
      </c>
      <c r="G28" s="4">
        <v>21</v>
      </c>
      <c r="H28" s="4">
        <v>3</v>
      </c>
      <c r="I28" s="4">
        <v>2</v>
      </c>
      <c r="J28" s="4">
        <v>3</v>
      </c>
      <c r="K28" s="4">
        <v>8</v>
      </c>
      <c r="L28" s="4">
        <v>36</v>
      </c>
      <c r="M28" s="4">
        <v>2</v>
      </c>
      <c r="N28" s="4">
        <v>3</v>
      </c>
      <c r="O28" s="4">
        <v>0</v>
      </c>
    </row>
    <row r="29" spans="1:15" ht="25.2" x14ac:dyDescent="0.3">
      <c r="A29" s="5" t="s">
        <v>46</v>
      </c>
      <c r="B29" s="6">
        <v>45021</v>
      </c>
      <c r="C29" s="6">
        <v>41886</v>
      </c>
      <c r="D29" s="7">
        <v>20</v>
      </c>
      <c r="E29" s="7">
        <v>116</v>
      </c>
      <c r="F29" s="7">
        <v>7</v>
      </c>
      <c r="G29" s="7">
        <v>209</v>
      </c>
      <c r="H29" s="7">
        <v>5</v>
      </c>
      <c r="I29" s="7">
        <v>12</v>
      </c>
      <c r="J29" s="7">
        <v>44</v>
      </c>
      <c r="K29" s="7">
        <v>40</v>
      </c>
      <c r="L29" s="7">
        <v>513</v>
      </c>
      <c r="M29" s="7">
        <v>17</v>
      </c>
      <c r="N29" s="7">
        <v>11</v>
      </c>
      <c r="O29" s="7">
        <v>0</v>
      </c>
    </row>
    <row r="30" spans="1:15" ht="25.2" x14ac:dyDescent="0.3">
      <c r="A30" s="2" t="s">
        <v>47</v>
      </c>
      <c r="B30" s="3">
        <v>26221</v>
      </c>
      <c r="C30" s="3">
        <v>18135</v>
      </c>
      <c r="D30" s="4">
        <v>17</v>
      </c>
      <c r="E30" s="4">
        <v>42</v>
      </c>
      <c r="F30" s="4">
        <v>5</v>
      </c>
      <c r="G30" s="4">
        <v>80</v>
      </c>
      <c r="H30" s="4">
        <v>5</v>
      </c>
      <c r="I30" s="4">
        <v>4</v>
      </c>
      <c r="J30" s="4">
        <v>17</v>
      </c>
      <c r="K30" s="4">
        <v>18</v>
      </c>
      <c r="L30" s="4">
        <v>227</v>
      </c>
      <c r="M30" s="4">
        <v>4</v>
      </c>
      <c r="N30" s="4">
        <v>8</v>
      </c>
      <c r="O30" s="4">
        <v>0</v>
      </c>
    </row>
    <row r="31" spans="1:15" ht="25.2" x14ac:dyDescent="0.3">
      <c r="A31" s="5" t="s">
        <v>48</v>
      </c>
      <c r="B31" s="6">
        <v>236355</v>
      </c>
      <c r="C31" s="6">
        <v>272963</v>
      </c>
      <c r="D31" s="7">
        <v>85</v>
      </c>
      <c r="E31" s="7">
        <v>413</v>
      </c>
      <c r="F31" s="7">
        <v>13</v>
      </c>
      <c r="G31" s="6">
        <v>1148</v>
      </c>
      <c r="H31" s="7">
        <v>26</v>
      </c>
      <c r="I31" s="7">
        <v>22</v>
      </c>
      <c r="J31" s="7">
        <v>226</v>
      </c>
      <c r="K31" s="7">
        <v>175</v>
      </c>
      <c r="L31" s="6">
        <v>1832</v>
      </c>
      <c r="M31" s="7">
        <v>24</v>
      </c>
      <c r="N31" s="7">
        <v>30</v>
      </c>
      <c r="O31" s="7">
        <v>0</v>
      </c>
    </row>
    <row r="32" spans="1:15" x14ac:dyDescent="0.3">
      <c r="A32" s="2" t="s">
        <v>49</v>
      </c>
      <c r="B32" s="3">
        <v>7033</v>
      </c>
      <c r="C32" s="3">
        <v>1446</v>
      </c>
      <c r="D32" s="4">
        <v>2</v>
      </c>
      <c r="E32" s="4">
        <v>14</v>
      </c>
      <c r="F32" s="4">
        <v>0</v>
      </c>
      <c r="G32" s="4">
        <v>32</v>
      </c>
      <c r="H32" s="4">
        <v>2</v>
      </c>
      <c r="I32" s="4">
        <v>2</v>
      </c>
      <c r="J32" s="4">
        <v>4</v>
      </c>
      <c r="K32" s="4">
        <v>3</v>
      </c>
      <c r="L32" s="4">
        <v>47</v>
      </c>
      <c r="M32" s="4">
        <v>3</v>
      </c>
      <c r="N32" s="4">
        <v>1</v>
      </c>
      <c r="O32" s="4">
        <v>0</v>
      </c>
    </row>
    <row r="33" spans="1:15" ht="25.2" x14ac:dyDescent="0.3">
      <c r="A33" s="5" t="s">
        <v>50</v>
      </c>
      <c r="B33" s="6">
        <v>40176</v>
      </c>
      <c r="C33" s="6">
        <v>29710</v>
      </c>
      <c r="D33" s="7">
        <v>5</v>
      </c>
      <c r="E33" s="7">
        <v>78</v>
      </c>
      <c r="F33" s="7">
        <v>3</v>
      </c>
      <c r="G33" s="7">
        <v>167</v>
      </c>
      <c r="H33" s="7">
        <v>1</v>
      </c>
      <c r="I33" s="7">
        <v>8</v>
      </c>
      <c r="J33" s="7">
        <v>15</v>
      </c>
      <c r="K33" s="7">
        <v>17</v>
      </c>
      <c r="L33" s="7">
        <v>404</v>
      </c>
      <c r="M33" s="7">
        <v>3</v>
      </c>
      <c r="N33" s="7">
        <v>4</v>
      </c>
      <c r="O33" s="7">
        <v>0</v>
      </c>
    </row>
    <row r="34" spans="1:15" x14ac:dyDescent="0.3">
      <c r="A34" s="2" t="s">
        <v>51</v>
      </c>
      <c r="B34" s="3">
        <v>13717</v>
      </c>
      <c r="C34" s="3">
        <v>7671</v>
      </c>
      <c r="D34" s="4">
        <v>4</v>
      </c>
      <c r="E34" s="4">
        <v>29</v>
      </c>
      <c r="F34" s="4">
        <v>5</v>
      </c>
      <c r="G34" s="4">
        <v>39</v>
      </c>
      <c r="H34" s="4">
        <v>1</v>
      </c>
      <c r="I34" s="4">
        <v>3</v>
      </c>
      <c r="J34" s="4">
        <v>13</v>
      </c>
      <c r="K34" s="4">
        <v>3</v>
      </c>
      <c r="L34" s="4">
        <v>78</v>
      </c>
      <c r="M34" s="4">
        <v>0</v>
      </c>
      <c r="N34" s="4">
        <v>2</v>
      </c>
      <c r="O34" s="4">
        <v>0</v>
      </c>
    </row>
    <row r="35" spans="1:15" ht="25.2" x14ac:dyDescent="0.3">
      <c r="A35" s="5" t="s">
        <v>52</v>
      </c>
      <c r="B35" s="6">
        <v>3797</v>
      </c>
      <c r="C35" s="6">
        <v>4088</v>
      </c>
      <c r="D35" s="7">
        <v>2</v>
      </c>
      <c r="E35" s="7">
        <v>23</v>
      </c>
      <c r="F35" s="7">
        <v>0</v>
      </c>
      <c r="G35" s="7">
        <v>14</v>
      </c>
      <c r="H35" s="7">
        <v>0</v>
      </c>
      <c r="I35" s="7">
        <v>1</v>
      </c>
      <c r="J35" s="7">
        <v>5</v>
      </c>
      <c r="K35" s="7">
        <v>1</v>
      </c>
      <c r="L35" s="7">
        <v>25</v>
      </c>
      <c r="M35" s="7">
        <v>0</v>
      </c>
      <c r="N35" s="7">
        <v>1</v>
      </c>
      <c r="O35" s="7">
        <v>0</v>
      </c>
    </row>
    <row r="36" spans="1:15" ht="25.2" x14ac:dyDescent="0.3">
      <c r="A36" s="2" t="s">
        <v>53</v>
      </c>
      <c r="B36" s="3">
        <v>2679</v>
      </c>
      <c r="C36" s="4">
        <v>642</v>
      </c>
      <c r="D36" s="4">
        <v>1</v>
      </c>
      <c r="E36" s="4">
        <v>2</v>
      </c>
      <c r="F36" s="4">
        <v>2</v>
      </c>
      <c r="G36" s="4">
        <v>10</v>
      </c>
      <c r="H36" s="4">
        <v>0</v>
      </c>
      <c r="I36" s="4">
        <v>1</v>
      </c>
      <c r="J36" s="4">
        <v>1</v>
      </c>
      <c r="K36" s="4">
        <v>0</v>
      </c>
      <c r="L36" s="4">
        <v>19</v>
      </c>
      <c r="M36" s="4">
        <v>1</v>
      </c>
      <c r="N36" s="4">
        <v>1</v>
      </c>
      <c r="O36" s="4">
        <v>0</v>
      </c>
    </row>
    <row r="37" spans="1:15" x14ac:dyDescent="0.3">
      <c r="A37" s="5" t="s">
        <v>54</v>
      </c>
      <c r="B37" s="6">
        <v>82802</v>
      </c>
      <c r="C37" s="6">
        <v>62948</v>
      </c>
      <c r="D37" s="7">
        <v>31</v>
      </c>
      <c r="E37" s="7">
        <v>144</v>
      </c>
      <c r="F37" s="7">
        <v>7</v>
      </c>
      <c r="G37" s="7">
        <v>340</v>
      </c>
      <c r="H37" s="7">
        <v>11</v>
      </c>
      <c r="I37" s="7">
        <v>6</v>
      </c>
      <c r="J37" s="7">
        <v>52</v>
      </c>
      <c r="K37" s="7">
        <v>53</v>
      </c>
      <c r="L37" s="7">
        <v>501</v>
      </c>
      <c r="M37" s="7">
        <v>6</v>
      </c>
      <c r="N37" s="7">
        <v>25</v>
      </c>
      <c r="O37" s="7">
        <v>0</v>
      </c>
    </row>
    <row r="38" spans="1:15" x14ac:dyDescent="0.3">
      <c r="A38" s="2" t="s">
        <v>55</v>
      </c>
      <c r="B38" s="3">
        <v>147608</v>
      </c>
      <c r="C38" s="3">
        <v>119701</v>
      </c>
      <c r="D38" s="4">
        <v>27</v>
      </c>
      <c r="E38" s="4">
        <v>201</v>
      </c>
      <c r="F38" s="4">
        <v>4</v>
      </c>
      <c r="G38" s="4">
        <v>555</v>
      </c>
      <c r="H38" s="4">
        <v>13</v>
      </c>
      <c r="I38" s="4">
        <v>10</v>
      </c>
      <c r="J38" s="4">
        <v>68</v>
      </c>
      <c r="K38" s="4">
        <v>88</v>
      </c>
      <c r="L38" s="4">
        <v>979</v>
      </c>
      <c r="M38" s="4">
        <v>10</v>
      </c>
      <c r="N38" s="4">
        <v>12</v>
      </c>
      <c r="O38" s="4">
        <v>0</v>
      </c>
    </row>
    <row r="39" spans="1:15" x14ac:dyDescent="0.3">
      <c r="A39" s="5" t="s">
        <v>56</v>
      </c>
      <c r="B39" s="6">
        <v>55705</v>
      </c>
      <c r="C39" s="6">
        <v>91747</v>
      </c>
      <c r="D39" s="7">
        <v>20</v>
      </c>
      <c r="E39" s="7">
        <v>172</v>
      </c>
      <c r="F39" s="7">
        <v>3</v>
      </c>
      <c r="G39" s="7">
        <v>354</v>
      </c>
      <c r="H39" s="7">
        <v>9</v>
      </c>
      <c r="I39" s="7">
        <v>10</v>
      </c>
      <c r="J39" s="7">
        <v>67</v>
      </c>
      <c r="K39" s="7">
        <v>64</v>
      </c>
      <c r="L39" s="7">
        <v>434</v>
      </c>
      <c r="M39" s="7">
        <v>8</v>
      </c>
      <c r="N39" s="7">
        <v>15</v>
      </c>
      <c r="O39" s="7">
        <v>0</v>
      </c>
    </row>
    <row r="40" spans="1:15" x14ac:dyDescent="0.3">
      <c r="A40" s="2" t="s">
        <v>57</v>
      </c>
      <c r="B40" s="3">
        <v>11754</v>
      </c>
      <c r="C40" s="3">
        <v>6711</v>
      </c>
      <c r="D40" s="4">
        <v>3</v>
      </c>
      <c r="E40" s="4">
        <v>20</v>
      </c>
      <c r="F40" s="4">
        <v>0</v>
      </c>
      <c r="G40" s="4">
        <v>75</v>
      </c>
      <c r="H40" s="4">
        <v>2</v>
      </c>
      <c r="I40" s="4">
        <v>1</v>
      </c>
      <c r="J40" s="4">
        <v>12</v>
      </c>
      <c r="K40" s="4">
        <v>5</v>
      </c>
      <c r="L40" s="4">
        <v>135</v>
      </c>
      <c r="M40" s="4">
        <v>3</v>
      </c>
      <c r="N40" s="4">
        <v>4</v>
      </c>
      <c r="O40" s="4">
        <v>0</v>
      </c>
    </row>
    <row r="41" spans="1:15" x14ac:dyDescent="0.3">
      <c r="A41" s="5" t="s">
        <v>58</v>
      </c>
      <c r="B41" s="6">
        <v>2339</v>
      </c>
      <c r="C41" s="7">
        <v>895</v>
      </c>
      <c r="D41" s="7">
        <v>3</v>
      </c>
      <c r="E41" s="7">
        <v>5</v>
      </c>
      <c r="F41" s="7">
        <v>0</v>
      </c>
      <c r="G41" s="7">
        <v>11</v>
      </c>
      <c r="H41" s="7">
        <v>0</v>
      </c>
      <c r="I41" s="7">
        <v>1</v>
      </c>
      <c r="J41" s="7">
        <v>3</v>
      </c>
      <c r="K41" s="7">
        <v>0</v>
      </c>
      <c r="L41" s="7">
        <v>20</v>
      </c>
      <c r="M41" s="7">
        <v>0</v>
      </c>
      <c r="N41" s="7">
        <v>1</v>
      </c>
      <c r="O41" s="7">
        <v>0</v>
      </c>
    </row>
    <row r="42" spans="1:15" x14ac:dyDescent="0.3">
      <c r="A42" s="2" t="s">
        <v>59</v>
      </c>
      <c r="B42" s="3">
        <v>4544</v>
      </c>
      <c r="C42" s="3">
        <v>4270</v>
      </c>
      <c r="D42" s="4">
        <v>2</v>
      </c>
      <c r="E42" s="4">
        <v>6</v>
      </c>
      <c r="F42" s="4">
        <v>3</v>
      </c>
      <c r="G42" s="4">
        <v>16</v>
      </c>
      <c r="H42" s="4">
        <v>0</v>
      </c>
      <c r="I42" s="4">
        <v>1</v>
      </c>
      <c r="J42" s="4">
        <v>1</v>
      </c>
      <c r="K42" s="4">
        <v>3</v>
      </c>
      <c r="L42" s="4">
        <v>36</v>
      </c>
      <c r="M42" s="4">
        <v>2</v>
      </c>
      <c r="N42" s="4">
        <v>1</v>
      </c>
      <c r="O42" s="4">
        <v>22</v>
      </c>
    </row>
    <row r="43" spans="1:15" ht="25.2" x14ac:dyDescent="0.3">
      <c r="A43" s="5" t="s">
        <v>60</v>
      </c>
      <c r="B43" s="6">
        <v>80721</v>
      </c>
      <c r="C43" s="6">
        <v>70034</v>
      </c>
      <c r="D43" s="7">
        <v>16</v>
      </c>
      <c r="E43" s="7">
        <v>111</v>
      </c>
      <c r="F43" s="7">
        <v>3</v>
      </c>
      <c r="G43" s="7">
        <v>345</v>
      </c>
      <c r="H43" s="7">
        <v>3</v>
      </c>
      <c r="I43" s="7">
        <v>12</v>
      </c>
      <c r="J43" s="7">
        <v>45</v>
      </c>
      <c r="K43" s="7">
        <v>43</v>
      </c>
      <c r="L43" s="7">
        <v>640</v>
      </c>
      <c r="M43" s="7">
        <v>7</v>
      </c>
      <c r="N43" s="7">
        <v>14</v>
      </c>
      <c r="O43" s="7">
        <v>0</v>
      </c>
    </row>
    <row r="44" spans="1:15" x14ac:dyDescent="0.3">
      <c r="A44" s="2" t="s">
        <v>61</v>
      </c>
      <c r="B44" s="3">
        <v>89628</v>
      </c>
      <c r="C44" s="3">
        <v>70839</v>
      </c>
      <c r="D44" s="4">
        <v>42</v>
      </c>
      <c r="E44" s="4">
        <v>185</v>
      </c>
      <c r="F44" s="4">
        <v>11</v>
      </c>
      <c r="G44" s="4">
        <v>374</v>
      </c>
      <c r="H44" s="4">
        <v>10</v>
      </c>
      <c r="I44" s="4">
        <v>11</v>
      </c>
      <c r="J44" s="4">
        <v>59</v>
      </c>
      <c r="K44" s="4">
        <v>66</v>
      </c>
      <c r="L44" s="4">
        <v>765</v>
      </c>
      <c r="M44" s="4">
        <v>15</v>
      </c>
      <c r="N44" s="4">
        <v>17</v>
      </c>
      <c r="O44" s="4">
        <v>0</v>
      </c>
    </row>
    <row r="45" spans="1:15" x14ac:dyDescent="0.3">
      <c r="A45" s="5" t="s">
        <v>62</v>
      </c>
      <c r="B45" s="6">
        <v>44143</v>
      </c>
      <c r="C45" s="6">
        <v>33508</v>
      </c>
      <c r="D45" s="7">
        <v>14</v>
      </c>
      <c r="E45" s="7">
        <v>77</v>
      </c>
      <c r="F45" s="7">
        <v>4</v>
      </c>
      <c r="G45" s="7">
        <v>160</v>
      </c>
      <c r="H45" s="7">
        <v>4</v>
      </c>
      <c r="I45" s="7">
        <v>4</v>
      </c>
      <c r="J45" s="7">
        <v>22</v>
      </c>
      <c r="K45" s="7">
        <v>20</v>
      </c>
      <c r="L45" s="7">
        <v>325</v>
      </c>
      <c r="M45" s="7">
        <v>4</v>
      </c>
      <c r="N45" s="7">
        <v>9</v>
      </c>
      <c r="O45" s="7">
        <v>0</v>
      </c>
    </row>
    <row r="46" spans="1:15" ht="25.2" x14ac:dyDescent="0.3">
      <c r="A46" s="2" t="s">
        <v>63</v>
      </c>
      <c r="B46" s="3">
        <v>360551</v>
      </c>
      <c r="C46" s="3">
        <v>499831</v>
      </c>
      <c r="D46" s="4">
        <v>245</v>
      </c>
      <c r="E46" s="4">
        <v>284</v>
      </c>
      <c r="F46" s="4">
        <v>31</v>
      </c>
      <c r="G46" s="4">
        <v>566</v>
      </c>
      <c r="H46" s="4">
        <v>39</v>
      </c>
      <c r="I46" s="4">
        <v>57</v>
      </c>
      <c r="J46" s="4">
        <v>247</v>
      </c>
      <c r="K46" s="4">
        <v>112</v>
      </c>
      <c r="L46" s="3">
        <v>1418</v>
      </c>
      <c r="M46" s="4">
        <v>30</v>
      </c>
      <c r="N46" s="4">
        <v>75</v>
      </c>
      <c r="O46" s="4">
        <v>0</v>
      </c>
    </row>
    <row r="47" spans="1:15" x14ac:dyDescent="0.3">
      <c r="A47" s="5" t="s">
        <v>64</v>
      </c>
      <c r="B47" s="6">
        <v>18933</v>
      </c>
      <c r="C47" s="6">
        <v>20907</v>
      </c>
      <c r="D47" s="7">
        <v>6</v>
      </c>
      <c r="E47" s="7">
        <v>27</v>
      </c>
      <c r="F47" s="7">
        <v>1</v>
      </c>
      <c r="G47" s="7">
        <v>139</v>
      </c>
      <c r="H47" s="7">
        <v>0</v>
      </c>
      <c r="I47" s="7">
        <v>3</v>
      </c>
      <c r="J47" s="7">
        <v>28</v>
      </c>
      <c r="K47" s="7">
        <v>9</v>
      </c>
      <c r="L47" s="7">
        <v>213</v>
      </c>
      <c r="M47" s="7">
        <v>3</v>
      </c>
      <c r="N47" s="7">
        <v>3</v>
      </c>
      <c r="O47" s="7">
        <v>0</v>
      </c>
    </row>
    <row r="48" spans="1:15" x14ac:dyDescent="0.3">
      <c r="A48" s="2" t="s">
        <v>65</v>
      </c>
      <c r="B48" s="3">
        <v>27403</v>
      </c>
      <c r="C48" s="3">
        <v>10618</v>
      </c>
      <c r="D48" s="4">
        <v>5</v>
      </c>
      <c r="E48" s="4">
        <v>47</v>
      </c>
      <c r="F48" s="4">
        <v>1</v>
      </c>
      <c r="G48" s="4">
        <v>100</v>
      </c>
      <c r="H48" s="4">
        <v>1</v>
      </c>
      <c r="I48" s="4">
        <v>2</v>
      </c>
      <c r="J48" s="4">
        <v>8</v>
      </c>
      <c r="K48" s="4">
        <v>13</v>
      </c>
      <c r="L48" s="4">
        <v>102</v>
      </c>
      <c r="M48" s="4">
        <v>2</v>
      </c>
      <c r="N48" s="4">
        <v>2</v>
      </c>
      <c r="O48" s="4">
        <v>0</v>
      </c>
    </row>
    <row r="49" spans="1:15" ht="25.2" x14ac:dyDescent="0.3">
      <c r="A49" s="5" t="s">
        <v>66</v>
      </c>
      <c r="B49" s="6">
        <v>68789</v>
      </c>
      <c r="C49" s="6">
        <v>25872</v>
      </c>
      <c r="D49" s="7">
        <v>4</v>
      </c>
      <c r="E49" s="7">
        <v>146</v>
      </c>
      <c r="F49" s="7">
        <v>5</v>
      </c>
      <c r="G49" s="7">
        <v>274</v>
      </c>
      <c r="H49" s="7">
        <v>5</v>
      </c>
      <c r="I49" s="7">
        <v>6</v>
      </c>
      <c r="J49" s="7">
        <v>35</v>
      </c>
      <c r="K49" s="7">
        <v>75</v>
      </c>
      <c r="L49" s="7">
        <v>307</v>
      </c>
      <c r="M49" s="7">
        <v>4</v>
      </c>
      <c r="N49" s="7">
        <v>7</v>
      </c>
      <c r="O49" s="7">
        <v>0</v>
      </c>
    </row>
    <row r="50" spans="1:15" ht="25.2" x14ac:dyDescent="0.3">
      <c r="A50" s="2" t="s">
        <v>67</v>
      </c>
      <c r="B50" s="3">
        <v>7561</v>
      </c>
      <c r="C50" s="3">
        <v>5108</v>
      </c>
      <c r="D50" s="4">
        <v>5</v>
      </c>
      <c r="E50" s="4">
        <v>11</v>
      </c>
      <c r="F50" s="4">
        <v>1</v>
      </c>
      <c r="G50" s="4">
        <v>28</v>
      </c>
      <c r="H50" s="4">
        <v>3</v>
      </c>
      <c r="I50" s="4">
        <v>1</v>
      </c>
      <c r="J50" s="4">
        <v>5</v>
      </c>
      <c r="K50" s="4">
        <v>4</v>
      </c>
      <c r="L50" s="4">
        <v>54</v>
      </c>
      <c r="M50" s="4">
        <v>1</v>
      </c>
      <c r="N50" s="4">
        <v>4</v>
      </c>
      <c r="O50" s="4">
        <v>0</v>
      </c>
    </row>
    <row r="51" spans="1:15" x14ac:dyDescent="0.3">
      <c r="A51" s="5" t="s">
        <v>68</v>
      </c>
      <c r="B51" s="6">
        <v>186832</v>
      </c>
      <c r="C51" s="6">
        <v>273009</v>
      </c>
      <c r="D51" s="7">
        <v>74</v>
      </c>
      <c r="E51" s="7">
        <v>405</v>
      </c>
      <c r="F51" s="7">
        <v>10</v>
      </c>
      <c r="G51" s="6">
        <v>1009</v>
      </c>
      <c r="H51" s="7">
        <v>30</v>
      </c>
      <c r="I51" s="7">
        <v>21</v>
      </c>
      <c r="J51" s="7">
        <v>128</v>
      </c>
      <c r="K51" s="7">
        <v>137</v>
      </c>
      <c r="L51" s="7">
        <v>998</v>
      </c>
      <c r="M51" s="7">
        <v>20</v>
      </c>
      <c r="N51" s="7">
        <v>38</v>
      </c>
      <c r="O51" s="7">
        <v>0</v>
      </c>
    </row>
    <row r="52" spans="1:15" x14ac:dyDescent="0.3">
      <c r="A52" s="2" t="s">
        <v>69</v>
      </c>
      <c r="B52" s="3">
        <v>40086</v>
      </c>
      <c r="C52" s="3">
        <v>59962</v>
      </c>
      <c r="D52" s="4">
        <v>38</v>
      </c>
      <c r="E52" s="4">
        <v>99</v>
      </c>
      <c r="F52" s="4">
        <v>2</v>
      </c>
      <c r="G52" s="4">
        <v>192</v>
      </c>
      <c r="H52" s="4">
        <v>7</v>
      </c>
      <c r="I52" s="4">
        <v>3</v>
      </c>
      <c r="J52" s="4">
        <v>39</v>
      </c>
      <c r="K52" s="4">
        <v>19</v>
      </c>
      <c r="L52" s="4">
        <v>210</v>
      </c>
      <c r="M52" s="4">
        <v>2</v>
      </c>
      <c r="N52" s="4">
        <v>11</v>
      </c>
      <c r="O52" s="4">
        <v>0</v>
      </c>
    </row>
    <row r="53" spans="1:15" ht="25.2" x14ac:dyDescent="0.3">
      <c r="A53" s="5" t="s">
        <v>70</v>
      </c>
      <c r="B53" s="6">
        <v>226037</v>
      </c>
      <c r="C53" s="6">
        <v>361271</v>
      </c>
      <c r="D53" s="7">
        <v>95</v>
      </c>
      <c r="E53" s="7">
        <v>395</v>
      </c>
      <c r="F53" s="7">
        <v>20</v>
      </c>
      <c r="G53" s="7">
        <v>807</v>
      </c>
      <c r="H53" s="7">
        <v>26</v>
      </c>
      <c r="I53" s="7">
        <v>30</v>
      </c>
      <c r="J53" s="7">
        <v>165</v>
      </c>
      <c r="K53" s="7">
        <v>136</v>
      </c>
      <c r="L53" s="6">
        <v>1481</v>
      </c>
      <c r="M53" s="7">
        <v>15</v>
      </c>
      <c r="N53" s="7">
        <v>22</v>
      </c>
      <c r="O53" s="7">
        <v>0</v>
      </c>
    </row>
    <row r="54" spans="1:15" x14ac:dyDescent="0.3">
      <c r="A54" s="2" t="s">
        <v>71</v>
      </c>
      <c r="B54" s="3">
        <v>110104</v>
      </c>
      <c r="C54" s="3">
        <v>102417</v>
      </c>
      <c r="D54" s="4">
        <v>55</v>
      </c>
      <c r="E54" s="4">
        <v>264</v>
      </c>
      <c r="F54" s="4">
        <v>12</v>
      </c>
      <c r="G54" s="4">
        <v>569</v>
      </c>
      <c r="H54" s="4">
        <v>14</v>
      </c>
      <c r="I54" s="4">
        <v>23</v>
      </c>
      <c r="J54" s="4">
        <v>93</v>
      </c>
      <c r="K54" s="4">
        <v>76</v>
      </c>
      <c r="L54" s="3">
        <v>1184</v>
      </c>
      <c r="M54" s="4">
        <v>26</v>
      </c>
      <c r="N54" s="4">
        <v>29</v>
      </c>
      <c r="O54" s="4">
        <v>0</v>
      </c>
    </row>
    <row r="55" spans="1:15" x14ac:dyDescent="0.3">
      <c r="A55" s="5" t="s">
        <v>72</v>
      </c>
      <c r="B55" s="6">
        <v>210066</v>
      </c>
      <c r="C55" s="6">
        <v>248299</v>
      </c>
      <c r="D55" s="7">
        <v>80</v>
      </c>
      <c r="E55" s="7">
        <v>634</v>
      </c>
      <c r="F55" s="7">
        <v>15</v>
      </c>
      <c r="G55" s="6">
        <v>1259</v>
      </c>
      <c r="H55" s="7">
        <v>31</v>
      </c>
      <c r="I55" s="7">
        <v>39</v>
      </c>
      <c r="J55" s="7">
        <v>212</v>
      </c>
      <c r="K55" s="7">
        <v>149</v>
      </c>
      <c r="L55" s="6">
        <v>2422</v>
      </c>
      <c r="M55" s="7">
        <v>31</v>
      </c>
      <c r="N55" s="7">
        <v>45</v>
      </c>
      <c r="O55" s="7">
        <v>0</v>
      </c>
    </row>
    <row r="56" spans="1:15" x14ac:dyDescent="0.3">
      <c r="A56" s="2" t="s">
        <v>73</v>
      </c>
      <c r="B56" s="3">
        <v>128878</v>
      </c>
      <c r="C56" s="3">
        <v>113865</v>
      </c>
      <c r="D56" s="4">
        <v>47</v>
      </c>
      <c r="E56" s="4">
        <v>296</v>
      </c>
      <c r="F56" s="4">
        <v>10</v>
      </c>
      <c r="G56" s="4">
        <v>565</v>
      </c>
      <c r="H56" s="4">
        <v>8</v>
      </c>
      <c r="I56" s="4">
        <v>25</v>
      </c>
      <c r="J56" s="4">
        <v>85</v>
      </c>
      <c r="K56" s="4">
        <v>74</v>
      </c>
      <c r="L56" s="4">
        <v>932</v>
      </c>
      <c r="M56" s="4">
        <v>12</v>
      </c>
      <c r="N56" s="4">
        <v>36</v>
      </c>
      <c r="O56" s="4">
        <v>0</v>
      </c>
    </row>
    <row r="57" spans="1:15" x14ac:dyDescent="0.3">
      <c r="A57" s="5" t="s">
        <v>74</v>
      </c>
      <c r="B57" s="6">
        <v>19637</v>
      </c>
      <c r="C57" s="6">
        <v>13236</v>
      </c>
      <c r="D57" s="7">
        <v>7</v>
      </c>
      <c r="E57" s="7">
        <v>31</v>
      </c>
      <c r="F57" s="7">
        <v>1</v>
      </c>
      <c r="G57" s="7">
        <v>85</v>
      </c>
      <c r="H57" s="7">
        <v>4</v>
      </c>
      <c r="I57" s="7">
        <v>4</v>
      </c>
      <c r="J57" s="7">
        <v>16</v>
      </c>
      <c r="K57" s="7">
        <v>8</v>
      </c>
      <c r="L57" s="7">
        <v>129</v>
      </c>
      <c r="M57" s="7">
        <v>2</v>
      </c>
      <c r="N57" s="7">
        <v>11</v>
      </c>
      <c r="O57" s="7">
        <v>0</v>
      </c>
    </row>
    <row r="58" spans="1:15" ht="25.2" x14ac:dyDescent="0.3">
      <c r="A58" s="2" t="s">
        <v>75</v>
      </c>
      <c r="B58" s="3">
        <v>55972</v>
      </c>
      <c r="C58" s="3">
        <v>19470</v>
      </c>
      <c r="D58" s="4">
        <v>9</v>
      </c>
      <c r="E58" s="4">
        <v>195</v>
      </c>
      <c r="F58" s="4">
        <v>5</v>
      </c>
      <c r="G58" s="4">
        <v>208</v>
      </c>
      <c r="H58" s="4">
        <v>4</v>
      </c>
      <c r="I58" s="4">
        <v>5</v>
      </c>
      <c r="J58" s="4">
        <v>23</v>
      </c>
      <c r="K58" s="4">
        <v>51</v>
      </c>
      <c r="L58" s="4">
        <v>236</v>
      </c>
      <c r="M58" s="4">
        <v>3</v>
      </c>
      <c r="N58" s="4">
        <v>4</v>
      </c>
      <c r="O58" s="4">
        <v>0</v>
      </c>
    </row>
    <row r="59" spans="1:15" ht="25.2" x14ac:dyDescent="0.3">
      <c r="A59" s="5" t="s">
        <v>76</v>
      </c>
      <c r="B59" s="6">
        <v>102897</v>
      </c>
      <c r="C59" s="6">
        <v>102686</v>
      </c>
      <c r="D59" s="7">
        <v>29</v>
      </c>
      <c r="E59" s="7">
        <v>192</v>
      </c>
      <c r="F59" s="7">
        <v>5</v>
      </c>
      <c r="G59" s="7">
        <v>507</v>
      </c>
      <c r="H59" s="7">
        <v>10</v>
      </c>
      <c r="I59" s="7">
        <v>12</v>
      </c>
      <c r="J59" s="7">
        <v>81</v>
      </c>
      <c r="K59" s="7">
        <v>53</v>
      </c>
      <c r="L59" s="7">
        <v>845</v>
      </c>
      <c r="M59" s="7">
        <v>10</v>
      </c>
      <c r="N59" s="7">
        <v>26</v>
      </c>
      <c r="O59" s="7">
        <v>0</v>
      </c>
    </row>
    <row r="60" spans="1:15" ht="25.2" x14ac:dyDescent="0.3">
      <c r="A60" s="2" t="s">
        <v>77</v>
      </c>
      <c r="B60" s="3">
        <v>105070</v>
      </c>
      <c r="C60" s="3">
        <v>99335</v>
      </c>
      <c r="D60" s="4">
        <v>26</v>
      </c>
      <c r="E60" s="4">
        <v>212</v>
      </c>
      <c r="F60" s="4">
        <v>2</v>
      </c>
      <c r="G60" s="4">
        <v>557</v>
      </c>
      <c r="H60" s="4">
        <v>16</v>
      </c>
      <c r="I60" s="4">
        <v>8</v>
      </c>
      <c r="J60" s="4">
        <v>67</v>
      </c>
      <c r="K60" s="4">
        <v>55</v>
      </c>
      <c r="L60" s="4">
        <v>524</v>
      </c>
      <c r="M60" s="4">
        <v>7</v>
      </c>
      <c r="N60" s="4">
        <v>16</v>
      </c>
      <c r="O60" s="4">
        <v>0</v>
      </c>
    </row>
    <row r="61" spans="1:15" ht="25.2" x14ac:dyDescent="0.3">
      <c r="A61" s="5" t="s">
        <v>78</v>
      </c>
      <c r="B61" s="6">
        <v>69222</v>
      </c>
      <c r="C61" s="6">
        <v>35791</v>
      </c>
      <c r="D61" s="7">
        <v>10</v>
      </c>
      <c r="E61" s="7">
        <v>89</v>
      </c>
      <c r="F61" s="7">
        <v>3</v>
      </c>
      <c r="G61" s="7">
        <v>277</v>
      </c>
      <c r="H61" s="7">
        <v>3</v>
      </c>
      <c r="I61" s="7">
        <v>6</v>
      </c>
      <c r="J61" s="7">
        <v>54</v>
      </c>
      <c r="K61" s="7">
        <v>45</v>
      </c>
      <c r="L61" s="7">
        <v>334</v>
      </c>
      <c r="M61" s="7">
        <v>2</v>
      </c>
      <c r="N61" s="7">
        <v>8</v>
      </c>
      <c r="O61" s="7">
        <v>0</v>
      </c>
    </row>
    <row r="62" spans="1:15" ht="25.2" x14ac:dyDescent="0.3">
      <c r="A62" s="2" t="s">
        <v>79</v>
      </c>
      <c r="B62" s="3">
        <v>52512</v>
      </c>
      <c r="C62" s="3">
        <v>67125</v>
      </c>
      <c r="D62" s="4">
        <v>36</v>
      </c>
      <c r="E62" s="4">
        <v>93</v>
      </c>
      <c r="F62" s="4">
        <v>1</v>
      </c>
      <c r="G62" s="4">
        <v>215</v>
      </c>
      <c r="H62" s="4">
        <v>4</v>
      </c>
      <c r="I62" s="4">
        <v>8</v>
      </c>
      <c r="J62" s="4">
        <v>45</v>
      </c>
      <c r="K62" s="4">
        <v>35</v>
      </c>
      <c r="L62" s="4">
        <v>484</v>
      </c>
      <c r="M62" s="4">
        <v>9</v>
      </c>
      <c r="N62" s="4">
        <v>12</v>
      </c>
      <c r="O62" s="4">
        <v>0</v>
      </c>
    </row>
    <row r="63" spans="1:15" x14ac:dyDescent="0.3">
      <c r="A63" s="5" t="s">
        <v>80</v>
      </c>
      <c r="B63" s="6">
        <v>30866</v>
      </c>
      <c r="C63" s="6">
        <v>17655</v>
      </c>
      <c r="D63" s="7">
        <v>3</v>
      </c>
      <c r="E63" s="7">
        <v>29</v>
      </c>
      <c r="F63" s="7">
        <v>0</v>
      </c>
      <c r="G63" s="7">
        <v>75</v>
      </c>
      <c r="H63" s="7">
        <v>1</v>
      </c>
      <c r="I63" s="7">
        <v>4</v>
      </c>
      <c r="J63" s="7">
        <v>18</v>
      </c>
      <c r="K63" s="7">
        <v>15</v>
      </c>
      <c r="L63" s="7">
        <v>195</v>
      </c>
      <c r="M63" s="7">
        <v>3</v>
      </c>
      <c r="N63" s="7">
        <v>4</v>
      </c>
      <c r="O63" s="7">
        <v>0</v>
      </c>
    </row>
    <row r="64" spans="1:15" ht="25.2" x14ac:dyDescent="0.3">
      <c r="A64" s="2" t="s">
        <v>81</v>
      </c>
      <c r="B64" s="3">
        <v>12534</v>
      </c>
      <c r="C64" s="3">
        <v>4916</v>
      </c>
      <c r="D64" s="4">
        <v>1</v>
      </c>
      <c r="E64" s="4">
        <v>34</v>
      </c>
      <c r="F64" s="4">
        <v>0</v>
      </c>
      <c r="G64" s="4">
        <v>49</v>
      </c>
      <c r="H64" s="4">
        <v>5</v>
      </c>
      <c r="I64" s="4">
        <v>3</v>
      </c>
      <c r="J64" s="4">
        <v>12</v>
      </c>
      <c r="K64" s="4">
        <v>4</v>
      </c>
      <c r="L64" s="4">
        <v>100</v>
      </c>
      <c r="M64" s="4">
        <v>1</v>
      </c>
      <c r="N64" s="4">
        <v>3</v>
      </c>
      <c r="O64" s="4">
        <v>0</v>
      </c>
    </row>
    <row r="65" spans="1:15" x14ac:dyDescent="0.3">
      <c r="A65" s="5" t="s">
        <v>82</v>
      </c>
      <c r="B65" s="6">
        <v>6457</v>
      </c>
      <c r="C65" s="6">
        <v>2803</v>
      </c>
      <c r="D65" s="7">
        <v>4</v>
      </c>
      <c r="E65" s="7">
        <v>8</v>
      </c>
      <c r="F65" s="7">
        <v>2</v>
      </c>
      <c r="G65" s="7">
        <v>23</v>
      </c>
      <c r="H65" s="7">
        <v>1</v>
      </c>
      <c r="I65" s="7">
        <v>1</v>
      </c>
      <c r="J65" s="7">
        <v>3</v>
      </c>
      <c r="K65" s="7">
        <v>3</v>
      </c>
      <c r="L65" s="7">
        <v>57</v>
      </c>
      <c r="M65" s="7">
        <v>0</v>
      </c>
      <c r="N65" s="7">
        <v>4</v>
      </c>
      <c r="O65" s="7">
        <v>0</v>
      </c>
    </row>
    <row r="66" spans="1:15" x14ac:dyDescent="0.3">
      <c r="A66" s="2" t="s">
        <v>83</v>
      </c>
      <c r="B66" s="3">
        <v>3940</v>
      </c>
      <c r="C66" s="3">
        <v>1300</v>
      </c>
      <c r="D66" s="4">
        <v>1</v>
      </c>
      <c r="E66" s="4">
        <v>9</v>
      </c>
      <c r="F66" s="4">
        <v>0</v>
      </c>
      <c r="G66" s="4">
        <v>8</v>
      </c>
      <c r="H66" s="4">
        <v>1</v>
      </c>
      <c r="I66" s="4">
        <v>1</v>
      </c>
      <c r="J66" s="4">
        <v>2</v>
      </c>
      <c r="K66" s="4">
        <v>3</v>
      </c>
      <c r="L66" s="4">
        <v>23</v>
      </c>
      <c r="M66" s="4">
        <v>0</v>
      </c>
      <c r="N66" s="4">
        <v>5</v>
      </c>
      <c r="O66" s="4">
        <v>0</v>
      </c>
    </row>
    <row r="67" spans="1:15" x14ac:dyDescent="0.3">
      <c r="A67" s="5" t="s">
        <v>84</v>
      </c>
      <c r="B67" s="6">
        <v>113938</v>
      </c>
      <c r="C67" s="6">
        <v>127795</v>
      </c>
      <c r="D67" s="7">
        <v>46</v>
      </c>
      <c r="E67" s="7">
        <v>251</v>
      </c>
      <c r="F67" s="7">
        <v>12</v>
      </c>
      <c r="G67" s="7">
        <v>627</v>
      </c>
      <c r="H67" s="7">
        <v>8</v>
      </c>
      <c r="I67" s="7">
        <v>15</v>
      </c>
      <c r="J67" s="7">
        <v>80</v>
      </c>
      <c r="K67" s="7">
        <v>74</v>
      </c>
      <c r="L67" s="7">
        <v>939</v>
      </c>
      <c r="M67" s="7">
        <v>10</v>
      </c>
      <c r="N67" s="7">
        <v>29</v>
      </c>
      <c r="O67" s="7">
        <v>0</v>
      </c>
    </row>
    <row r="68" spans="1:15" x14ac:dyDescent="0.3">
      <c r="A68" s="2" t="s">
        <v>85</v>
      </c>
      <c r="B68" s="3">
        <v>8877</v>
      </c>
      <c r="C68" s="3">
        <v>5311</v>
      </c>
      <c r="D68" s="4">
        <v>4</v>
      </c>
      <c r="E68" s="4">
        <v>14</v>
      </c>
      <c r="F68" s="4">
        <v>1</v>
      </c>
      <c r="G68" s="4">
        <v>22</v>
      </c>
      <c r="H68" s="4">
        <v>6</v>
      </c>
      <c r="I68" s="4">
        <v>0</v>
      </c>
      <c r="J68" s="4">
        <v>4</v>
      </c>
      <c r="K68" s="4">
        <v>9</v>
      </c>
      <c r="L68" s="4">
        <v>77</v>
      </c>
      <c r="M68" s="4">
        <v>0</v>
      </c>
      <c r="N68" s="4">
        <v>6</v>
      </c>
      <c r="O68" s="4">
        <v>45</v>
      </c>
    </row>
    <row r="69" spans="1:15" x14ac:dyDescent="0.3">
      <c r="A69" s="5" t="s">
        <v>86</v>
      </c>
      <c r="B69" s="6">
        <v>19561</v>
      </c>
      <c r="C69" s="6">
        <v>7174</v>
      </c>
      <c r="D69" s="7">
        <v>3</v>
      </c>
      <c r="E69" s="7">
        <v>59</v>
      </c>
      <c r="F69" s="7">
        <v>1</v>
      </c>
      <c r="G69" s="7">
        <v>85</v>
      </c>
      <c r="H69" s="7">
        <v>1</v>
      </c>
      <c r="I69" s="7">
        <v>2</v>
      </c>
      <c r="J69" s="7">
        <v>9</v>
      </c>
      <c r="K69" s="7">
        <v>11</v>
      </c>
      <c r="L69" s="7">
        <v>136</v>
      </c>
      <c r="M69" s="7">
        <v>1</v>
      </c>
      <c r="N69" s="7">
        <v>3</v>
      </c>
      <c r="O69" s="7">
        <v>0</v>
      </c>
    </row>
    <row r="70" spans="1:15" ht="25.2" x14ac:dyDescent="0.3">
      <c r="A70" s="2" t="s">
        <v>87</v>
      </c>
      <c r="B70" s="3">
        <v>8178</v>
      </c>
      <c r="C70" s="3">
        <v>2863</v>
      </c>
      <c r="D70" s="4">
        <v>4</v>
      </c>
      <c r="E70" s="4">
        <v>17</v>
      </c>
      <c r="F70" s="4">
        <v>0</v>
      </c>
      <c r="G70" s="4">
        <v>19</v>
      </c>
      <c r="H70" s="4">
        <v>0</v>
      </c>
      <c r="I70" s="4">
        <v>2</v>
      </c>
      <c r="J70" s="4">
        <v>8</v>
      </c>
      <c r="K70" s="4">
        <v>1</v>
      </c>
      <c r="L70" s="4">
        <v>35</v>
      </c>
      <c r="M70" s="4">
        <v>0</v>
      </c>
      <c r="N70" s="4">
        <v>4</v>
      </c>
      <c r="O70" s="4">
        <v>0</v>
      </c>
    </row>
  </sheetData>
  <mergeCells count="2">
    <mergeCell ref="A1:O1"/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BD19-DBD7-43A1-9B79-DC9C072FC53C}">
  <dimension ref="A1:S70"/>
  <sheetViews>
    <sheetView workbookViewId="0">
      <selection sqref="A1:S70"/>
    </sheetView>
  </sheetViews>
  <sheetFormatPr defaultRowHeight="14.4" x14ac:dyDescent="0.3"/>
  <sheetData>
    <row r="1" spans="1:19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31.8" x14ac:dyDescent="0.3">
      <c r="A2" s="9" t="s">
        <v>1</v>
      </c>
      <c r="B2" s="1" t="s">
        <v>107</v>
      </c>
      <c r="C2" s="1" t="s">
        <v>108</v>
      </c>
      <c r="D2" s="1" t="s">
        <v>109</v>
      </c>
      <c r="E2" s="1" t="s">
        <v>6</v>
      </c>
      <c r="F2" s="1" t="s">
        <v>112</v>
      </c>
      <c r="G2" s="1" t="s">
        <v>10</v>
      </c>
      <c r="H2" s="1" t="s">
        <v>113</v>
      </c>
      <c r="I2" s="1" t="s">
        <v>114</v>
      </c>
      <c r="J2" s="1" t="s">
        <v>116</v>
      </c>
      <c r="K2" s="1" t="s">
        <v>118</v>
      </c>
      <c r="L2" s="1" t="s">
        <v>120</v>
      </c>
      <c r="M2" s="1" t="s">
        <v>122</v>
      </c>
      <c r="N2" s="1" t="s">
        <v>124</v>
      </c>
      <c r="O2" s="1" t="s">
        <v>125</v>
      </c>
      <c r="P2" s="1" t="s">
        <v>16</v>
      </c>
      <c r="Q2" s="1" t="s">
        <v>126</v>
      </c>
      <c r="R2" s="1" t="s">
        <v>127</v>
      </c>
      <c r="S2" s="1" t="s">
        <v>128</v>
      </c>
    </row>
    <row r="3" spans="1:19" x14ac:dyDescent="0.3">
      <c r="A3" s="9"/>
      <c r="B3" s="1" t="s">
        <v>3</v>
      </c>
      <c r="C3" s="1" t="s">
        <v>5</v>
      </c>
      <c r="D3" s="1" t="s">
        <v>110</v>
      </c>
      <c r="E3" s="1" t="s">
        <v>111</v>
      </c>
      <c r="F3" s="1" t="s">
        <v>9</v>
      </c>
      <c r="G3" s="1" t="s">
        <v>11</v>
      </c>
      <c r="H3" s="1" t="s">
        <v>13</v>
      </c>
      <c r="I3" s="1" t="s">
        <v>115</v>
      </c>
      <c r="J3" s="1" t="s">
        <v>117</v>
      </c>
      <c r="K3" s="1" t="s">
        <v>119</v>
      </c>
      <c r="L3" s="1" t="s">
        <v>121</v>
      </c>
      <c r="M3" s="1" t="s">
        <v>123</v>
      </c>
      <c r="N3" s="1" t="s">
        <v>15</v>
      </c>
      <c r="O3" s="1" t="s">
        <v>15</v>
      </c>
      <c r="P3" s="1" t="s">
        <v>15</v>
      </c>
      <c r="Q3" s="1" t="s">
        <v>15</v>
      </c>
      <c r="R3" s="1" t="s">
        <v>15</v>
      </c>
      <c r="S3" s="1" t="s">
        <v>15</v>
      </c>
    </row>
    <row r="4" spans="1:19" x14ac:dyDescent="0.3">
      <c r="A4" s="2" t="s">
        <v>21</v>
      </c>
      <c r="B4" s="3">
        <v>48797</v>
      </c>
      <c r="C4" s="3">
        <v>69699</v>
      </c>
      <c r="D4" s="4">
        <v>46</v>
      </c>
      <c r="E4" s="3">
        <v>1306</v>
      </c>
      <c r="F4" s="4">
        <v>43</v>
      </c>
      <c r="G4" s="4">
        <v>344</v>
      </c>
      <c r="H4" s="4">
        <v>11</v>
      </c>
      <c r="I4" s="4">
        <v>22</v>
      </c>
      <c r="J4" s="4">
        <v>4</v>
      </c>
      <c r="K4" s="4">
        <v>102</v>
      </c>
      <c r="L4" s="4">
        <v>16</v>
      </c>
      <c r="M4" s="4">
        <v>27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</row>
    <row r="5" spans="1:19" x14ac:dyDescent="0.3">
      <c r="A5" s="5" t="s">
        <v>22</v>
      </c>
      <c r="B5" s="6">
        <v>8975</v>
      </c>
      <c r="C5" s="6">
        <v>2311</v>
      </c>
      <c r="D5" s="7">
        <v>8</v>
      </c>
      <c r="E5" s="7">
        <v>41</v>
      </c>
      <c r="F5" s="7">
        <v>3</v>
      </c>
      <c r="G5" s="7">
        <v>6</v>
      </c>
      <c r="H5" s="7">
        <v>0</v>
      </c>
      <c r="I5" s="7">
        <v>1</v>
      </c>
      <c r="J5" s="7">
        <v>1</v>
      </c>
      <c r="K5" s="7">
        <v>14</v>
      </c>
      <c r="L5" s="7">
        <v>5</v>
      </c>
      <c r="M5" s="7">
        <v>3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</row>
    <row r="6" spans="1:19" x14ac:dyDescent="0.3">
      <c r="A6" s="2" t="s">
        <v>23</v>
      </c>
      <c r="B6" s="3">
        <v>56876</v>
      </c>
      <c r="C6" s="3">
        <v>22051</v>
      </c>
      <c r="D6" s="4">
        <v>48</v>
      </c>
      <c r="E6" s="4">
        <v>573</v>
      </c>
      <c r="F6" s="4">
        <v>25</v>
      </c>
      <c r="G6" s="4">
        <v>123</v>
      </c>
      <c r="H6" s="4">
        <v>12</v>
      </c>
      <c r="I6" s="4">
        <v>3</v>
      </c>
      <c r="J6" s="4">
        <v>4</v>
      </c>
      <c r="K6" s="4">
        <v>114</v>
      </c>
      <c r="L6" s="4">
        <v>11</v>
      </c>
      <c r="M6" s="4">
        <v>21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 ht="25.2" x14ac:dyDescent="0.3">
      <c r="A7" s="5" t="s">
        <v>24</v>
      </c>
      <c r="B7" s="6">
        <v>8219</v>
      </c>
      <c r="C7" s="6">
        <v>3325</v>
      </c>
      <c r="D7" s="7">
        <v>7</v>
      </c>
      <c r="E7" s="7">
        <v>39</v>
      </c>
      <c r="F7" s="7">
        <v>4</v>
      </c>
      <c r="G7" s="7">
        <v>14</v>
      </c>
      <c r="H7" s="7">
        <v>2</v>
      </c>
      <c r="I7" s="7">
        <v>1</v>
      </c>
      <c r="J7" s="7">
        <v>0</v>
      </c>
      <c r="K7" s="7">
        <v>15</v>
      </c>
      <c r="L7" s="7">
        <v>2</v>
      </c>
      <c r="M7" s="7">
        <v>7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</row>
    <row r="8" spans="1:19" x14ac:dyDescent="0.3">
      <c r="A8" s="2" t="s">
        <v>25</v>
      </c>
      <c r="B8" s="3">
        <v>159300</v>
      </c>
      <c r="C8" s="3">
        <v>122993</v>
      </c>
      <c r="D8" s="4">
        <v>164</v>
      </c>
      <c r="E8" s="3">
        <v>1974</v>
      </c>
      <c r="F8" s="4">
        <v>129</v>
      </c>
      <c r="G8" s="4">
        <v>388</v>
      </c>
      <c r="H8" s="4">
        <v>34</v>
      </c>
      <c r="I8" s="4">
        <v>26</v>
      </c>
      <c r="J8" s="4">
        <v>14</v>
      </c>
      <c r="K8" s="4">
        <v>412</v>
      </c>
      <c r="L8" s="4">
        <v>50</v>
      </c>
      <c r="M8" s="4">
        <v>75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3">
      <c r="A9" s="5" t="s">
        <v>26</v>
      </c>
      <c r="B9" s="6">
        <v>244101</v>
      </c>
      <c r="C9" s="6">
        <v>508312</v>
      </c>
      <c r="D9" s="7">
        <v>235</v>
      </c>
      <c r="E9" s="6">
        <v>2372</v>
      </c>
      <c r="F9" s="7">
        <v>132</v>
      </c>
      <c r="G9" s="7">
        <v>574</v>
      </c>
      <c r="H9" s="7">
        <v>58</v>
      </c>
      <c r="I9" s="7">
        <v>77</v>
      </c>
      <c r="J9" s="7">
        <v>26</v>
      </c>
      <c r="K9" s="7">
        <v>385</v>
      </c>
      <c r="L9" s="7">
        <v>46</v>
      </c>
      <c r="M9" s="7">
        <v>104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</row>
    <row r="10" spans="1:19" x14ac:dyDescent="0.3">
      <c r="A10" s="2" t="s">
        <v>27</v>
      </c>
      <c r="B10" s="3">
        <v>4366</v>
      </c>
      <c r="C10" s="3">
        <v>1664</v>
      </c>
      <c r="D10" s="4">
        <v>13</v>
      </c>
      <c r="E10" s="4">
        <v>48</v>
      </c>
      <c r="F10" s="4">
        <v>5</v>
      </c>
      <c r="G10" s="4">
        <v>8</v>
      </c>
      <c r="H10" s="4">
        <v>4</v>
      </c>
      <c r="I10" s="4">
        <v>1</v>
      </c>
      <c r="J10" s="4">
        <v>1</v>
      </c>
      <c r="K10" s="4">
        <v>33</v>
      </c>
      <c r="L10" s="4">
        <v>3</v>
      </c>
      <c r="M10" s="4">
        <v>6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25.2" x14ac:dyDescent="0.3">
      <c r="A11" s="5" t="s">
        <v>28</v>
      </c>
      <c r="B11" s="6">
        <v>47996</v>
      </c>
      <c r="C11" s="6">
        <v>35906</v>
      </c>
      <c r="D11" s="7">
        <v>63</v>
      </c>
      <c r="E11" s="7">
        <v>411</v>
      </c>
      <c r="F11" s="7">
        <v>28</v>
      </c>
      <c r="G11" s="7">
        <v>108</v>
      </c>
      <c r="H11" s="7">
        <v>4</v>
      </c>
      <c r="I11" s="7">
        <v>9</v>
      </c>
      <c r="J11" s="7">
        <v>2</v>
      </c>
      <c r="K11" s="7">
        <v>128</v>
      </c>
      <c r="L11" s="7">
        <v>11</v>
      </c>
      <c r="M11" s="7">
        <v>16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</row>
    <row r="12" spans="1:19" x14ac:dyDescent="0.3">
      <c r="A12" s="2" t="s">
        <v>29</v>
      </c>
      <c r="B12" s="3">
        <v>44662</v>
      </c>
      <c r="C12" s="3">
        <v>28460</v>
      </c>
      <c r="D12" s="4">
        <v>72</v>
      </c>
      <c r="E12" s="4">
        <v>424</v>
      </c>
      <c r="F12" s="4">
        <v>32</v>
      </c>
      <c r="G12" s="4">
        <v>85</v>
      </c>
      <c r="H12" s="4">
        <v>9</v>
      </c>
      <c r="I12" s="4">
        <v>8</v>
      </c>
      <c r="J12" s="4">
        <v>0</v>
      </c>
      <c r="K12" s="4">
        <v>152</v>
      </c>
      <c r="L12" s="4">
        <v>11</v>
      </c>
      <c r="M12" s="4">
        <v>20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 x14ac:dyDescent="0.3">
      <c r="A13" s="5" t="s">
        <v>30</v>
      </c>
      <c r="B13" s="6">
        <v>70022</v>
      </c>
      <c r="C13" s="6">
        <v>25759</v>
      </c>
      <c r="D13" s="7">
        <v>54</v>
      </c>
      <c r="E13" s="7">
        <v>506</v>
      </c>
      <c r="F13" s="7">
        <v>25</v>
      </c>
      <c r="G13" s="7">
        <v>79</v>
      </c>
      <c r="H13" s="7">
        <v>11</v>
      </c>
      <c r="I13" s="7">
        <v>6</v>
      </c>
      <c r="J13" s="7">
        <v>3</v>
      </c>
      <c r="K13" s="7">
        <v>96</v>
      </c>
      <c r="L13" s="7">
        <v>14</v>
      </c>
      <c r="M13" s="7">
        <v>14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</row>
    <row r="14" spans="1:19" x14ac:dyDescent="0.3">
      <c r="A14" s="2" t="s">
        <v>31</v>
      </c>
      <c r="B14" s="3">
        <v>96520</v>
      </c>
      <c r="C14" s="3">
        <v>51698</v>
      </c>
      <c r="D14" s="4">
        <v>34</v>
      </c>
      <c r="E14" s="4">
        <v>604</v>
      </c>
      <c r="F14" s="4">
        <v>32</v>
      </c>
      <c r="G14" s="4">
        <v>111</v>
      </c>
      <c r="H14" s="4">
        <v>10</v>
      </c>
      <c r="I14" s="4">
        <v>5</v>
      </c>
      <c r="J14" s="4">
        <v>7</v>
      </c>
      <c r="K14" s="4">
        <v>68</v>
      </c>
      <c r="L14" s="4">
        <v>5</v>
      </c>
      <c r="M14" s="4">
        <v>18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 ht="25.2" x14ac:dyDescent="0.3">
      <c r="A15" s="5" t="s">
        <v>32</v>
      </c>
      <c r="B15" s="6">
        <v>18429</v>
      </c>
      <c r="C15" s="6">
        <v>8462</v>
      </c>
      <c r="D15" s="7">
        <v>22</v>
      </c>
      <c r="E15" s="7">
        <v>143</v>
      </c>
      <c r="F15" s="7">
        <v>12</v>
      </c>
      <c r="G15" s="7">
        <v>35</v>
      </c>
      <c r="H15" s="7">
        <v>3</v>
      </c>
      <c r="I15" s="7">
        <v>1</v>
      </c>
      <c r="J15" s="7">
        <v>2</v>
      </c>
      <c r="K15" s="7">
        <v>43</v>
      </c>
      <c r="L15" s="7">
        <v>6</v>
      </c>
      <c r="M15" s="7">
        <v>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</row>
    <row r="16" spans="1:19" x14ac:dyDescent="0.3">
      <c r="A16" s="2" t="s">
        <v>33</v>
      </c>
      <c r="B16" s="3">
        <v>5587</v>
      </c>
      <c r="C16" s="3">
        <v>4174</v>
      </c>
      <c r="D16" s="4">
        <v>9</v>
      </c>
      <c r="E16" s="4">
        <v>48</v>
      </c>
      <c r="F16" s="4">
        <v>4</v>
      </c>
      <c r="G16" s="4">
        <v>13</v>
      </c>
      <c r="H16" s="4">
        <v>2</v>
      </c>
      <c r="I16" s="4">
        <v>0</v>
      </c>
      <c r="J16" s="4">
        <v>1</v>
      </c>
      <c r="K16" s="4">
        <v>19</v>
      </c>
      <c r="L16" s="4">
        <v>3</v>
      </c>
      <c r="M16" s="4">
        <v>3</v>
      </c>
      <c r="N16" s="4">
        <v>0</v>
      </c>
      <c r="O16" s="4">
        <v>0</v>
      </c>
      <c r="P16" s="4">
        <v>0</v>
      </c>
      <c r="Q16" s="4">
        <v>2</v>
      </c>
      <c r="R16" s="4">
        <v>0</v>
      </c>
      <c r="S16" s="4">
        <v>0</v>
      </c>
    </row>
    <row r="17" spans="1:19" x14ac:dyDescent="0.3">
      <c r="A17" s="5" t="s">
        <v>34</v>
      </c>
      <c r="B17" s="6">
        <v>5052</v>
      </c>
      <c r="C17" s="6">
        <v>1798</v>
      </c>
      <c r="D17" s="7">
        <v>11</v>
      </c>
      <c r="E17" s="7">
        <v>27</v>
      </c>
      <c r="F17" s="7">
        <v>2</v>
      </c>
      <c r="G17" s="7">
        <v>11</v>
      </c>
      <c r="H17" s="7">
        <v>0</v>
      </c>
      <c r="I17" s="7">
        <v>0</v>
      </c>
      <c r="J17" s="7">
        <v>0</v>
      </c>
      <c r="K17" s="7">
        <v>32</v>
      </c>
      <c r="L17" s="7">
        <v>2</v>
      </c>
      <c r="M17" s="7">
        <v>6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</row>
    <row r="18" spans="1:19" x14ac:dyDescent="0.3">
      <c r="A18" s="2" t="s">
        <v>35</v>
      </c>
      <c r="B18" s="3">
        <v>211615</v>
      </c>
      <c r="C18" s="3">
        <v>196737</v>
      </c>
      <c r="D18" s="4">
        <v>164</v>
      </c>
      <c r="E18" s="3">
        <v>2325</v>
      </c>
      <c r="F18" s="4">
        <v>133</v>
      </c>
      <c r="G18" s="4">
        <v>398</v>
      </c>
      <c r="H18" s="4">
        <v>42</v>
      </c>
      <c r="I18" s="4">
        <v>24</v>
      </c>
      <c r="J18" s="4">
        <v>15</v>
      </c>
      <c r="K18" s="4">
        <v>275</v>
      </c>
      <c r="L18" s="4">
        <v>51</v>
      </c>
      <c r="M18" s="4">
        <v>68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</row>
    <row r="19" spans="1:19" ht="25.2" x14ac:dyDescent="0.3">
      <c r="A19" s="5" t="s">
        <v>36</v>
      </c>
      <c r="B19" s="6">
        <v>88711</v>
      </c>
      <c r="C19" s="6">
        <v>58185</v>
      </c>
      <c r="D19" s="7">
        <v>69</v>
      </c>
      <c r="E19" s="6">
        <v>1005</v>
      </c>
      <c r="F19" s="7">
        <v>115</v>
      </c>
      <c r="G19" s="7">
        <v>148</v>
      </c>
      <c r="H19" s="7">
        <v>18</v>
      </c>
      <c r="I19" s="7">
        <v>15</v>
      </c>
      <c r="J19" s="7">
        <v>4</v>
      </c>
      <c r="K19" s="7">
        <v>175</v>
      </c>
      <c r="L19" s="7">
        <v>30</v>
      </c>
      <c r="M19" s="7">
        <v>27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</row>
    <row r="20" spans="1:19" x14ac:dyDescent="0.3">
      <c r="A20" s="2" t="s">
        <v>37</v>
      </c>
      <c r="B20" s="3">
        <v>26969</v>
      </c>
      <c r="C20" s="3">
        <v>23207</v>
      </c>
      <c r="D20" s="4">
        <v>24</v>
      </c>
      <c r="E20" s="4">
        <v>252</v>
      </c>
      <c r="F20" s="4">
        <v>18</v>
      </c>
      <c r="G20" s="4">
        <v>45</v>
      </c>
      <c r="H20" s="4">
        <v>2</v>
      </c>
      <c r="I20" s="4">
        <v>3</v>
      </c>
      <c r="J20" s="4">
        <v>2</v>
      </c>
      <c r="K20" s="4">
        <v>61</v>
      </c>
      <c r="L20" s="4">
        <v>5</v>
      </c>
      <c r="M20" s="4">
        <v>7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</row>
    <row r="21" spans="1:19" x14ac:dyDescent="0.3">
      <c r="A21" s="5" t="s">
        <v>38</v>
      </c>
      <c r="B21" s="6">
        <v>3570</v>
      </c>
      <c r="C21" s="6">
        <v>1845</v>
      </c>
      <c r="D21" s="7">
        <v>7</v>
      </c>
      <c r="E21" s="7">
        <v>19</v>
      </c>
      <c r="F21" s="7">
        <v>4</v>
      </c>
      <c r="G21" s="7">
        <v>8</v>
      </c>
      <c r="H21" s="7">
        <v>0</v>
      </c>
      <c r="I21" s="7">
        <v>0</v>
      </c>
      <c r="J21" s="7">
        <v>0</v>
      </c>
      <c r="K21" s="7">
        <v>15</v>
      </c>
      <c r="L21" s="7">
        <v>1</v>
      </c>
      <c r="M21" s="7">
        <v>5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</row>
    <row r="22" spans="1:19" ht="25.2" x14ac:dyDescent="0.3">
      <c r="A22" s="2" t="s">
        <v>39</v>
      </c>
      <c r="B22" s="3">
        <v>6630</v>
      </c>
      <c r="C22" s="3">
        <v>15770</v>
      </c>
      <c r="D22" s="4">
        <v>10</v>
      </c>
      <c r="E22" s="4">
        <v>54</v>
      </c>
      <c r="F22" s="4">
        <v>2</v>
      </c>
      <c r="G22" s="4">
        <v>8</v>
      </c>
      <c r="H22" s="4">
        <v>3</v>
      </c>
      <c r="I22" s="4">
        <v>2</v>
      </c>
      <c r="J22" s="4">
        <v>1</v>
      </c>
      <c r="K22" s="4">
        <v>14</v>
      </c>
      <c r="L22" s="4">
        <v>1</v>
      </c>
      <c r="M22" s="4">
        <v>4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</row>
    <row r="23" spans="1:19" x14ac:dyDescent="0.3">
      <c r="A23" s="5" t="s">
        <v>40</v>
      </c>
      <c r="B23" s="6">
        <v>5917</v>
      </c>
      <c r="C23" s="6">
        <v>1885</v>
      </c>
      <c r="D23" s="7">
        <v>13</v>
      </c>
      <c r="E23" s="7">
        <v>58</v>
      </c>
      <c r="F23" s="7">
        <v>1</v>
      </c>
      <c r="G23" s="7">
        <v>5</v>
      </c>
      <c r="H23" s="7">
        <v>0</v>
      </c>
      <c r="I23" s="7">
        <v>2</v>
      </c>
      <c r="J23" s="7">
        <v>0</v>
      </c>
      <c r="K23" s="7">
        <v>20</v>
      </c>
      <c r="L23" s="7">
        <v>5</v>
      </c>
      <c r="M23" s="7">
        <v>2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</row>
    <row r="24" spans="1:19" x14ac:dyDescent="0.3">
      <c r="A24" s="2" t="s">
        <v>41</v>
      </c>
      <c r="B24" s="3">
        <v>2344</v>
      </c>
      <c r="C24" s="3">
        <v>1603</v>
      </c>
      <c r="D24" s="4">
        <v>4</v>
      </c>
      <c r="E24" s="4">
        <v>11</v>
      </c>
      <c r="F24" s="4">
        <v>0</v>
      </c>
      <c r="G24" s="4">
        <v>7</v>
      </c>
      <c r="H24" s="4">
        <v>0</v>
      </c>
      <c r="I24" s="4">
        <v>0</v>
      </c>
      <c r="J24" s="4">
        <v>0</v>
      </c>
      <c r="K24" s="4">
        <v>14</v>
      </c>
      <c r="L24" s="4">
        <v>6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3">
      <c r="A25" s="5" t="s">
        <v>42</v>
      </c>
      <c r="B25" s="6">
        <v>4995</v>
      </c>
      <c r="C25" s="6">
        <v>2014</v>
      </c>
      <c r="D25" s="7">
        <v>6</v>
      </c>
      <c r="E25" s="7">
        <v>40</v>
      </c>
      <c r="F25" s="7">
        <v>4</v>
      </c>
      <c r="G25" s="7">
        <v>15</v>
      </c>
      <c r="H25" s="7">
        <v>1</v>
      </c>
      <c r="I25" s="7">
        <v>1</v>
      </c>
      <c r="J25" s="7">
        <v>1</v>
      </c>
      <c r="K25" s="7">
        <v>28</v>
      </c>
      <c r="L25" s="7">
        <v>1</v>
      </c>
      <c r="M25" s="7">
        <v>2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</row>
    <row r="26" spans="1:19" ht="25.2" x14ac:dyDescent="0.3">
      <c r="A26" s="2" t="s">
        <v>43</v>
      </c>
      <c r="B26" s="3">
        <v>3138</v>
      </c>
      <c r="C26" s="3">
        <v>2228</v>
      </c>
      <c r="D26" s="4">
        <v>5</v>
      </c>
      <c r="E26" s="4">
        <v>14</v>
      </c>
      <c r="F26" s="4">
        <v>3</v>
      </c>
      <c r="G26" s="4">
        <v>5</v>
      </c>
      <c r="H26" s="4">
        <v>2</v>
      </c>
      <c r="I26" s="4">
        <v>1</v>
      </c>
      <c r="J26" s="4">
        <v>0</v>
      </c>
      <c r="K26" s="4">
        <v>8</v>
      </c>
      <c r="L26" s="4">
        <v>2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3">
      <c r="A27" s="5" t="s">
        <v>44</v>
      </c>
      <c r="B27" s="6">
        <v>4696</v>
      </c>
      <c r="C27" s="6">
        <v>2463</v>
      </c>
      <c r="D27" s="7">
        <v>5</v>
      </c>
      <c r="E27" s="7">
        <v>38</v>
      </c>
      <c r="F27" s="7">
        <v>5</v>
      </c>
      <c r="G27" s="7">
        <v>4</v>
      </c>
      <c r="H27" s="7">
        <v>0</v>
      </c>
      <c r="I27" s="7">
        <v>1</v>
      </c>
      <c r="J27" s="7">
        <v>0</v>
      </c>
      <c r="K27" s="7">
        <v>11</v>
      </c>
      <c r="L27" s="7">
        <v>1</v>
      </c>
      <c r="M27" s="7">
        <v>2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</row>
    <row r="28" spans="1:19" x14ac:dyDescent="0.3">
      <c r="A28" s="2" t="s">
        <v>45</v>
      </c>
      <c r="B28" s="3">
        <v>5355</v>
      </c>
      <c r="C28" s="3">
        <v>4751</v>
      </c>
      <c r="D28" s="4">
        <v>10</v>
      </c>
      <c r="E28" s="4">
        <v>32</v>
      </c>
      <c r="F28" s="4">
        <v>4</v>
      </c>
      <c r="G28" s="4">
        <v>7</v>
      </c>
      <c r="H28" s="4">
        <v>2</v>
      </c>
      <c r="I28" s="4">
        <v>2</v>
      </c>
      <c r="J28" s="4">
        <v>0</v>
      </c>
      <c r="K28" s="4">
        <v>18</v>
      </c>
      <c r="L28" s="4">
        <v>1</v>
      </c>
      <c r="M28" s="4">
        <v>3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ht="25.2" x14ac:dyDescent="0.3">
      <c r="A29" s="5" t="s">
        <v>46</v>
      </c>
      <c r="B29" s="6">
        <v>44938</v>
      </c>
      <c r="C29" s="6">
        <v>37830</v>
      </c>
      <c r="D29" s="7">
        <v>70</v>
      </c>
      <c r="E29" s="7">
        <v>488</v>
      </c>
      <c r="F29" s="7">
        <v>35</v>
      </c>
      <c r="G29" s="7">
        <v>93</v>
      </c>
      <c r="H29" s="7">
        <v>10</v>
      </c>
      <c r="I29" s="7">
        <v>6</v>
      </c>
      <c r="J29" s="7">
        <v>3</v>
      </c>
      <c r="K29" s="7">
        <v>165</v>
      </c>
      <c r="L29" s="7">
        <v>15</v>
      </c>
      <c r="M29" s="7">
        <v>14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</row>
    <row r="30" spans="1:19" ht="25.2" x14ac:dyDescent="0.3">
      <c r="A30" s="2" t="s">
        <v>47</v>
      </c>
      <c r="B30" s="3">
        <v>25915</v>
      </c>
      <c r="C30" s="3">
        <v>16148</v>
      </c>
      <c r="D30" s="4">
        <v>40</v>
      </c>
      <c r="E30" s="4">
        <v>195</v>
      </c>
      <c r="F30" s="4">
        <v>19</v>
      </c>
      <c r="G30" s="4">
        <v>36</v>
      </c>
      <c r="H30" s="4">
        <v>6</v>
      </c>
      <c r="I30" s="4">
        <v>5</v>
      </c>
      <c r="J30" s="4">
        <v>0</v>
      </c>
      <c r="K30" s="4">
        <v>58</v>
      </c>
      <c r="L30" s="4">
        <v>7</v>
      </c>
      <c r="M30" s="4">
        <v>15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</row>
    <row r="31" spans="1:19" ht="25.2" x14ac:dyDescent="0.3">
      <c r="A31" s="5" t="s">
        <v>48</v>
      </c>
      <c r="B31" s="6">
        <v>250186</v>
      </c>
      <c r="C31" s="6">
        <v>286467</v>
      </c>
      <c r="D31" s="7">
        <v>254</v>
      </c>
      <c r="E31" s="6">
        <v>3448</v>
      </c>
      <c r="F31" s="7">
        <v>177</v>
      </c>
      <c r="G31" s="7">
        <v>681</v>
      </c>
      <c r="H31" s="7">
        <v>56</v>
      </c>
      <c r="I31" s="7">
        <v>71</v>
      </c>
      <c r="J31" s="7">
        <v>19</v>
      </c>
      <c r="K31" s="7">
        <v>531</v>
      </c>
      <c r="L31" s="7">
        <v>56</v>
      </c>
      <c r="M31" s="7">
        <v>156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</row>
    <row r="32" spans="1:19" x14ac:dyDescent="0.3">
      <c r="A32" s="2" t="s">
        <v>49</v>
      </c>
      <c r="B32" s="3">
        <v>6919</v>
      </c>
      <c r="C32" s="3">
        <v>1264</v>
      </c>
      <c r="D32" s="4">
        <v>8</v>
      </c>
      <c r="E32" s="4">
        <v>34</v>
      </c>
      <c r="F32" s="4">
        <v>6</v>
      </c>
      <c r="G32" s="4">
        <v>6</v>
      </c>
      <c r="H32" s="4">
        <v>5</v>
      </c>
      <c r="I32" s="4">
        <v>0</v>
      </c>
      <c r="J32" s="4">
        <v>1</v>
      </c>
      <c r="K32" s="4">
        <v>25</v>
      </c>
      <c r="L32" s="4">
        <v>1</v>
      </c>
      <c r="M32" s="4">
        <v>5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</row>
    <row r="33" spans="1:19" ht="25.2" x14ac:dyDescent="0.3">
      <c r="A33" s="5" t="s">
        <v>50</v>
      </c>
      <c r="B33" s="6">
        <v>43450</v>
      </c>
      <c r="C33" s="6">
        <v>27492</v>
      </c>
      <c r="D33" s="7">
        <v>35</v>
      </c>
      <c r="E33" s="7">
        <v>329</v>
      </c>
      <c r="F33" s="7">
        <v>18</v>
      </c>
      <c r="G33" s="7">
        <v>58</v>
      </c>
      <c r="H33" s="7">
        <v>4</v>
      </c>
      <c r="I33" s="7">
        <v>5</v>
      </c>
      <c r="J33" s="7">
        <v>0</v>
      </c>
      <c r="K33" s="7">
        <v>49</v>
      </c>
      <c r="L33" s="7">
        <v>7</v>
      </c>
      <c r="M33" s="7">
        <v>17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</row>
    <row r="34" spans="1:19" x14ac:dyDescent="0.3">
      <c r="A34" s="2" t="s">
        <v>51</v>
      </c>
      <c r="B34" s="3">
        <v>13418</v>
      </c>
      <c r="C34" s="3">
        <v>7342</v>
      </c>
      <c r="D34" s="4">
        <v>27</v>
      </c>
      <c r="E34" s="4">
        <v>79</v>
      </c>
      <c r="F34" s="4">
        <v>11</v>
      </c>
      <c r="G34" s="4">
        <v>12</v>
      </c>
      <c r="H34" s="4">
        <v>9</v>
      </c>
      <c r="I34" s="4">
        <v>2</v>
      </c>
      <c r="J34" s="4">
        <v>1</v>
      </c>
      <c r="K34" s="4">
        <v>36</v>
      </c>
      <c r="L34" s="4">
        <v>2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</row>
    <row r="35" spans="1:19" ht="25.2" x14ac:dyDescent="0.3">
      <c r="A35" s="5" t="s">
        <v>52</v>
      </c>
      <c r="B35" s="6">
        <v>3808</v>
      </c>
      <c r="C35" s="6">
        <v>3945</v>
      </c>
      <c r="D35" s="7">
        <v>2</v>
      </c>
      <c r="E35" s="7">
        <v>28</v>
      </c>
      <c r="F35" s="7">
        <v>6</v>
      </c>
      <c r="G35" s="7">
        <v>9</v>
      </c>
      <c r="H35" s="7">
        <v>0</v>
      </c>
      <c r="I35" s="7">
        <v>1</v>
      </c>
      <c r="J35" s="7">
        <v>0</v>
      </c>
      <c r="K35" s="7">
        <v>6</v>
      </c>
      <c r="L35" s="7">
        <v>0</v>
      </c>
      <c r="M35" s="7">
        <v>3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</row>
    <row r="36" spans="1:19" ht="25.2" x14ac:dyDescent="0.3">
      <c r="A36" s="2" t="s">
        <v>53</v>
      </c>
      <c r="B36" s="3">
        <v>2668</v>
      </c>
      <c r="C36" s="4">
        <v>687</v>
      </c>
      <c r="D36" s="4">
        <v>2</v>
      </c>
      <c r="E36" s="4">
        <v>19</v>
      </c>
      <c r="F36" s="4">
        <v>1</v>
      </c>
      <c r="G36" s="4">
        <v>2</v>
      </c>
      <c r="H36" s="4">
        <v>0</v>
      </c>
      <c r="I36" s="4">
        <v>1</v>
      </c>
      <c r="J36" s="4">
        <v>1</v>
      </c>
      <c r="K36" s="4">
        <v>15</v>
      </c>
      <c r="L36" s="4">
        <v>0</v>
      </c>
      <c r="M36" s="4">
        <v>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</row>
    <row r="37" spans="1:19" x14ac:dyDescent="0.3">
      <c r="A37" s="5" t="s">
        <v>54</v>
      </c>
      <c r="B37" s="6">
        <v>87643</v>
      </c>
      <c r="C37" s="6">
        <v>61799</v>
      </c>
      <c r="D37" s="7">
        <v>110</v>
      </c>
      <c r="E37" s="7">
        <v>799</v>
      </c>
      <c r="F37" s="7">
        <v>48</v>
      </c>
      <c r="G37" s="7">
        <v>136</v>
      </c>
      <c r="H37" s="7">
        <v>15</v>
      </c>
      <c r="I37" s="7">
        <v>11</v>
      </c>
      <c r="J37" s="7">
        <v>4</v>
      </c>
      <c r="K37" s="7">
        <v>197</v>
      </c>
      <c r="L37" s="7">
        <v>17</v>
      </c>
      <c r="M37" s="7">
        <v>32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</row>
    <row r="38" spans="1:19" x14ac:dyDescent="0.3">
      <c r="A38" s="2" t="s">
        <v>55</v>
      </c>
      <c r="B38" s="3">
        <v>154163</v>
      </c>
      <c r="C38" s="3">
        <v>110157</v>
      </c>
      <c r="D38" s="4">
        <v>101</v>
      </c>
      <c r="E38" s="3">
        <v>1177</v>
      </c>
      <c r="F38" s="4">
        <v>68</v>
      </c>
      <c r="G38" s="4">
        <v>206</v>
      </c>
      <c r="H38" s="4">
        <v>22</v>
      </c>
      <c r="I38" s="4">
        <v>25</v>
      </c>
      <c r="J38" s="4">
        <v>4</v>
      </c>
      <c r="K38" s="4">
        <v>182</v>
      </c>
      <c r="L38" s="4">
        <v>27</v>
      </c>
      <c r="M38" s="4">
        <v>33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</row>
    <row r="39" spans="1:19" x14ac:dyDescent="0.3">
      <c r="A39" s="5" t="s">
        <v>56</v>
      </c>
      <c r="B39" s="6">
        <v>55805</v>
      </c>
      <c r="C39" s="6">
        <v>90881</v>
      </c>
      <c r="D39" s="7">
        <v>47</v>
      </c>
      <c r="E39" s="6">
        <v>1137</v>
      </c>
      <c r="F39" s="7">
        <v>62</v>
      </c>
      <c r="G39" s="7">
        <v>232</v>
      </c>
      <c r="H39" s="7">
        <v>8</v>
      </c>
      <c r="I39" s="7">
        <v>14</v>
      </c>
      <c r="J39" s="7">
        <v>11</v>
      </c>
      <c r="K39" s="7">
        <v>103</v>
      </c>
      <c r="L39" s="7">
        <v>20</v>
      </c>
      <c r="M39" s="7">
        <v>33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</row>
    <row r="40" spans="1:19" x14ac:dyDescent="0.3">
      <c r="A40" s="2" t="s">
        <v>57</v>
      </c>
      <c r="B40" s="3">
        <v>12054</v>
      </c>
      <c r="C40" s="3">
        <v>6119</v>
      </c>
      <c r="D40" s="4">
        <v>22</v>
      </c>
      <c r="E40" s="4">
        <v>90</v>
      </c>
      <c r="F40" s="4">
        <v>13</v>
      </c>
      <c r="G40" s="4">
        <v>33</v>
      </c>
      <c r="H40" s="4">
        <v>4</v>
      </c>
      <c r="I40" s="4">
        <v>3</v>
      </c>
      <c r="J40" s="4">
        <v>0</v>
      </c>
      <c r="K40" s="4">
        <v>53</v>
      </c>
      <c r="L40" s="4">
        <v>6</v>
      </c>
      <c r="M40" s="4">
        <v>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1:19" x14ac:dyDescent="0.3">
      <c r="A41" s="5" t="s">
        <v>58</v>
      </c>
      <c r="B41" s="6">
        <v>2301</v>
      </c>
      <c r="C41" s="7">
        <v>942</v>
      </c>
      <c r="D41" s="7">
        <v>6</v>
      </c>
      <c r="E41" s="7">
        <v>9</v>
      </c>
      <c r="F41" s="7">
        <v>3</v>
      </c>
      <c r="G41" s="7">
        <v>2</v>
      </c>
      <c r="H41" s="7">
        <v>0</v>
      </c>
      <c r="I41" s="7">
        <v>2</v>
      </c>
      <c r="J41" s="7">
        <v>0</v>
      </c>
      <c r="K41" s="7">
        <v>16</v>
      </c>
      <c r="L41" s="7">
        <v>2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</row>
    <row r="42" spans="1:19" x14ac:dyDescent="0.3">
      <c r="A42" s="2" t="s">
        <v>59</v>
      </c>
      <c r="B42" s="3">
        <v>4474</v>
      </c>
      <c r="C42" s="3">
        <v>4176</v>
      </c>
      <c r="D42" s="4">
        <v>4</v>
      </c>
      <c r="E42" s="4">
        <v>33</v>
      </c>
      <c r="F42" s="4">
        <v>2</v>
      </c>
      <c r="G42" s="4">
        <v>11</v>
      </c>
      <c r="H42" s="4">
        <v>0</v>
      </c>
      <c r="I42" s="4">
        <v>4</v>
      </c>
      <c r="J42" s="4">
        <v>0</v>
      </c>
      <c r="K42" s="4">
        <v>9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</row>
    <row r="43" spans="1:19" ht="25.2" x14ac:dyDescent="0.3">
      <c r="A43" s="5" t="s">
        <v>60</v>
      </c>
      <c r="B43" s="6">
        <v>85627</v>
      </c>
      <c r="C43" s="6">
        <v>66503</v>
      </c>
      <c r="D43" s="7">
        <v>80</v>
      </c>
      <c r="E43" s="7">
        <v>786</v>
      </c>
      <c r="F43" s="7">
        <v>56</v>
      </c>
      <c r="G43" s="7">
        <v>192</v>
      </c>
      <c r="H43" s="7">
        <v>8</v>
      </c>
      <c r="I43" s="7">
        <v>14</v>
      </c>
      <c r="J43" s="7">
        <v>1</v>
      </c>
      <c r="K43" s="7">
        <v>170</v>
      </c>
      <c r="L43" s="7">
        <v>15</v>
      </c>
      <c r="M43" s="7">
        <v>39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</row>
    <row r="44" spans="1:19" x14ac:dyDescent="0.3">
      <c r="A44" s="2" t="s">
        <v>61</v>
      </c>
      <c r="B44" s="3">
        <v>93043</v>
      </c>
      <c r="C44" s="3">
        <v>66831</v>
      </c>
      <c r="D44" s="4">
        <v>109</v>
      </c>
      <c r="E44" s="4">
        <v>806</v>
      </c>
      <c r="F44" s="4">
        <v>95</v>
      </c>
      <c r="G44" s="4">
        <v>146</v>
      </c>
      <c r="H44" s="4">
        <v>15</v>
      </c>
      <c r="I44" s="4">
        <v>20</v>
      </c>
      <c r="J44" s="4">
        <v>5</v>
      </c>
      <c r="K44" s="4">
        <v>236</v>
      </c>
      <c r="L44" s="4">
        <v>31</v>
      </c>
      <c r="M44" s="4">
        <v>46</v>
      </c>
      <c r="N44" s="4">
        <v>0</v>
      </c>
      <c r="O44" s="4">
        <v>0</v>
      </c>
      <c r="P44" s="4">
        <v>0</v>
      </c>
      <c r="Q44" s="4">
        <v>0</v>
      </c>
      <c r="R44" s="4">
        <v>1</v>
      </c>
      <c r="S44" s="4">
        <v>1</v>
      </c>
    </row>
    <row r="45" spans="1:19" x14ac:dyDescent="0.3">
      <c r="A45" s="5" t="s">
        <v>62</v>
      </c>
      <c r="B45" s="6">
        <v>48183</v>
      </c>
      <c r="C45" s="6">
        <v>30107</v>
      </c>
      <c r="D45" s="7">
        <v>25</v>
      </c>
      <c r="E45" s="7">
        <v>368</v>
      </c>
      <c r="F45" s="7">
        <v>23</v>
      </c>
      <c r="G45" s="7">
        <v>81</v>
      </c>
      <c r="H45" s="7">
        <v>4</v>
      </c>
      <c r="I45" s="7">
        <v>3</v>
      </c>
      <c r="J45" s="7">
        <v>2</v>
      </c>
      <c r="K45" s="7">
        <v>68</v>
      </c>
      <c r="L45" s="7">
        <v>4</v>
      </c>
      <c r="M45" s="7">
        <v>5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</row>
    <row r="46" spans="1:19" ht="25.2" x14ac:dyDescent="0.3">
      <c r="A46" s="2" t="s">
        <v>63</v>
      </c>
      <c r="B46" s="3">
        <v>332981</v>
      </c>
      <c r="C46" s="3">
        <v>541440</v>
      </c>
      <c r="D46" s="4">
        <v>272</v>
      </c>
      <c r="E46" s="3">
        <v>2276</v>
      </c>
      <c r="F46" s="4">
        <v>80</v>
      </c>
      <c r="G46" s="4">
        <v>608</v>
      </c>
      <c r="H46" s="4">
        <v>67</v>
      </c>
      <c r="I46" s="4">
        <v>87</v>
      </c>
      <c r="J46" s="4">
        <v>44</v>
      </c>
      <c r="K46" s="4">
        <v>245</v>
      </c>
      <c r="L46" s="4">
        <v>61</v>
      </c>
      <c r="M46" s="4">
        <v>136</v>
      </c>
      <c r="N46" s="4">
        <v>0</v>
      </c>
      <c r="O46" s="4">
        <v>0</v>
      </c>
      <c r="P46" s="4">
        <v>3</v>
      </c>
      <c r="Q46" s="4">
        <v>0</v>
      </c>
      <c r="R46" s="4">
        <v>0</v>
      </c>
      <c r="S46" s="4">
        <v>14</v>
      </c>
    </row>
    <row r="47" spans="1:19" x14ac:dyDescent="0.3">
      <c r="A47" s="5" t="s">
        <v>64</v>
      </c>
      <c r="B47" s="6">
        <v>19234</v>
      </c>
      <c r="C47" s="6">
        <v>19404</v>
      </c>
      <c r="D47" s="7">
        <v>13</v>
      </c>
      <c r="E47" s="7">
        <v>260</v>
      </c>
      <c r="F47" s="7">
        <v>9</v>
      </c>
      <c r="G47" s="7">
        <v>67</v>
      </c>
      <c r="H47" s="7">
        <v>2</v>
      </c>
      <c r="I47" s="7">
        <v>8</v>
      </c>
      <c r="J47" s="7">
        <v>0</v>
      </c>
      <c r="K47" s="7">
        <v>51</v>
      </c>
      <c r="L47" s="7">
        <v>0</v>
      </c>
      <c r="M47" s="7">
        <v>9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</row>
    <row r="48" spans="1:19" x14ac:dyDescent="0.3">
      <c r="A48" s="2" t="s">
        <v>65</v>
      </c>
      <c r="B48" s="3">
        <v>29929</v>
      </c>
      <c r="C48" s="3">
        <v>10251</v>
      </c>
      <c r="D48" s="4">
        <v>24</v>
      </c>
      <c r="E48" s="4">
        <v>230</v>
      </c>
      <c r="F48" s="4">
        <v>12</v>
      </c>
      <c r="G48" s="4">
        <v>30</v>
      </c>
      <c r="H48" s="4">
        <v>11</v>
      </c>
      <c r="I48" s="4">
        <v>2</v>
      </c>
      <c r="J48" s="4">
        <v>0</v>
      </c>
      <c r="K48" s="4">
        <v>24</v>
      </c>
      <c r="L48" s="4">
        <v>5</v>
      </c>
      <c r="M48" s="4">
        <v>10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</row>
    <row r="49" spans="1:19" ht="25.2" x14ac:dyDescent="0.3">
      <c r="A49" s="5" t="s">
        <v>66</v>
      </c>
      <c r="B49" s="6">
        <v>70168</v>
      </c>
      <c r="C49" s="6">
        <v>23421</v>
      </c>
      <c r="D49" s="7">
        <v>42</v>
      </c>
      <c r="E49" s="7">
        <v>848</v>
      </c>
      <c r="F49" s="7">
        <v>53</v>
      </c>
      <c r="G49" s="7">
        <v>97</v>
      </c>
      <c r="H49" s="7">
        <v>16</v>
      </c>
      <c r="I49" s="7">
        <v>14</v>
      </c>
      <c r="J49" s="7">
        <v>3</v>
      </c>
      <c r="K49" s="7">
        <v>98</v>
      </c>
      <c r="L49" s="7">
        <v>17</v>
      </c>
      <c r="M49" s="7">
        <v>20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</row>
    <row r="50" spans="1:19" ht="25.2" x14ac:dyDescent="0.3">
      <c r="A50" s="2" t="s">
        <v>67</v>
      </c>
      <c r="B50" s="3">
        <v>7328</v>
      </c>
      <c r="C50" s="3">
        <v>4856</v>
      </c>
      <c r="D50" s="4">
        <v>9</v>
      </c>
      <c r="E50" s="4">
        <v>66</v>
      </c>
      <c r="F50" s="4">
        <v>8</v>
      </c>
      <c r="G50" s="4">
        <v>15</v>
      </c>
      <c r="H50" s="4">
        <v>2</v>
      </c>
      <c r="I50" s="4">
        <v>3</v>
      </c>
      <c r="J50" s="4">
        <v>0</v>
      </c>
      <c r="K50" s="4">
        <v>28</v>
      </c>
      <c r="L50" s="4">
        <v>4</v>
      </c>
      <c r="M50" s="4">
        <v>5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</row>
    <row r="51" spans="1:19" x14ac:dyDescent="0.3">
      <c r="A51" s="5" t="s">
        <v>68</v>
      </c>
      <c r="B51" s="6">
        <v>188589</v>
      </c>
      <c r="C51" s="6">
        <v>273665</v>
      </c>
      <c r="D51" s="7">
        <v>160</v>
      </c>
      <c r="E51" s="6">
        <v>2839</v>
      </c>
      <c r="F51" s="7">
        <v>112</v>
      </c>
      <c r="G51" s="7">
        <v>442</v>
      </c>
      <c r="H51" s="7">
        <v>63</v>
      </c>
      <c r="I51" s="7">
        <v>43</v>
      </c>
      <c r="J51" s="7">
        <v>18</v>
      </c>
      <c r="K51" s="7">
        <v>289</v>
      </c>
      <c r="L51" s="7">
        <v>54</v>
      </c>
      <c r="M51" s="7">
        <v>85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</row>
    <row r="52" spans="1:19" x14ac:dyDescent="0.3">
      <c r="A52" s="2" t="s">
        <v>69</v>
      </c>
      <c r="B52" s="3">
        <v>40592</v>
      </c>
      <c r="C52" s="3">
        <v>67239</v>
      </c>
      <c r="D52" s="4">
        <v>68</v>
      </c>
      <c r="E52" s="4">
        <v>458</v>
      </c>
      <c r="F52" s="4">
        <v>43</v>
      </c>
      <c r="G52" s="4">
        <v>88</v>
      </c>
      <c r="H52" s="4">
        <v>13</v>
      </c>
      <c r="I52" s="4">
        <v>19</v>
      </c>
      <c r="J52" s="4">
        <v>8</v>
      </c>
      <c r="K52" s="4">
        <v>112</v>
      </c>
      <c r="L52" s="4">
        <v>14</v>
      </c>
      <c r="M52" s="4">
        <v>43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</row>
    <row r="53" spans="1:19" ht="25.2" x14ac:dyDescent="0.3">
      <c r="A53" s="5" t="s">
        <v>70</v>
      </c>
      <c r="B53" s="6">
        <v>247398</v>
      </c>
      <c r="C53" s="6">
        <v>349651</v>
      </c>
      <c r="D53" s="7">
        <v>161</v>
      </c>
      <c r="E53" s="6">
        <v>2293</v>
      </c>
      <c r="F53" s="7">
        <v>125</v>
      </c>
      <c r="G53" s="7">
        <v>503</v>
      </c>
      <c r="H53" s="7">
        <v>41</v>
      </c>
      <c r="I53" s="7">
        <v>43</v>
      </c>
      <c r="J53" s="7">
        <v>18</v>
      </c>
      <c r="K53" s="7">
        <v>353</v>
      </c>
      <c r="L53" s="7">
        <v>35</v>
      </c>
      <c r="M53" s="7">
        <v>97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3</v>
      </c>
    </row>
    <row r="54" spans="1:19" x14ac:dyDescent="0.3">
      <c r="A54" s="2" t="s">
        <v>71</v>
      </c>
      <c r="B54" s="3">
        <v>112427</v>
      </c>
      <c r="C54" s="3">
        <v>98263</v>
      </c>
      <c r="D54" s="4">
        <v>154</v>
      </c>
      <c r="E54" s="3">
        <v>1695</v>
      </c>
      <c r="F54" s="4">
        <v>89</v>
      </c>
      <c r="G54" s="4">
        <v>317</v>
      </c>
      <c r="H54" s="4">
        <v>30</v>
      </c>
      <c r="I54" s="4">
        <v>25</v>
      </c>
      <c r="J54" s="4">
        <v>8</v>
      </c>
      <c r="K54" s="4">
        <v>455</v>
      </c>
      <c r="L54" s="4">
        <v>43</v>
      </c>
      <c r="M54" s="4">
        <v>66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</row>
    <row r="55" spans="1:19" x14ac:dyDescent="0.3">
      <c r="A55" s="5" t="s">
        <v>72</v>
      </c>
      <c r="B55" s="6">
        <v>213258</v>
      </c>
      <c r="C55" s="6">
        <v>239104</v>
      </c>
      <c r="D55" s="7">
        <v>238</v>
      </c>
      <c r="E55" s="6">
        <v>3329</v>
      </c>
      <c r="F55" s="7">
        <v>177</v>
      </c>
      <c r="G55" s="7">
        <v>718</v>
      </c>
      <c r="H55" s="7">
        <v>41</v>
      </c>
      <c r="I55" s="7">
        <v>45</v>
      </c>
      <c r="J55" s="7">
        <v>20</v>
      </c>
      <c r="K55" s="7">
        <v>612</v>
      </c>
      <c r="L55" s="7">
        <v>48</v>
      </c>
      <c r="M55" s="7">
        <v>107</v>
      </c>
      <c r="N55" s="7">
        <v>0</v>
      </c>
      <c r="O55" s="7">
        <v>1</v>
      </c>
      <c r="P55" s="7">
        <v>0</v>
      </c>
      <c r="Q55" s="7">
        <v>1</v>
      </c>
      <c r="R55" s="7">
        <v>0</v>
      </c>
      <c r="S55" s="7">
        <v>3</v>
      </c>
    </row>
    <row r="56" spans="1:19" x14ac:dyDescent="0.3">
      <c r="A56" s="2" t="s">
        <v>73</v>
      </c>
      <c r="B56" s="3">
        <v>131577</v>
      </c>
      <c r="C56" s="3">
        <v>114622</v>
      </c>
      <c r="D56" s="4">
        <v>148</v>
      </c>
      <c r="E56" s="3">
        <v>1446</v>
      </c>
      <c r="F56" s="4">
        <v>78</v>
      </c>
      <c r="G56" s="4">
        <v>250</v>
      </c>
      <c r="H56" s="4">
        <v>30</v>
      </c>
      <c r="I56" s="4">
        <v>17</v>
      </c>
      <c r="J56" s="4">
        <v>15</v>
      </c>
      <c r="K56" s="4">
        <v>396</v>
      </c>
      <c r="L56" s="4">
        <v>39</v>
      </c>
      <c r="M56" s="4">
        <v>64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</row>
    <row r="57" spans="1:19" x14ac:dyDescent="0.3">
      <c r="A57" s="5" t="s">
        <v>74</v>
      </c>
      <c r="B57" s="6">
        <v>19326</v>
      </c>
      <c r="C57" s="6">
        <v>11667</v>
      </c>
      <c r="D57" s="7">
        <v>23</v>
      </c>
      <c r="E57" s="7">
        <v>144</v>
      </c>
      <c r="F57" s="7">
        <v>22</v>
      </c>
      <c r="G57" s="7">
        <v>57</v>
      </c>
      <c r="H57" s="7">
        <v>8</v>
      </c>
      <c r="I57" s="7">
        <v>2</v>
      </c>
      <c r="J57" s="7">
        <v>2</v>
      </c>
      <c r="K57" s="7">
        <v>56</v>
      </c>
      <c r="L57" s="7">
        <v>8</v>
      </c>
      <c r="M57" s="7">
        <v>9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</row>
    <row r="58" spans="1:19" ht="25.2" x14ac:dyDescent="0.3">
      <c r="A58" s="2" t="s">
        <v>75</v>
      </c>
      <c r="B58" s="3">
        <v>58186</v>
      </c>
      <c r="C58" s="3">
        <v>17768</v>
      </c>
      <c r="D58" s="4">
        <v>33</v>
      </c>
      <c r="E58" s="4">
        <v>605</v>
      </c>
      <c r="F58" s="4">
        <v>57</v>
      </c>
      <c r="G58" s="4">
        <v>84</v>
      </c>
      <c r="H58" s="4">
        <v>8</v>
      </c>
      <c r="I58" s="4">
        <v>5</v>
      </c>
      <c r="J58" s="4">
        <v>4</v>
      </c>
      <c r="K58" s="4">
        <v>84</v>
      </c>
      <c r="L58" s="4">
        <v>3</v>
      </c>
      <c r="M58" s="4">
        <v>9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</row>
    <row r="59" spans="1:19" ht="25.2" x14ac:dyDescent="0.3">
      <c r="A59" s="5" t="s">
        <v>76</v>
      </c>
      <c r="B59" s="6">
        <v>110504</v>
      </c>
      <c r="C59" s="6">
        <v>95119</v>
      </c>
      <c r="D59" s="7">
        <v>88</v>
      </c>
      <c r="E59" s="6">
        <v>1092</v>
      </c>
      <c r="F59" s="7">
        <v>39</v>
      </c>
      <c r="G59" s="7">
        <v>284</v>
      </c>
      <c r="H59" s="7">
        <v>10</v>
      </c>
      <c r="I59" s="7">
        <v>13</v>
      </c>
      <c r="J59" s="7">
        <v>6</v>
      </c>
      <c r="K59" s="7">
        <v>253</v>
      </c>
      <c r="L59" s="7">
        <v>26</v>
      </c>
      <c r="M59" s="7">
        <v>46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</row>
    <row r="60" spans="1:19" ht="25.2" x14ac:dyDescent="0.3">
      <c r="A60" s="2" t="s">
        <v>77</v>
      </c>
      <c r="B60" s="3">
        <v>109943</v>
      </c>
      <c r="C60" s="3">
        <v>96445</v>
      </c>
      <c r="D60" s="4">
        <v>68</v>
      </c>
      <c r="E60" s="3">
        <v>1604</v>
      </c>
      <c r="F60" s="4">
        <v>72</v>
      </c>
      <c r="G60" s="4">
        <v>229</v>
      </c>
      <c r="H60" s="4">
        <v>18</v>
      </c>
      <c r="I60" s="4">
        <v>14</v>
      </c>
      <c r="J60" s="4">
        <v>10</v>
      </c>
      <c r="K60" s="4">
        <v>140</v>
      </c>
      <c r="L60" s="4">
        <v>24</v>
      </c>
      <c r="M60" s="4">
        <v>53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</row>
    <row r="61" spans="1:19" ht="25.2" x14ac:dyDescent="0.3">
      <c r="A61" s="5" t="s">
        <v>78</v>
      </c>
      <c r="B61" s="6">
        <v>78513</v>
      </c>
      <c r="C61" s="6">
        <v>35190</v>
      </c>
      <c r="D61" s="7">
        <v>36</v>
      </c>
      <c r="E61" s="7">
        <v>747</v>
      </c>
      <c r="F61" s="7">
        <v>35</v>
      </c>
      <c r="G61" s="7">
        <v>147</v>
      </c>
      <c r="H61" s="7">
        <v>5</v>
      </c>
      <c r="I61" s="7">
        <v>11</v>
      </c>
      <c r="J61" s="7">
        <v>2</v>
      </c>
      <c r="K61" s="7">
        <v>80</v>
      </c>
      <c r="L61" s="7">
        <v>7</v>
      </c>
      <c r="M61" s="7">
        <v>20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2</v>
      </c>
    </row>
    <row r="62" spans="1:19" ht="25.2" x14ac:dyDescent="0.3">
      <c r="A62" s="2" t="s">
        <v>79</v>
      </c>
      <c r="B62" s="3">
        <v>56202</v>
      </c>
      <c r="C62" s="3">
        <v>65869</v>
      </c>
      <c r="D62" s="4">
        <v>66</v>
      </c>
      <c r="E62" s="4">
        <v>521</v>
      </c>
      <c r="F62" s="4">
        <v>33</v>
      </c>
      <c r="G62" s="4">
        <v>115</v>
      </c>
      <c r="H62" s="4">
        <v>11</v>
      </c>
      <c r="I62" s="4">
        <v>10</v>
      </c>
      <c r="J62" s="4">
        <v>9</v>
      </c>
      <c r="K62" s="4">
        <v>147</v>
      </c>
      <c r="L62" s="4">
        <v>11</v>
      </c>
      <c r="M62" s="4">
        <v>32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</row>
    <row r="63" spans="1:19" x14ac:dyDescent="0.3">
      <c r="A63" s="5" t="s">
        <v>80</v>
      </c>
      <c r="B63" s="6">
        <v>40646</v>
      </c>
      <c r="C63" s="6">
        <v>19524</v>
      </c>
      <c r="D63" s="7">
        <v>23</v>
      </c>
      <c r="E63" s="7">
        <v>162</v>
      </c>
      <c r="F63" s="7">
        <v>14</v>
      </c>
      <c r="G63" s="7">
        <v>49</v>
      </c>
      <c r="H63" s="7">
        <v>1</v>
      </c>
      <c r="I63" s="7">
        <v>4</v>
      </c>
      <c r="J63" s="7">
        <v>0</v>
      </c>
      <c r="K63" s="7">
        <v>45</v>
      </c>
      <c r="L63" s="7">
        <v>2</v>
      </c>
      <c r="M63" s="7">
        <v>9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</row>
    <row r="64" spans="1:19" ht="25.2" x14ac:dyDescent="0.3">
      <c r="A64" s="2" t="s">
        <v>81</v>
      </c>
      <c r="B64" s="3">
        <v>12672</v>
      </c>
      <c r="C64" s="3">
        <v>4751</v>
      </c>
      <c r="D64" s="4">
        <v>15</v>
      </c>
      <c r="E64" s="4">
        <v>98</v>
      </c>
      <c r="F64" s="4">
        <v>10</v>
      </c>
      <c r="G64" s="4">
        <v>25</v>
      </c>
      <c r="H64" s="4">
        <v>6</v>
      </c>
      <c r="I64" s="4">
        <v>3</v>
      </c>
      <c r="J64" s="4">
        <v>0</v>
      </c>
      <c r="K64" s="4">
        <v>41</v>
      </c>
      <c r="L64" s="4">
        <v>3</v>
      </c>
      <c r="M64" s="4">
        <v>5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</row>
    <row r="65" spans="1:19" x14ac:dyDescent="0.3">
      <c r="A65" s="5" t="s">
        <v>82</v>
      </c>
      <c r="B65" s="6">
        <v>6249</v>
      </c>
      <c r="C65" s="6">
        <v>2764</v>
      </c>
      <c r="D65" s="7">
        <v>5</v>
      </c>
      <c r="E65" s="7">
        <v>61</v>
      </c>
      <c r="F65" s="7">
        <v>7</v>
      </c>
      <c r="G65" s="7">
        <v>5</v>
      </c>
      <c r="H65" s="7">
        <v>1</v>
      </c>
      <c r="I65" s="7">
        <v>0</v>
      </c>
      <c r="J65" s="7">
        <v>0</v>
      </c>
      <c r="K65" s="7">
        <v>23</v>
      </c>
      <c r="L65" s="7">
        <v>4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</row>
    <row r="66" spans="1:19" x14ac:dyDescent="0.3">
      <c r="A66" s="2" t="s">
        <v>83</v>
      </c>
      <c r="B66" s="3">
        <v>3980</v>
      </c>
      <c r="C66" s="3">
        <v>1339</v>
      </c>
      <c r="D66" s="4">
        <v>5</v>
      </c>
      <c r="E66" s="4">
        <v>27</v>
      </c>
      <c r="F66" s="4">
        <v>5</v>
      </c>
      <c r="G66" s="4">
        <v>8</v>
      </c>
      <c r="H66" s="4">
        <v>3</v>
      </c>
      <c r="I66" s="4">
        <v>0</v>
      </c>
      <c r="J66" s="4">
        <v>1</v>
      </c>
      <c r="K66" s="4">
        <v>22</v>
      </c>
      <c r="L66" s="4">
        <v>0</v>
      </c>
      <c r="M66" s="4">
        <v>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</row>
    <row r="67" spans="1:19" x14ac:dyDescent="0.3">
      <c r="A67" s="5" t="s">
        <v>84</v>
      </c>
      <c r="B67" s="6">
        <v>117490</v>
      </c>
      <c r="C67" s="6">
        <v>114748</v>
      </c>
      <c r="D67" s="7">
        <v>111</v>
      </c>
      <c r="E67" s="6">
        <v>1363</v>
      </c>
      <c r="F67" s="7">
        <v>94</v>
      </c>
      <c r="G67" s="7">
        <v>266</v>
      </c>
      <c r="H67" s="7">
        <v>23</v>
      </c>
      <c r="I67" s="7">
        <v>24</v>
      </c>
      <c r="J67" s="7">
        <v>11</v>
      </c>
      <c r="K67" s="7">
        <v>310</v>
      </c>
      <c r="L67" s="7">
        <v>32</v>
      </c>
      <c r="M67" s="7">
        <v>60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4</v>
      </c>
    </row>
    <row r="68" spans="1:19" x14ac:dyDescent="0.3">
      <c r="A68" s="2" t="s">
        <v>85</v>
      </c>
      <c r="B68" s="3">
        <v>9290</v>
      </c>
      <c r="C68" s="3">
        <v>5175</v>
      </c>
      <c r="D68" s="4">
        <v>13</v>
      </c>
      <c r="E68" s="4">
        <v>112</v>
      </c>
      <c r="F68" s="4">
        <v>5</v>
      </c>
      <c r="G68" s="4">
        <v>14</v>
      </c>
      <c r="H68" s="4">
        <v>5</v>
      </c>
      <c r="I68" s="4">
        <v>3</v>
      </c>
      <c r="J68" s="4">
        <v>2</v>
      </c>
      <c r="K68" s="4">
        <v>34</v>
      </c>
      <c r="L68" s="4">
        <v>6</v>
      </c>
      <c r="M68" s="4">
        <v>1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 x14ac:dyDescent="0.3">
      <c r="A69" s="5" t="s">
        <v>86</v>
      </c>
      <c r="B69" s="6">
        <v>21490</v>
      </c>
      <c r="C69" s="6">
        <v>6671</v>
      </c>
      <c r="D69" s="7">
        <v>18</v>
      </c>
      <c r="E69" s="7">
        <v>205</v>
      </c>
      <c r="F69" s="7">
        <v>15</v>
      </c>
      <c r="G69" s="7">
        <v>35</v>
      </c>
      <c r="H69" s="7">
        <v>3</v>
      </c>
      <c r="I69" s="7">
        <v>2</v>
      </c>
      <c r="J69" s="7">
        <v>1</v>
      </c>
      <c r="K69" s="7">
        <v>46</v>
      </c>
      <c r="L69" s="7">
        <v>0</v>
      </c>
      <c r="M69" s="7">
        <v>8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</row>
    <row r="70" spans="1:19" ht="25.2" x14ac:dyDescent="0.3">
      <c r="A70" s="2" t="s">
        <v>87</v>
      </c>
      <c r="B70" s="3">
        <v>8038</v>
      </c>
      <c r="C70" s="3">
        <v>2820</v>
      </c>
      <c r="D70" s="4">
        <v>18</v>
      </c>
      <c r="E70" s="4">
        <v>56</v>
      </c>
      <c r="F70" s="4">
        <v>5</v>
      </c>
      <c r="G70" s="4">
        <v>9</v>
      </c>
      <c r="H70" s="4">
        <v>6</v>
      </c>
      <c r="I70" s="4">
        <v>4</v>
      </c>
      <c r="J70" s="4">
        <v>0</v>
      </c>
      <c r="K70" s="4">
        <v>39</v>
      </c>
      <c r="L70" s="4">
        <v>1</v>
      </c>
      <c r="M70" s="4">
        <v>3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</row>
  </sheetData>
  <mergeCells count="2">
    <mergeCell ref="A1:S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Senate_2018</vt:lpstr>
      <vt:lpstr>Pres_2016</vt:lpstr>
      <vt:lpstr>Senate_2016</vt:lpstr>
      <vt:lpstr>Senate_2012</vt:lpstr>
      <vt:lpstr>Senate_2010</vt:lpstr>
      <vt:lpstr>Pres_2008</vt:lpstr>
      <vt:lpstr>Pres_2012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2020-07-04T18:58:02Z</dcterms:created>
  <dcterms:modified xsi:type="dcterms:W3CDTF">2020-07-05T01:40:01Z</dcterms:modified>
</cp:coreProperties>
</file>