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ie\ironhack\"/>
    </mc:Choice>
  </mc:AlternateContent>
  <xr:revisionPtr revIDLastSave="0" documentId="13_ncr:1_{174B50CC-E8EE-4A70-BAF4-D1451E7DE426}" xr6:coauthVersionLast="47" xr6:coauthVersionMax="47" xr10:uidLastSave="{00000000-0000-0000-0000-000000000000}"/>
  <bookViews>
    <workbookView xWindow="-108" yWindow="-108" windowWidth="23256" windowHeight="12456" activeTab="1" xr2:uid="{9C80ED86-E4DA-4D9A-9B3D-0DB26DAA932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4" i="1"/>
  <c r="C12" i="2"/>
  <c r="C13" i="2"/>
  <c r="C14" i="2"/>
  <c r="D14" i="2"/>
  <c r="E14" i="2"/>
  <c r="E13" i="2"/>
  <c r="D12" i="2"/>
  <c r="E12" i="2"/>
  <c r="D13" i="2"/>
</calcChain>
</file>

<file path=xl/sharedStrings.xml><?xml version="1.0" encoding="utf-8"?>
<sst xmlns="http://schemas.openxmlformats.org/spreadsheetml/2006/main" count="7" uniqueCount="7">
  <si>
    <t>x</t>
  </si>
  <si>
    <t>Y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</si>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</sst>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25687549925831E-2"/>
          <c:y val="0.13330742748065585"/>
          <c:w val="0.94208010955152344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20.206687032862799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B-46EB-9C9F-5ACA87D2AD4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Sheet2!$C$2:$C$14</c:f>
              <c:numCache>
                <c:formatCode>General</c:formatCode>
                <c:ptCount val="13"/>
                <c:pt idx="9">
                  <c:v>20.206687032862767</c:v>
                </c:pt>
                <c:pt idx="10">
                  <c:v>22.053463881413659</c:v>
                </c:pt>
                <c:pt idx="11">
                  <c:v>22.98293181150451</c:v>
                </c:pt>
                <c:pt idx="12">
                  <c:v>23.912399741595362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B-46EB-9C9F-5ACA87D2AD4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Sheet2!$D$2:$D$14</c:f>
              <c:numCache>
                <c:formatCode>General</c:formatCode>
                <c:ptCount val="13"/>
                <c:pt idx="9" formatCode="0.00">
                  <c:v>20.206687032862767</c:v>
                </c:pt>
                <c:pt idx="10" formatCode="0.00">
                  <c:v>19.250640929368863</c:v>
                </c:pt>
                <c:pt idx="11" formatCode="0.00">
                  <c:v>20.093166977498516</c:v>
                </c:pt>
                <c:pt idx="12" formatCode="0.00">
                  <c:v>20.93756923097698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B-46EB-9C9F-5ACA87D2AD4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Sheet2!$E$2:$E$14</c:f>
              <c:numCache>
                <c:formatCode>General</c:formatCode>
                <c:ptCount val="13"/>
                <c:pt idx="9" formatCode="0.00">
                  <c:v>20.206687032862767</c:v>
                </c:pt>
                <c:pt idx="10" formatCode="0.00">
                  <c:v>24.856286833458455</c:v>
                </c:pt>
                <c:pt idx="11" formatCode="0.00">
                  <c:v>25.872696645510505</c:v>
                </c:pt>
                <c:pt idx="12" formatCode="0.00">
                  <c:v>26.887230252213744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B-46EB-9C9F-5ACA87D2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566336"/>
        <c:axId val="2003556768"/>
      </c:lineChart>
      <c:catAx>
        <c:axId val="2003566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556768"/>
        <c:crosses val="autoZero"/>
        <c:auto val="1"/>
        <c:lblAlgn val="ctr"/>
        <c:lblOffset val="100"/>
        <c:noMultiLvlLbl val="0"/>
      </c:catAx>
      <c:valAx>
        <c:axId val="20035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5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4794400699912E-2"/>
                  <c:y val="0.31255650335374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648031496062992"/>
                  <c:y val="0.30098862642169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A-4134-9C73-D2328594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5456"/>
        <c:axId val="163364608"/>
      </c:scatterChart>
      <c:valAx>
        <c:axId val="1633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64608"/>
        <c:crosses val="autoZero"/>
        <c:crossBetween val="midCat"/>
      </c:valAx>
      <c:valAx>
        <c:axId val="163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5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outerShdw blurRad="50800" dist="50800" dir="5400000" sx="108000" sy="108000" algn="ctr" rotWithShape="0">
                  <a:srgbClr val="000000">
                    <a:alpha val="0"/>
                  </a:srgbClr>
                </a:outerShdw>
              </a:effectLst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74409448818897"/>
                  <c:y val="0.48385279965004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408573928258973E-2"/>
                  <c:y val="0.4583960338291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F-40F5-BE71-3A838FDE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960"/>
        <c:axId val="21633120"/>
      </c:scatterChart>
      <c:valAx>
        <c:axId val="216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3120"/>
        <c:crosses val="autoZero"/>
        <c:crossBetween val="midCat"/>
      </c:valAx>
      <c:valAx>
        <c:axId val="216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28960"/>
        <c:crosses val="autoZero"/>
        <c:crossBetween val="midCat"/>
      </c:valAx>
      <c:spPr>
        <a:noFill/>
        <a:ln cmpd="sng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7</xdr:row>
      <xdr:rowOff>0</xdr:rowOff>
    </xdr:from>
    <xdr:to>
      <xdr:col>19</xdr:col>
      <xdr:colOff>260985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527C2-1354-78D3-1BD2-CBE993D3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14</xdr:row>
      <xdr:rowOff>99060</xdr:rowOff>
    </xdr:from>
    <xdr:to>
      <xdr:col>4</xdr:col>
      <xdr:colOff>1485900</xdr:colOff>
      <xdr:row>29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A462D-9602-D845-1018-D7B45C07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160020</xdr:rowOff>
    </xdr:from>
    <xdr:to>
      <xdr:col>12</xdr:col>
      <xdr:colOff>129540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C377A-B7BE-E276-012C-95692CF4C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EE20F-0E6D-48C0-8CF1-CA7DC7ACFCFF}" name="Table1" displayName="Table1" ref="A1:E14" totalsRowShown="0">
  <autoFilter ref="A1:E14" xr:uid="{87CEE20F-0E6D-48C0-8CF1-CA7DC7ACFCFF}"/>
  <tableColumns count="5">
    <tableColumn id="1" xr3:uid="{BA192B45-CE14-47D4-A7AB-2AA77F2B795C}" name="Timeline"/>
    <tableColumn id="2" xr3:uid="{4181980D-35F3-42E4-981B-A2379080F755}" name="Values"/>
    <tableColumn id="3" xr3:uid="{3801C692-4F7F-41C9-B267-24966C172BBC}" name="Forecast"/>
    <tableColumn id="4" xr3:uid="{5439BEF5-5E0D-4A2E-AB8C-6902240A4909}" name="Lower Confidence Bound" dataDxfId="1"/>
    <tableColumn id="5" xr3:uid="{BDCAD444-9CD4-4C2D-86C9-E37D5EE7AD25}" name="Upper Confidence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7227-CA4A-4262-886C-B084BA8E1161}">
  <dimension ref="A1:E14"/>
  <sheetViews>
    <sheetView workbookViewId="0">
      <selection activeCell="I3" sqref="I3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v>12</v>
      </c>
    </row>
    <row r="3" spans="1:5" x14ac:dyDescent="0.3">
      <c r="A3">
        <v>2</v>
      </c>
      <c r="B3">
        <v>13</v>
      </c>
    </row>
    <row r="4" spans="1:5" x14ac:dyDescent="0.3">
      <c r="A4">
        <v>3</v>
      </c>
      <c r="B4">
        <v>15</v>
      </c>
    </row>
    <row r="5" spans="1:5" x14ac:dyDescent="0.3">
      <c r="A5">
        <v>4</v>
      </c>
      <c r="B5">
        <v>17</v>
      </c>
    </row>
    <row r="6" spans="1:5" x14ac:dyDescent="0.3">
      <c r="A6">
        <v>5</v>
      </c>
      <c r="B6">
        <v>18</v>
      </c>
    </row>
    <row r="7" spans="1:5" x14ac:dyDescent="0.3">
      <c r="A7">
        <v>6</v>
      </c>
      <c r="B7">
        <v>19</v>
      </c>
    </row>
    <row r="8" spans="1:5" x14ac:dyDescent="0.3">
      <c r="A8">
        <v>7</v>
      </c>
      <c r="B8">
        <v>16</v>
      </c>
    </row>
    <row r="9" spans="1:5" x14ac:dyDescent="0.3">
      <c r="A9">
        <v>8</v>
      </c>
      <c r="B9">
        <v>20</v>
      </c>
    </row>
    <row r="10" spans="1:5" x14ac:dyDescent="0.3">
      <c r="A10">
        <v>9</v>
      </c>
      <c r="B10">
        <v>21</v>
      </c>
    </row>
    <row r="11" spans="1:5" x14ac:dyDescent="0.3">
      <c r="A11">
        <v>10</v>
      </c>
      <c r="B11">
        <v>20.206687032862799</v>
      </c>
      <c r="C11">
        <v>20.206687032862767</v>
      </c>
      <c r="D11" s="4">
        <v>20.206687032862767</v>
      </c>
      <c r="E11" s="4">
        <v>20.206687032862767</v>
      </c>
    </row>
    <row r="12" spans="1:5" x14ac:dyDescent="0.3">
      <c r="A12">
        <v>11</v>
      </c>
      <c r="C12">
        <f>_xlfn.FORECAST.ETS(A12,$B$2:$B$11,$A$2:$A$11,1,1)</f>
        <v>22.053463881413659</v>
      </c>
      <c r="D12" s="4">
        <f>C12-_xlfn.FORECAST.ETS.CONFINT(A12,$B$2:$B$11,$A$2:$A$11,0.95,1,1)</f>
        <v>19.250640929368863</v>
      </c>
      <c r="E12" s="4">
        <f>C12+_xlfn.FORECAST.ETS.CONFINT(A12,$B$2:$B$11,$A$2:$A$11,0.95,1,1)</f>
        <v>24.856286833458455</v>
      </c>
    </row>
    <row r="13" spans="1:5" x14ac:dyDescent="0.3">
      <c r="A13">
        <v>12</v>
      </c>
      <c r="C13">
        <f>_xlfn.FORECAST.ETS(A13,$B$2:$B$11,$A$2:$A$11,1,1)</f>
        <v>22.98293181150451</v>
      </c>
      <c r="D13" s="4">
        <f>C13-_xlfn.FORECAST.ETS.CONFINT(A13,$B$2:$B$11,$A$2:$A$11,0.95,1,1)</f>
        <v>20.093166977498516</v>
      </c>
      <c r="E13" s="4">
        <f>C13+_xlfn.FORECAST.ETS.CONFINT(A13,$B$2:$B$11,$A$2:$A$11,0.95,1,1)</f>
        <v>25.872696645510505</v>
      </c>
    </row>
    <row r="14" spans="1:5" x14ac:dyDescent="0.3">
      <c r="A14">
        <v>13</v>
      </c>
      <c r="C14">
        <f>_xlfn.FORECAST.ETS(A14,$B$2:$B$11,$A$2:$A$11,1,1)</f>
        <v>23.912399741595362</v>
      </c>
      <c r="D14" s="4">
        <f>C14-_xlfn.FORECAST.ETS.CONFINT(A14,$B$2:$B$11,$A$2:$A$11,0.95,1,1)</f>
        <v>20.93756923097698</v>
      </c>
      <c r="E14" s="4">
        <f>C14+_xlfn.FORECAST.ETS.CONFINT(A14,$B$2:$B$11,$A$2:$A$11,0.95,1,1)</f>
        <v>26.887230252213744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78DA-EE29-4447-A9D9-FCC63A0F2BF4}">
  <dimension ref="A1:D14"/>
  <sheetViews>
    <sheetView tabSelected="1" workbookViewId="0">
      <selection activeCell="B11" sqref="B11"/>
    </sheetView>
  </sheetViews>
  <sheetFormatPr defaultRowHeight="14.4" x14ac:dyDescent="0.3"/>
  <sheetData>
    <row r="1" spans="1:4" ht="15" thickBot="1" x14ac:dyDescent="0.35">
      <c r="A1" s="1" t="s">
        <v>0</v>
      </c>
      <c r="B1" s="1" t="s">
        <v>1</v>
      </c>
    </row>
    <row r="2" spans="1:4" ht="15" thickBot="1" x14ac:dyDescent="0.35">
      <c r="A2" s="2">
        <v>1</v>
      </c>
      <c r="B2" s="2">
        <v>12</v>
      </c>
    </row>
    <row r="3" spans="1:4" ht="15" thickBot="1" x14ac:dyDescent="0.35">
      <c r="A3" s="2">
        <v>2</v>
      </c>
      <c r="B3" s="2">
        <v>13</v>
      </c>
    </row>
    <row r="4" spans="1:4" ht="15" thickBot="1" x14ac:dyDescent="0.35">
      <c r="A4" s="2">
        <v>3</v>
      </c>
      <c r="B4" s="2">
        <v>15</v>
      </c>
    </row>
    <row r="5" spans="1:4" ht="15" thickBot="1" x14ac:dyDescent="0.35">
      <c r="A5" s="2">
        <v>4</v>
      </c>
      <c r="B5" s="2">
        <v>17</v>
      </c>
    </row>
    <row r="6" spans="1:4" ht="15" thickBot="1" x14ac:dyDescent="0.35">
      <c r="A6" s="2">
        <v>5</v>
      </c>
      <c r="B6" s="2">
        <v>18</v>
      </c>
    </row>
    <row r="7" spans="1:4" ht="15" thickBot="1" x14ac:dyDescent="0.35">
      <c r="A7" s="2">
        <v>6</v>
      </c>
      <c r="B7" s="2">
        <v>19</v>
      </c>
    </row>
    <row r="8" spans="1:4" ht="15" thickBot="1" x14ac:dyDescent="0.35">
      <c r="A8" s="2">
        <v>7</v>
      </c>
      <c r="B8" s="2">
        <v>16</v>
      </c>
    </row>
    <row r="9" spans="1:4" ht="15" thickBot="1" x14ac:dyDescent="0.35">
      <c r="A9" s="2">
        <v>8</v>
      </c>
      <c r="B9" s="2">
        <v>20</v>
      </c>
    </row>
    <row r="10" spans="1:4" ht="15" thickBot="1" x14ac:dyDescent="0.35">
      <c r="A10" s="2">
        <v>9</v>
      </c>
      <c r="B10" s="2">
        <v>21</v>
      </c>
    </row>
    <row r="11" spans="1:4" x14ac:dyDescent="0.3">
      <c r="A11" s="3">
        <v>10</v>
      </c>
      <c r="B11">
        <f>3.902*LN(A11)+11.222</f>
        <v>20.206687032862767</v>
      </c>
    </row>
    <row r="14" spans="1:4" x14ac:dyDescent="0.3">
      <c r="D14">
        <f>+CORREL(A2:A10,B2:B10)</f>
        <v>0.90598500182365715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Boubacar Traore</dc:creator>
  <cp:lastModifiedBy>Boubacar Traore</cp:lastModifiedBy>
  <dcterms:created xsi:type="dcterms:W3CDTF">2022-11-14T14:16:52Z</dcterms:created>
  <dcterms:modified xsi:type="dcterms:W3CDTF">2022-11-14T17:54:42Z</dcterms:modified>
</cp:coreProperties>
</file>