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\Documents\MATLAB\VCSEL\data\"/>
    </mc:Choice>
  </mc:AlternateContent>
  <xr:revisionPtr revIDLastSave="0" documentId="13_ncr:1_{F1BB76F8-57E5-4C67-93F5-444D36D47051}" xr6:coauthVersionLast="46" xr6:coauthVersionMax="46" xr10:uidLastSave="{00000000-0000-0000-0000-000000000000}"/>
  <bookViews>
    <workbookView xWindow="-23148" yWindow="-240" windowWidth="23256" windowHeight="12576" activeTab="1" xr2:uid="{EDD4F3C2-A5E4-4B23-B9A7-797E7DF69DE8}"/>
  </bookViews>
  <sheets>
    <sheet name="Master" sheetId="1" r:id="rId1"/>
    <sheet name="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7" i="2"/>
  <c r="D14" i="2"/>
  <c r="D15" i="2"/>
  <c r="D16" i="2"/>
  <c r="D18" i="2"/>
  <c r="AW3" i="1"/>
  <c r="AW4" i="1"/>
  <c r="AW5" i="1"/>
  <c r="AW6" i="1"/>
  <c r="AW7" i="1"/>
  <c r="AW8" i="1"/>
  <c r="AW9" i="1"/>
  <c r="AW10" i="1"/>
  <c r="AW11" i="1"/>
  <c r="AW12" i="1"/>
  <c r="AW13" i="1"/>
  <c r="AW14" i="1"/>
  <c r="AW2" i="1"/>
  <c r="AU18" i="1"/>
  <c r="AR18" i="1"/>
  <c r="AU17" i="1"/>
  <c r="AR17" i="1"/>
  <c r="AU16" i="1"/>
  <c r="AR16" i="1"/>
  <c r="AU15" i="1"/>
  <c r="AR15" i="1"/>
  <c r="AU14" i="1"/>
  <c r="AR14" i="1"/>
  <c r="AU13" i="1"/>
  <c r="AR13" i="1"/>
  <c r="AU12" i="1"/>
  <c r="AR12" i="1"/>
  <c r="AU11" i="1"/>
  <c r="AR11" i="1"/>
  <c r="AU10" i="1"/>
  <c r="AR10" i="1"/>
  <c r="AU9" i="1"/>
  <c r="AR9" i="1"/>
  <c r="AU8" i="1"/>
  <c r="AR8" i="1"/>
  <c r="AU7" i="1"/>
  <c r="AR7" i="1"/>
  <c r="AU6" i="1"/>
  <c r="AR6" i="1"/>
  <c r="AU5" i="1"/>
  <c r="AR5" i="1"/>
  <c r="AU4" i="1"/>
  <c r="AR4" i="1"/>
  <c r="AU3" i="1"/>
  <c r="AR3" i="1"/>
  <c r="AU2" i="1"/>
  <c r="AR2" i="1"/>
  <c r="L3" i="1"/>
  <c r="L4" i="1"/>
  <c r="L5" i="1"/>
  <c r="O3" i="1"/>
  <c r="O4" i="1"/>
  <c r="O5" i="1"/>
  <c r="O2" i="1"/>
  <c r="O6" i="1"/>
  <c r="L2" i="1"/>
  <c r="G13" i="1"/>
  <c r="D13" i="1"/>
  <c r="W14" i="1"/>
  <c r="T14" i="1"/>
  <c r="W13" i="1"/>
  <c r="T13" i="1"/>
  <c r="AM14" i="1"/>
  <c r="AJ14" i="1"/>
  <c r="AM13" i="1"/>
  <c r="AJ13" i="1"/>
  <c r="AM12" i="1"/>
  <c r="AJ12" i="1"/>
  <c r="AM11" i="1"/>
  <c r="AJ11" i="1"/>
  <c r="AM10" i="1"/>
  <c r="AJ10" i="1"/>
  <c r="AM9" i="1"/>
  <c r="AJ9" i="1"/>
  <c r="AM8" i="1"/>
  <c r="AJ8" i="1"/>
  <c r="AM7" i="1"/>
  <c r="AJ7" i="1"/>
  <c r="AM6" i="1"/>
  <c r="AJ6" i="1"/>
  <c r="AM5" i="1"/>
  <c r="AJ5" i="1"/>
  <c r="AM4" i="1"/>
  <c r="AJ4" i="1"/>
  <c r="AM3" i="1"/>
  <c r="AJ3" i="1"/>
  <c r="AM2" i="1"/>
  <c r="AJ2" i="1"/>
  <c r="AE13" i="1"/>
  <c r="AB13" i="1"/>
  <c r="AE12" i="1"/>
  <c r="AB12" i="1"/>
  <c r="AE11" i="1"/>
  <c r="AB11" i="1"/>
  <c r="AE10" i="1"/>
  <c r="AB10" i="1"/>
  <c r="AE9" i="1"/>
  <c r="AB9" i="1"/>
  <c r="AE8" i="1"/>
  <c r="AB8" i="1"/>
  <c r="AE7" i="1"/>
  <c r="AB7" i="1"/>
  <c r="AE6" i="1"/>
  <c r="AB6" i="1"/>
  <c r="AE5" i="1"/>
  <c r="AB5" i="1"/>
  <c r="AE4" i="1"/>
  <c r="AB4" i="1"/>
  <c r="AE3" i="1"/>
  <c r="AB3" i="1"/>
  <c r="AE2" i="1"/>
  <c r="AB2" i="1"/>
  <c r="O7" i="1"/>
  <c r="L6" i="1"/>
  <c r="L7" i="1"/>
  <c r="W3" i="1"/>
  <c r="W4" i="1"/>
  <c r="W5" i="1"/>
  <c r="W6" i="1"/>
  <c r="W7" i="1"/>
  <c r="W8" i="1"/>
  <c r="W9" i="1"/>
  <c r="W10" i="1"/>
  <c r="W11" i="1"/>
  <c r="W12" i="1"/>
  <c r="T3" i="1"/>
  <c r="T4" i="1"/>
  <c r="T5" i="1"/>
  <c r="T6" i="1"/>
  <c r="T7" i="1"/>
  <c r="T8" i="1"/>
  <c r="T9" i="1"/>
  <c r="T10" i="1"/>
  <c r="T11" i="1"/>
  <c r="T12" i="1"/>
  <c r="W2" i="1"/>
  <c r="T2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G2" i="1"/>
  <c r="G3" i="1"/>
  <c r="D2" i="1"/>
  <c r="D3" i="1"/>
  <c r="D9" i="1"/>
  <c r="D10" i="1"/>
  <c r="D11" i="1"/>
  <c r="D12" i="1"/>
  <c r="D5" i="1"/>
  <c r="D6" i="1"/>
  <c r="D7" i="1"/>
  <c r="D8" i="1"/>
  <c r="D4" i="1"/>
  <c r="G6" i="1"/>
  <c r="G7" i="1"/>
  <c r="G8" i="1"/>
  <c r="G9" i="1"/>
  <c r="G10" i="1"/>
  <c r="G11" i="1"/>
  <c r="G12" i="1"/>
  <c r="G4" i="1"/>
  <c r="G5" i="1"/>
</calcChain>
</file>

<file path=xl/sharedStrings.xml><?xml version="1.0" encoding="utf-8"?>
<sst xmlns="http://schemas.openxmlformats.org/spreadsheetml/2006/main" count="56" uniqueCount="36">
  <si>
    <t>fwhm</t>
  </si>
  <si>
    <t>q-factor</t>
  </si>
  <si>
    <t>lower bound</t>
  </si>
  <si>
    <t>upper bound</t>
  </si>
  <si>
    <t>mode</t>
  </si>
  <si>
    <t>fwhmw</t>
  </si>
  <si>
    <t>length of spacer</t>
  </si>
  <si>
    <t>length of metal(Au)</t>
  </si>
  <si>
    <t>length of metal(Ag)</t>
  </si>
  <si>
    <t>fwhms</t>
  </si>
  <si>
    <t>fwhmws</t>
  </si>
  <si>
    <t>modes</t>
  </si>
  <si>
    <t>q-factors</t>
  </si>
  <si>
    <t>fwhmag</t>
  </si>
  <si>
    <t>fwhmwag</t>
  </si>
  <si>
    <t>modeag</t>
  </si>
  <si>
    <t>q-factorag</t>
  </si>
  <si>
    <t>q-factorJM</t>
  </si>
  <si>
    <t>length of metal(Au)JM</t>
  </si>
  <si>
    <t>length of metal(Ag)JM</t>
  </si>
  <si>
    <t>q-factorJMAG</t>
  </si>
  <si>
    <t>q-factorAGS</t>
  </si>
  <si>
    <t>length of spacer(Ag)</t>
  </si>
  <si>
    <t>Q-factor difference (%)</t>
  </si>
  <si>
    <t>Thickness(nm)</t>
  </si>
  <si>
    <t>q-factor(Au)</t>
  </si>
  <si>
    <t>q-factor(Ag)</t>
  </si>
  <si>
    <t>q-factor(Au+spacer)</t>
  </si>
  <si>
    <t>q-factor(Ag+spacer)</t>
  </si>
  <si>
    <t>Q-factor (Ag+spacer)</t>
  </si>
  <si>
    <t>q-factor(Au + spacer)</t>
  </si>
  <si>
    <t>60nm Silver</t>
  </si>
  <si>
    <t>50nm Silver + 25nm spacer</t>
  </si>
  <si>
    <t>FWHM</t>
  </si>
  <si>
    <t>Wavelength of mode</t>
  </si>
  <si>
    <t>Q-factor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</si>
</sst>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677F-8EA5-4FF5-B455-D56519B49EB3}">
  <dimension ref="A1:AW18"/>
  <sheetViews>
    <sheetView workbookViewId="0">
      <selection activeCell="G1" sqref="G1:G13"/>
    </sheetView>
  </sheetViews>
  <sheetFormatPr defaultRowHeight="15" x14ac:dyDescent="0.25"/>
  <cols>
    <col min="1" max="1" width="22.140625" customWidth="1"/>
    <col min="2" max="2" width="23" customWidth="1"/>
    <col min="3" max="3" width="18" customWidth="1"/>
    <col min="9" max="9" width="16.7109375" customWidth="1"/>
    <col min="10" max="10" width="13.42578125" customWidth="1"/>
    <col min="11" max="11" width="13.85546875" customWidth="1"/>
    <col min="17" max="17" width="19.140625" customWidth="1"/>
    <col min="25" max="25" width="19.7109375" customWidth="1"/>
    <col min="33" max="33" width="19.140625" customWidth="1"/>
    <col min="41" max="41" width="21.28515625" customWidth="1"/>
    <col min="49" max="49" width="12" bestFit="1" customWidth="1"/>
  </cols>
  <sheetData>
    <row r="1" spans="1:49" x14ac:dyDescent="0.25">
      <c r="A1" t="s">
        <v>7</v>
      </c>
      <c r="B1" t="s">
        <v>2</v>
      </c>
      <c r="C1" t="s">
        <v>3</v>
      </c>
      <c r="D1" t="s">
        <v>0</v>
      </c>
      <c r="E1" t="s">
        <v>5</v>
      </c>
      <c r="F1" t="s">
        <v>4</v>
      </c>
      <c r="G1" t="s">
        <v>1</v>
      </c>
      <c r="I1" t="s">
        <v>6</v>
      </c>
      <c r="J1" t="s">
        <v>2</v>
      </c>
      <c r="K1" t="s">
        <v>3</v>
      </c>
      <c r="L1" t="s">
        <v>9</v>
      </c>
      <c r="M1" t="s">
        <v>10</v>
      </c>
      <c r="N1" t="s">
        <v>11</v>
      </c>
      <c r="O1" t="s">
        <v>12</v>
      </c>
      <c r="Q1" t="s">
        <v>8</v>
      </c>
      <c r="R1" t="s">
        <v>2</v>
      </c>
      <c r="S1" t="s">
        <v>3</v>
      </c>
      <c r="T1" t="s">
        <v>13</v>
      </c>
      <c r="U1" t="s">
        <v>14</v>
      </c>
      <c r="V1" t="s">
        <v>15</v>
      </c>
      <c r="W1" t="s">
        <v>16</v>
      </c>
      <c r="Y1" t="s">
        <v>18</v>
      </c>
      <c r="Z1" t="s">
        <v>2</v>
      </c>
      <c r="AA1" t="s">
        <v>3</v>
      </c>
      <c r="AB1" t="s">
        <v>0</v>
      </c>
      <c r="AC1" t="s">
        <v>5</v>
      </c>
      <c r="AD1" t="s">
        <v>4</v>
      </c>
      <c r="AE1" t="s">
        <v>17</v>
      </c>
      <c r="AG1" t="s">
        <v>19</v>
      </c>
      <c r="AH1" t="s">
        <v>2</v>
      </c>
      <c r="AI1" t="s">
        <v>3</v>
      </c>
      <c r="AJ1" t="s">
        <v>0</v>
      </c>
      <c r="AK1" t="s">
        <v>5</v>
      </c>
      <c r="AL1" t="s">
        <v>4</v>
      </c>
      <c r="AM1" t="s">
        <v>20</v>
      </c>
      <c r="AO1" t="s">
        <v>22</v>
      </c>
      <c r="AP1" t="s">
        <v>2</v>
      </c>
      <c r="AQ1" t="s">
        <v>3</v>
      </c>
      <c r="AR1" t="s">
        <v>0</v>
      </c>
      <c r="AS1" t="s">
        <v>5</v>
      </c>
      <c r="AT1" t="s">
        <v>4</v>
      </c>
      <c r="AU1" t="s">
        <v>21</v>
      </c>
    </row>
    <row r="2" spans="1:49" x14ac:dyDescent="0.25">
      <c r="A2">
        <v>10</v>
      </c>
      <c r="B2">
        <v>6.8390000000000006E-2</v>
      </c>
      <c r="C2">
        <v>0.9859</v>
      </c>
      <c r="D2">
        <f t="shared" ref="D2:D3" si="0">(C2+B2)/2</f>
        <v>0.52714499999999997</v>
      </c>
      <c r="E2">
        <v>36</v>
      </c>
      <c r="F2">
        <v>1352</v>
      </c>
      <c r="G2">
        <f t="shared" ref="G2:G3" si="1">F2/E2</f>
        <v>37.555555555555557</v>
      </c>
      <c r="I2">
        <v>10</v>
      </c>
      <c r="J2">
        <v>0.38250000000000001</v>
      </c>
      <c r="K2">
        <v>0.95569999999999999</v>
      </c>
      <c r="L2">
        <f>(K2+J2)/2</f>
        <v>0.66910000000000003</v>
      </c>
      <c r="M2">
        <v>9</v>
      </c>
      <c r="N2">
        <v>1233</v>
      </c>
      <c r="O2">
        <f>N2/M2</f>
        <v>137</v>
      </c>
      <c r="Q2">
        <v>10</v>
      </c>
      <c r="R2">
        <v>0.1163</v>
      </c>
      <c r="S2">
        <v>0.98619999999999997</v>
      </c>
      <c r="T2">
        <f t="shared" ref="T2:T14" si="2">(S2+R2)/2</f>
        <v>0.55125000000000002</v>
      </c>
      <c r="U2">
        <v>31</v>
      </c>
      <c r="V2">
        <v>1347</v>
      </c>
      <c r="W2">
        <f t="shared" ref="W2:W14" si="3">V2/U2</f>
        <v>43.451612903225808</v>
      </c>
      <c r="Y2">
        <v>10</v>
      </c>
      <c r="Z2">
        <v>1.748E-3</v>
      </c>
      <c r="AA2">
        <v>0.98629999999999995</v>
      </c>
      <c r="AB2">
        <f t="shared" ref="AB2:AB12" si="4">(AA2+Z2)/2</f>
        <v>0.49402399999999996</v>
      </c>
      <c r="AC2">
        <v>26</v>
      </c>
      <c r="AD2">
        <v>1371</v>
      </c>
      <c r="AE2">
        <f t="shared" ref="AE2:AE12" si="5">AD2/AC2</f>
        <v>52.730769230769234</v>
      </c>
      <c r="AG2">
        <v>10</v>
      </c>
      <c r="AH2">
        <v>7.4759999999999996E-4</v>
      </c>
      <c r="AI2">
        <v>0.98719999999999997</v>
      </c>
      <c r="AJ2">
        <f t="shared" ref="AJ2:AJ13" si="6">(AI2+AH2)/2</f>
        <v>0.49397379999999996</v>
      </c>
      <c r="AK2">
        <v>25</v>
      </c>
      <c r="AL2">
        <v>1369</v>
      </c>
      <c r="AM2">
        <f t="shared" ref="AM2:AM14" si="7">AL2/AK2</f>
        <v>54.76</v>
      </c>
      <c r="AO2">
        <v>10</v>
      </c>
      <c r="AP2">
        <v>0.47599999999999998</v>
      </c>
      <c r="AQ2">
        <v>0.97070000000000001</v>
      </c>
      <c r="AR2">
        <f t="shared" ref="AR2:AR13" si="8">(AQ2+AP2)/2</f>
        <v>0.72334999999999994</v>
      </c>
      <c r="AS2">
        <v>9</v>
      </c>
      <c r="AT2">
        <v>1233</v>
      </c>
      <c r="AU2">
        <f t="shared" ref="AU2:AU18" si="9">AT2/AS2</f>
        <v>137</v>
      </c>
      <c r="AW2">
        <f>(AM2/AE2)</f>
        <v>1.0384828592268416</v>
      </c>
    </row>
    <row r="3" spans="1:49" x14ac:dyDescent="0.25">
      <c r="A3">
        <v>15</v>
      </c>
      <c r="B3">
        <v>8.8100000000000001E-3</v>
      </c>
      <c r="C3">
        <v>0.98660000000000003</v>
      </c>
      <c r="D3">
        <f t="shared" si="0"/>
        <v>0.49770500000000001</v>
      </c>
      <c r="E3">
        <v>29</v>
      </c>
      <c r="F3">
        <v>1337</v>
      </c>
      <c r="G3">
        <f t="shared" si="1"/>
        <v>46.103448275862071</v>
      </c>
      <c r="I3">
        <v>15</v>
      </c>
      <c r="J3">
        <v>0.28849999999999998</v>
      </c>
      <c r="K3">
        <v>0.95379999999999998</v>
      </c>
      <c r="L3">
        <f t="shared" ref="L3:L5" si="10">(K3+J3)/2</f>
        <v>0.62114999999999998</v>
      </c>
      <c r="M3">
        <v>9</v>
      </c>
      <c r="N3">
        <v>1236</v>
      </c>
      <c r="O3">
        <f t="shared" ref="O3:O5" si="11">N3/M3</f>
        <v>137.33333333333334</v>
      </c>
      <c r="Q3">
        <v>15</v>
      </c>
      <c r="R3">
        <v>2.9159999999999998E-2</v>
      </c>
      <c r="S3">
        <v>0.98719999999999997</v>
      </c>
      <c r="T3">
        <f t="shared" si="2"/>
        <v>0.50817999999999997</v>
      </c>
      <c r="U3">
        <v>23</v>
      </c>
      <c r="V3">
        <v>1332</v>
      </c>
      <c r="W3">
        <f t="shared" si="3"/>
        <v>57.913043478260867</v>
      </c>
      <c r="Y3">
        <v>15</v>
      </c>
      <c r="Z3">
        <v>1.3209999999999999E-3</v>
      </c>
      <c r="AA3">
        <v>0.98640000000000005</v>
      </c>
      <c r="AB3">
        <f t="shared" si="4"/>
        <v>0.49386050000000004</v>
      </c>
      <c r="AC3">
        <v>22</v>
      </c>
      <c r="AD3">
        <v>1362</v>
      </c>
      <c r="AE3">
        <f t="shared" si="5"/>
        <v>61.909090909090907</v>
      </c>
      <c r="AG3">
        <v>15</v>
      </c>
      <c r="AH3">
        <v>3.2320000000000001E-3</v>
      </c>
      <c r="AI3">
        <v>0.98770000000000002</v>
      </c>
      <c r="AJ3">
        <f t="shared" si="6"/>
        <v>0.49546600000000002</v>
      </c>
      <c r="AK3">
        <v>19</v>
      </c>
      <c r="AL3">
        <v>1360</v>
      </c>
      <c r="AM3">
        <f t="shared" si="7"/>
        <v>71.578947368421055</v>
      </c>
      <c r="AO3">
        <v>15</v>
      </c>
      <c r="AP3">
        <v>0.37680000000000002</v>
      </c>
      <c r="AQ3">
        <v>0.96950000000000003</v>
      </c>
      <c r="AR3">
        <f t="shared" si="8"/>
        <v>0.67315000000000003</v>
      </c>
      <c r="AS3">
        <v>8</v>
      </c>
      <c r="AT3">
        <v>1235</v>
      </c>
      <c r="AU3">
        <f t="shared" si="9"/>
        <v>154.375</v>
      </c>
      <c r="AW3">
        <f t="shared" ref="AW3:AW14" si="12">(AM3/AE3)</f>
        <v>1.1561944508849216</v>
      </c>
    </row>
    <row r="4" spans="1:49" x14ac:dyDescent="0.25">
      <c r="A4">
        <v>20</v>
      </c>
      <c r="B4">
        <v>7.1970000000000003E-3</v>
      </c>
      <c r="C4">
        <v>0.98670000000000002</v>
      </c>
      <c r="D4">
        <f>(C4+B4)/2</f>
        <v>0.49694850000000002</v>
      </c>
      <c r="E4">
        <v>23</v>
      </c>
      <c r="F4">
        <v>1326</v>
      </c>
      <c r="G4">
        <f>F4/E4</f>
        <v>57.652173913043477</v>
      </c>
      <c r="I4">
        <v>20</v>
      </c>
      <c r="J4">
        <v>0.20019999999999999</v>
      </c>
      <c r="K4">
        <v>0.95189999999999997</v>
      </c>
      <c r="L4">
        <f t="shared" si="10"/>
        <v>0.57604999999999995</v>
      </c>
      <c r="M4">
        <v>9</v>
      </c>
      <c r="N4">
        <v>1238</v>
      </c>
      <c r="O4">
        <f t="shared" si="11"/>
        <v>137.55555555555554</v>
      </c>
      <c r="Q4">
        <v>20</v>
      </c>
      <c r="R4">
        <v>3.1330000000000003E-4</v>
      </c>
      <c r="S4">
        <v>0.98780000000000001</v>
      </c>
      <c r="T4">
        <f t="shared" si="2"/>
        <v>0.49405664999999999</v>
      </c>
      <c r="U4">
        <v>18</v>
      </c>
      <c r="V4">
        <v>1322</v>
      </c>
      <c r="W4">
        <f t="shared" si="3"/>
        <v>73.444444444444443</v>
      </c>
      <c r="Y4">
        <v>20</v>
      </c>
      <c r="Z4">
        <v>6.2100000000000002E-2</v>
      </c>
      <c r="AA4">
        <v>0.98599999999999999</v>
      </c>
      <c r="AB4">
        <f t="shared" si="4"/>
        <v>0.52405000000000002</v>
      </c>
      <c r="AC4">
        <v>18</v>
      </c>
      <c r="AD4">
        <v>1356</v>
      </c>
      <c r="AE4">
        <f t="shared" si="5"/>
        <v>75.333333333333329</v>
      </c>
      <c r="AG4">
        <v>20</v>
      </c>
      <c r="AH4">
        <v>4.36E-2</v>
      </c>
      <c r="AI4">
        <v>0.9879</v>
      </c>
      <c r="AJ4">
        <f t="shared" si="6"/>
        <v>0.51575000000000004</v>
      </c>
      <c r="AK4">
        <v>14</v>
      </c>
      <c r="AL4">
        <v>1353</v>
      </c>
      <c r="AM4">
        <f t="shared" si="7"/>
        <v>96.642857142857139</v>
      </c>
      <c r="AO4">
        <v>20</v>
      </c>
      <c r="AP4">
        <v>0.2732</v>
      </c>
      <c r="AQ4">
        <v>0.96830000000000005</v>
      </c>
      <c r="AR4">
        <f t="shared" si="8"/>
        <v>0.62075000000000002</v>
      </c>
      <c r="AS4">
        <v>8</v>
      </c>
      <c r="AT4">
        <v>1237</v>
      </c>
      <c r="AU4">
        <f t="shared" si="9"/>
        <v>154.625</v>
      </c>
      <c r="AW4">
        <f t="shared" si="12"/>
        <v>1.2828697850821744</v>
      </c>
    </row>
    <row r="5" spans="1:49" x14ac:dyDescent="0.25">
      <c r="A5" s="1">
        <v>25</v>
      </c>
      <c r="B5" s="1">
        <v>6.3759999999999997E-2</v>
      </c>
      <c r="C5" s="1">
        <v>0.98629999999999995</v>
      </c>
      <c r="D5" s="1">
        <f t="shared" ref="D5:D13" si="13">(C5+B5)/2</f>
        <v>0.52503</v>
      </c>
      <c r="E5" s="1">
        <v>18</v>
      </c>
      <c r="F5" s="1">
        <v>1320</v>
      </c>
      <c r="G5" s="1">
        <f>F5/E5</f>
        <v>73.333333333333329</v>
      </c>
      <c r="I5" s="1">
        <v>25</v>
      </c>
      <c r="J5" s="1">
        <v>0.12909999999999999</v>
      </c>
      <c r="K5" s="1">
        <v>0.94969999999999999</v>
      </c>
      <c r="L5" s="1">
        <f t="shared" si="10"/>
        <v>0.53939999999999999</v>
      </c>
      <c r="M5" s="1">
        <v>9</v>
      </c>
      <c r="N5" s="1">
        <v>1242</v>
      </c>
      <c r="O5" s="1">
        <f t="shared" si="11"/>
        <v>138</v>
      </c>
      <c r="Q5">
        <v>25</v>
      </c>
      <c r="R5">
        <v>4.0669999999999998E-2</v>
      </c>
      <c r="S5">
        <v>0.98799999999999999</v>
      </c>
      <c r="T5">
        <f t="shared" si="2"/>
        <v>0.51433499999999999</v>
      </c>
      <c r="U5">
        <v>14</v>
      </c>
      <c r="V5">
        <v>1316</v>
      </c>
      <c r="W5">
        <f t="shared" si="3"/>
        <v>94</v>
      </c>
      <c r="Y5">
        <v>25</v>
      </c>
      <c r="Z5">
        <v>0.1537</v>
      </c>
      <c r="AA5">
        <v>0.98529999999999995</v>
      </c>
      <c r="AB5">
        <f t="shared" si="4"/>
        <v>0.56950000000000001</v>
      </c>
      <c r="AC5">
        <v>15</v>
      </c>
      <c r="AD5">
        <v>1352</v>
      </c>
      <c r="AE5">
        <f t="shared" si="5"/>
        <v>90.13333333333334</v>
      </c>
      <c r="AG5">
        <v>25</v>
      </c>
      <c r="AH5">
        <v>0.1358</v>
      </c>
      <c r="AI5">
        <v>0.98770000000000002</v>
      </c>
      <c r="AJ5">
        <f t="shared" si="6"/>
        <v>0.56174999999999997</v>
      </c>
      <c r="AK5">
        <v>12</v>
      </c>
      <c r="AL5">
        <v>1349</v>
      </c>
      <c r="AM5">
        <f t="shared" si="7"/>
        <v>112.41666666666667</v>
      </c>
      <c r="AO5" s="3">
        <v>25</v>
      </c>
      <c r="AP5" s="3">
        <v>0.1792</v>
      </c>
      <c r="AQ5" s="3">
        <v>0.96699999999999997</v>
      </c>
      <c r="AR5" s="3">
        <f t="shared" si="8"/>
        <v>0.57309999999999994</v>
      </c>
      <c r="AS5" s="3">
        <v>8</v>
      </c>
      <c r="AT5" s="3">
        <v>1240</v>
      </c>
      <c r="AU5" s="3">
        <f t="shared" si="9"/>
        <v>155</v>
      </c>
      <c r="AW5">
        <f t="shared" si="12"/>
        <v>1.2472263313609466</v>
      </c>
    </row>
    <row r="6" spans="1:49" x14ac:dyDescent="0.25">
      <c r="A6">
        <v>30</v>
      </c>
      <c r="B6">
        <v>0.16420000000000001</v>
      </c>
      <c r="C6">
        <v>0.98550000000000004</v>
      </c>
      <c r="D6">
        <f t="shared" si="13"/>
        <v>0.57485000000000008</v>
      </c>
      <c r="E6">
        <v>15</v>
      </c>
      <c r="F6">
        <v>1315</v>
      </c>
      <c r="G6">
        <f t="shared" ref="G6:G13" si="14">F6/E6</f>
        <v>87.666666666666671</v>
      </c>
      <c r="I6">
        <v>30</v>
      </c>
      <c r="J6">
        <v>8.1070000000000003E-2</v>
      </c>
      <c r="K6">
        <v>0.94740000000000002</v>
      </c>
      <c r="L6">
        <f>(K6+J6)/2</f>
        <v>0.514235</v>
      </c>
      <c r="M6">
        <v>10</v>
      </c>
      <c r="N6">
        <v>1246</v>
      </c>
      <c r="O6">
        <f>N6/M6</f>
        <v>124.6</v>
      </c>
      <c r="Q6">
        <v>30</v>
      </c>
      <c r="R6">
        <v>0.13919999999999999</v>
      </c>
      <c r="S6">
        <v>0.98780000000000001</v>
      </c>
      <c r="T6">
        <f t="shared" si="2"/>
        <v>0.5635</v>
      </c>
      <c r="U6">
        <v>12</v>
      </c>
      <c r="V6">
        <v>1312</v>
      </c>
      <c r="W6">
        <f t="shared" si="3"/>
        <v>109.33333333333333</v>
      </c>
      <c r="Y6">
        <v>30</v>
      </c>
      <c r="Z6">
        <v>0.27410000000000001</v>
      </c>
      <c r="AA6">
        <v>0.98429999999999995</v>
      </c>
      <c r="AB6">
        <f t="shared" si="4"/>
        <v>0.62919999999999998</v>
      </c>
      <c r="AC6">
        <v>13</v>
      </c>
      <c r="AD6">
        <v>1349</v>
      </c>
      <c r="AE6">
        <f t="shared" si="5"/>
        <v>103.76923076923077</v>
      </c>
      <c r="AG6">
        <v>30</v>
      </c>
      <c r="AH6">
        <v>0.26469999999999999</v>
      </c>
      <c r="AI6">
        <v>0.98740000000000006</v>
      </c>
      <c r="AJ6">
        <f t="shared" si="6"/>
        <v>0.62605</v>
      </c>
      <c r="AK6">
        <v>10</v>
      </c>
      <c r="AL6">
        <v>1346</v>
      </c>
      <c r="AM6">
        <f t="shared" si="7"/>
        <v>134.6</v>
      </c>
      <c r="AO6">
        <v>30</v>
      </c>
      <c r="AP6">
        <v>0.1065</v>
      </c>
      <c r="AQ6">
        <v>0.96560000000000001</v>
      </c>
      <c r="AR6">
        <f t="shared" si="8"/>
        <v>0.53605000000000003</v>
      </c>
      <c r="AS6">
        <v>9</v>
      </c>
      <c r="AT6">
        <v>1244</v>
      </c>
      <c r="AU6">
        <f t="shared" si="9"/>
        <v>138.22222222222223</v>
      </c>
      <c r="AW6">
        <f t="shared" si="12"/>
        <v>1.2971089696071163</v>
      </c>
    </row>
    <row r="7" spans="1:49" x14ac:dyDescent="0.25">
      <c r="A7">
        <v>35</v>
      </c>
      <c r="B7">
        <v>0.28999999999999998</v>
      </c>
      <c r="C7">
        <v>0.98440000000000005</v>
      </c>
      <c r="D7">
        <f t="shared" si="13"/>
        <v>0.63719999999999999</v>
      </c>
      <c r="E7">
        <v>13</v>
      </c>
      <c r="F7">
        <v>1312</v>
      </c>
      <c r="G7">
        <f t="shared" si="14"/>
        <v>100.92307692307692</v>
      </c>
      <c r="I7">
        <v>35</v>
      </c>
      <c r="J7">
        <v>5.3190000000000001E-2</v>
      </c>
      <c r="K7">
        <v>0.94489999999999996</v>
      </c>
      <c r="L7">
        <f>(K7+J7)/2</f>
        <v>0.49904499999999996</v>
      </c>
      <c r="M7">
        <v>11</v>
      </c>
      <c r="N7">
        <v>1251</v>
      </c>
      <c r="O7">
        <f>N7/M7</f>
        <v>113.72727272727273</v>
      </c>
      <c r="Q7">
        <v>35</v>
      </c>
      <c r="R7">
        <v>0.27300000000000002</v>
      </c>
      <c r="S7">
        <v>0.98729999999999996</v>
      </c>
      <c r="T7">
        <f t="shared" si="2"/>
        <v>0.63014999999999999</v>
      </c>
      <c r="U7">
        <v>10</v>
      </c>
      <c r="V7">
        <v>1309</v>
      </c>
      <c r="W7">
        <f t="shared" si="3"/>
        <v>130.9</v>
      </c>
      <c r="Y7">
        <v>35</v>
      </c>
      <c r="Z7">
        <v>0.40489999999999998</v>
      </c>
      <c r="AA7">
        <v>0.98319999999999996</v>
      </c>
      <c r="AB7">
        <f t="shared" si="4"/>
        <v>0.69404999999999994</v>
      </c>
      <c r="AC7">
        <v>11</v>
      </c>
      <c r="AD7">
        <v>1347</v>
      </c>
      <c r="AE7">
        <f t="shared" si="5"/>
        <v>122.45454545454545</v>
      </c>
      <c r="AG7">
        <v>35</v>
      </c>
      <c r="AH7">
        <v>0.40710000000000002</v>
      </c>
      <c r="AI7">
        <v>0.9869</v>
      </c>
      <c r="AJ7">
        <f t="shared" si="6"/>
        <v>0.69700000000000006</v>
      </c>
      <c r="AK7">
        <v>9</v>
      </c>
      <c r="AL7">
        <v>1344</v>
      </c>
      <c r="AM7">
        <f t="shared" si="7"/>
        <v>149.33333333333334</v>
      </c>
      <c r="AO7">
        <v>35</v>
      </c>
      <c r="AP7">
        <v>6.0630000000000003E-2</v>
      </c>
      <c r="AQ7">
        <v>0.96399999999999997</v>
      </c>
      <c r="AR7">
        <f t="shared" si="8"/>
        <v>0.51231499999999996</v>
      </c>
      <c r="AS7">
        <v>9</v>
      </c>
      <c r="AT7">
        <v>1249</v>
      </c>
      <c r="AU7">
        <f t="shared" si="9"/>
        <v>138.77777777777777</v>
      </c>
      <c r="AW7">
        <f t="shared" si="12"/>
        <v>1.2195001237317498</v>
      </c>
    </row>
    <row r="8" spans="1:49" x14ac:dyDescent="0.25">
      <c r="A8">
        <v>40</v>
      </c>
      <c r="B8">
        <v>0.42270000000000002</v>
      </c>
      <c r="C8">
        <v>0.98319999999999996</v>
      </c>
      <c r="D8">
        <f t="shared" si="13"/>
        <v>0.70294999999999996</v>
      </c>
      <c r="E8">
        <v>11</v>
      </c>
      <c r="F8">
        <v>1311</v>
      </c>
      <c r="G8">
        <f t="shared" si="14"/>
        <v>119.18181818181819</v>
      </c>
      <c r="I8">
        <v>40</v>
      </c>
      <c r="J8">
        <v>3.9149999999999997E-2</v>
      </c>
      <c r="K8">
        <v>0.94220000000000004</v>
      </c>
      <c r="L8">
        <f t="shared" ref="L8:L9" si="15">(K8+J8)/2</f>
        <v>0.49067500000000003</v>
      </c>
      <c r="M8">
        <v>13</v>
      </c>
      <c r="N8">
        <v>1257</v>
      </c>
      <c r="O8">
        <f t="shared" ref="O8:O9" si="16">N8/M8</f>
        <v>96.692307692307693</v>
      </c>
      <c r="Q8">
        <v>40</v>
      </c>
      <c r="R8">
        <v>0.4173</v>
      </c>
      <c r="S8">
        <v>0.98680000000000001</v>
      </c>
      <c r="T8">
        <f t="shared" si="2"/>
        <v>0.70205000000000006</v>
      </c>
      <c r="U8">
        <v>9</v>
      </c>
      <c r="V8">
        <v>1308</v>
      </c>
      <c r="W8">
        <f t="shared" si="3"/>
        <v>145.33333333333334</v>
      </c>
      <c r="Y8">
        <v>40</v>
      </c>
      <c r="Z8">
        <v>0.53049999999999997</v>
      </c>
      <c r="AA8">
        <v>0.98209999999999997</v>
      </c>
      <c r="AB8">
        <f t="shared" si="4"/>
        <v>0.75629999999999997</v>
      </c>
      <c r="AC8">
        <v>10</v>
      </c>
      <c r="AD8">
        <v>1345</v>
      </c>
      <c r="AE8">
        <f t="shared" si="5"/>
        <v>134.5</v>
      </c>
      <c r="AG8">
        <v>40</v>
      </c>
      <c r="AH8">
        <v>0.54269999999999996</v>
      </c>
      <c r="AI8">
        <v>0.98640000000000005</v>
      </c>
      <c r="AJ8">
        <f t="shared" si="6"/>
        <v>0.76455000000000006</v>
      </c>
      <c r="AK8">
        <v>8</v>
      </c>
      <c r="AL8">
        <v>1343</v>
      </c>
      <c r="AM8">
        <f t="shared" si="7"/>
        <v>167.875</v>
      </c>
      <c r="AO8">
        <v>40</v>
      </c>
      <c r="AP8">
        <v>3.6229999999999998E-2</v>
      </c>
      <c r="AQ8">
        <v>0.96220000000000006</v>
      </c>
      <c r="AR8">
        <f t="shared" si="8"/>
        <v>0.49921500000000002</v>
      </c>
      <c r="AS8">
        <v>9</v>
      </c>
      <c r="AT8">
        <v>1255</v>
      </c>
      <c r="AU8">
        <f t="shared" si="9"/>
        <v>139.44444444444446</v>
      </c>
      <c r="AW8">
        <f t="shared" si="12"/>
        <v>1.2481412639405205</v>
      </c>
    </row>
    <row r="9" spans="1:49" x14ac:dyDescent="0.25">
      <c r="A9">
        <v>45</v>
      </c>
      <c r="B9">
        <v>0.5474</v>
      </c>
      <c r="C9">
        <v>0.98199999999999998</v>
      </c>
      <c r="D9">
        <f t="shared" si="13"/>
        <v>0.76469999999999994</v>
      </c>
      <c r="E9">
        <v>10</v>
      </c>
      <c r="F9">
        <v>1309</v>
      </c>
      <c r="G9">
        <f t="shared" si="14"/>
        <v>130.9</v>
      </c>
      <c r="I9">
        <v>45</v>
      </c>
      <c r="J9">
        <v>3.3689999999999998E-2</v>
      </c>
      <c r="K9">
        <v>0.95540000000000003</v>
      </c>
      <c r="L9">
        <f t="shared" si="15"/>
        <v>0.49454500000000001</v>
      </c>
      <c r="M9">
        <v>14</v>
      </c>
      <c r="N9">
        <v>1265</v>
      </c>
      <c r="O9">
        <f t="shared" si="16"/>
        <v>90.357142857142861</v>
      </c>
      <c r="Q9">
        <v>45</v>
      </c>
      <c r="R9">
        <v>0.55249999999999999</v>
      </c>
      <c r="S9">
        <v>0.98629999999999995</v>
      </c>
      <c r="T9">
        <f t="shared" si="2"/>
        <v>0.76939999999999997</v>
      </c>
      <c r="U9">
        <v>8</v>
      </c>
      <c r="V9">
        <v>1307</v>
      </c>
      <c r="W9">
        <f t="shared" si="3"/>
        <v>163.375</v>
      </c>
      <c r="Y9">
        <v>45</v>
      </c>
      <c r="Z9">
        <v>0.6401</v>
      </c>
      <c r="AA9">
        <v>0.98089999999999999</v>
      </c>
      <c r="AB9">
        <f t="shared" si="4"/>
        <v>0.8105</v>
      </c>
      <c r="AC9">
        <v>9</v>
      </c>
      <c r="AD9">
        <v>1345</v>
      </c>
      <c r="AE9">
        <f t="shared" si="5"/>
        <v>149.44444444444446</v>
      </c>
      <c r="AG9">
        <v>45</v>
      </c>
      <c r="AH9">
        <v>0.65900000000000003</v>
      </c>
      <c r="AI9">
        <v>0.9859</v>
      </c>
      <c r="AJ9">
        <f t="shared" si="6"/>
        <v>0.82245000000000001</v>
      </c>
      <c r="AK9">
        <v>8</v>
      </c>
      <c r="AL9">
        <v>1343</v>
      </c>
      <c r="AM9">
        <f t="shared" si="7"/>
        <v>167.875</v>
      </c>
      <c r="AO9">
        <v>45</v>
      </c>
      <c r="AP9">
        <v>2.4809999999999999E-2</v>
      </c>
      <c r="AQ9">
        <v>0.96020000000000005</v>
      </c>
      <c r="AR9">
        <f t="shared" si="8"/>
        <v>0.49250500000000003</v>
      </c>
      <c r="AS9">
        <v>11</v>
      </c>
      <c r="AT9">
        <v>1262</v>
      </c>
      <c r="AU9">
        <f t="shared" si="9"/>
        <v>114.72727272727273</v>
      </c>
      <c r="AW9">
        <f t="shared" si="12"/>
        <v>1.1233271375464684</v>
      </c>
    </row>
    <row r="10" spans="1:49" x14ac:dyDescent="0.25">
      <c r="A10" s="1">
        <v>50</v>
      </c>
      <c r="B10" s="1">
        <v>0.65490000000000004</v>
      </c>
      <c r="C10" s="1">
        <v>0.98089999999999999</v>
      </c>
      <c r="D10" s="1">
        <f t="shared" si="13"/>
        <v>0.81790000000000007</v>
      </c>
      <c r="E10" s="1">
        <v>9</v>
      </c>
      <c r="F10" s="1">
        <v>1309</v>
      </c>
      <c r="G10" s="1">
        <f t="shared" si="14"/>
        <v>145.44444444444446</v>
      </c>
      <c r="I10">
        <v>50</v>
      </c>
      <c r="J10">
        <v>3.2980000000000002E-2</v>
      </c>
      <c r="K10">
        <v>0.96809999999999996</v>
      </c>
      <c r="L10">
        <f>(K10+J10)/2</f>
        <v>0.50053999999999998</v>
      </c>
      <c r="M10">
        <v>15</v>
      </c>
      <c r="N10">
        <v>1273</v>
      </c>
      <c r="O10">
        <f>N10/M10</f>
        <v>84.86666666666666</v>
      </c>
      <c r="Q10" s="1">
        <v>50</v>
      </c>
      <c r="R10" s="1">
        <v>0.6673</v>
      </c>
      <c r="S10" s="1">
        <v>0.98570000000000002</v>
      </c>
      <c r="T10" s="1">
        <f t="shared" si="2"/>
        <v>0.82650000000000001</v>
      </c>
      <c r="U10" s="1">
        <v>7</v>
      </c>
      <c r="V10" s="1">
        <v>1306</v>
      </c>
      <c r="W10" s="1">
        <f t="shared" si="3"/>
        <v>186.57142857142858</v>
      </c>
      <c r="Y10">
        <v>50</v>
      </c>
      <c r="Z10">
        <v>0.72989999999999999</v>
      </c>
      <c r="AA10">
        <v>0.97989999999999999</v>
      </c>
      <c r="AB10">
        <f t="shared" si="4"/>
        <v>0.85489999999999999</v>
      </c>
      <c r="AC10">
        <v>9</v>
      </c>
      <c r="AD10">
        <v>1344</v>
      </c>
      <c r="AE10">
        <f t="shared" si="5"/>
        <v>149.33333333333334</v>
      </c>
      <c r="AG10">
        <v>50</v>
      </c>
      <c r="AH10">
        <v>0.75170000000000003</v>
      </c>
      <c r="AI10">
        <v>0.98540000000000005</v>
      </c>
      <c r="AJ10">
        <f t="shared" si="6"/>
        <v>0.86855000000000004</v>
      </c>
      <c r="AK10">
        <v>7</v>
      </c>
      <c r="AL10">
        <v>1342</v>
      </c>
      <c r="AM10">
        <f t="shared" si="7"/>
        <v>191.71428571428572</v>
      </c>
      <c r="AO10">
        <v>50</v>
      </c>
      <c r="AP10">
        <v>2.061E-2</v>
      </c>
      <c r="AQ10">
        <v>0.96960000000000002</v>
      </c>
      <c r="AR10">
        <f t="shared" si="8"/>
        <v>0.49510500000000002</v>
      </c>
      <c r="AS10">
        <v>12</v>
      </c>
      <c r="AT10">
        <v>1270</v>
      </c>
      <c r="AU10">
        <f t="shared" si="9"/>
        <v>105.83333333333333</v>
      </c>
      <c r="AW10">
        <f t="shared" si="12"/>
        <v>1.2838010204081631</v>
      </c>
    </row>
    <row r="11" spans="1:49" x14ac:dyDescent="0.25">
      <c r="A11">
        <v>55</v>
      </c>
      <c r="B11">
        <v>0.74170000000000003</v>
      </c>
      <c r="C11">
        <v>0.9798</v>
      </c>
      <c r="D11">
        <f t="shared" si="13"/>
        <v>0.86075000000000002</v>
      </c>
      <c r="E11">
        <v>9</v>
      </c>
      <c r="F11">
        <v>1308</v>
      </c>
      <c r="G11">
        <f t="shared" si="14"/>
        <v>145.33333333333334</v>
      </c>
      <c r="I11">
        <v>55</v>
      </c>
      <c r="J11" s="2">
        <v>3.5279999999999999E-2</v>
      </c>
      <c r="K11" s="2">
        <v>0.97629999999999995</v>
      </c>
      <c r="L11" s="2">
        <f t="shared" ref="L11:L18" si="17">(K11+J11)/2</f>
        <v>0.50578999999999996</v>
      </c>
      <c r="M11" s="2">
        <v>17</v>
      </c>
      <c r="N11" s="2">
        <v>1282</v>
      </c>
      <c r="O11" s="2">
        <f>N11/M11</f>
        <v>75.411764705882348</v>
      </c>
      <c r="Q11">
        <v>55</v>
      </c>
      <c r="R11">
        <v>0.75800000000000001</v>
      </c>
      <c r="S11">
        <v>0.98519999999999996</v>
      </c>
      <c r="T11">
        <f t="shared" si="2"/>
        <v>0.87159999999999993</v>
      </c>
      <c r="U11">
        <v>7</v>
      </c>
      <c r="V11">
        <v>1306</v>
      </c>
      <c r="W11">
        <f t="shared" si="3"/>
        <v>186.57142857142858</v>
      </c>
      <c r="Y11">
        <v>55</v>
      </c>
      <c r="Z11">
        <v>0.79949999999999999</v>
      </c>
      <c r="AA11">
        <v>0.97889999999999999</v>
      </c>
      <c r="AB11">
        <f t="shared" si="4"/>
        <v>0.88919999999999999</v>
      </c>
      <c r="AC11">
        <v>9</v>
      </c>
      <c r="AD11">
        <v>1344</v>
      </c>
      <c r="AE11">
        <f t="shared" si="5"/>
        <v>149.33333333333334</v>
      </c>
      <c r="AG11">
        <v>55</v>
      </c>
      <c r="AH11">
        <v>0.8216</v>
      </c>
      <c r="AI11">
        <v>0.98499999999999999</v>
      </c>
      <c r="AJ11">
        <f t="shared" si="6"/>
        <v>0.90329999999999999</v>
      </c>
      <c r="AK11">
        <v>7</v>
      </c>
      <c r="AL11">
        <v>1342</v>
      </c>
      <c r="AM11">
        <f t="shared" si="7"/>
        <v>191.71428571428572</v>
      </c>
      <c r="AO11">
        <v>55</v>
      </c>
      <c r="AP11">
        <v>2.1100000000000001E-2</v>
      </c>
      <c r="AQ11">
        <v>0.97770000000000001</v>
      </c>
      <c r="AR11">
        <f t="shared" si="8"/>
        <v>0.49940000000000001</v>
      </c>
      <c r="AS11">
        <v>12</v>
      </c>
      <c r="AT11">
        <v>1278</v>
      </c>
      <c r="AU11">
        <f t="shared" si="9"/>
        <v>106.5</v>
      </c>
      <c r="AW11">
        <f t="shared" si="12"/>
        <v>1.2838010204081631</v>
      </c>
    </row>
    <row r="12" spans="1:49" x14ac:dyDescent="0.25">
      <c r="A12">
        <v>60</v>
      </c>
      <c r="B12">
        <v>0.80859999999999999</v>
      </c>
      <c r="C12">
        <v>0.97889999999999999</v>
      </c>
      <c r="D12">
        <f t="shared" si="13"/>
        <v>0.89375000000000004</v>
      </c>
      <c r="E12">
        <v>9</v>
      </c>
      <c r="F12">
        <v>1308</v>
      </c>
      <c r="G12">
        <f t="shared" si="14"/>
        <v>145.33333333333334</v>
      </c>
      <c r="I12">
        <v>60</v>
      </c>
      <c r="J12">
        <v>3.9620000000000002E-2</v>
      </c>
      <c r="K12">
        <v>0.98119999999999996</v>
      </c>
      <c r="L12">
        <f t="shared" si="17"/>
        <v>0.51041000000000003</v>
      </c>
      <c r="M12">
        <v>18</v>
      </c>
      <c r="N12">
        <v>1291</v>
      </c>
      <c r="O12">
        <f t="shared" ref="O12:O18" si="18">N12/M12</f>
        <v>71.722222222222229</v>
      </c>
      <c r="Q12">
        <v>60</v>
      </c>
      <c r="R12">
        <v>0.82609999999999995</v>
      </c>
      <c r="S12">
        <v>0.98470000000000002</v>
      </c>
      <c r="T12">
        <f t="shared" si="2"/>
        <v>0.90539999999999998</v>
      </c>
      <c r="U12">
        <v>7</v>
      </c>
      <c r="V12">
        <v>1305</v>
      </c>
      <c r="W12">
        <f t="shared" si="3"/>
        <v>186.42857142857142</v>
      </c>
      <c r="Y12">
        <v>60</v>
      </c>
      <c r="Z12">
        <v>0.85140000000000005</v>
      </c>
      <c r="AA12">
        <v>0.97809999999999997</v>
      </c>
      <c r="AB12">
        <f t="shared" si="4"/>
        <v>0.91474999999999995</v>
      </c>
      <c r="AC12">
        <v>9</v>
      </c>
      <c r="AD12">
        <v>1343</v>
      </c>
      <c r="AE12">
        <f t="shared" si="5"/>
        <v>149.22222222222223</v>
      </c>
      <c r="AG12">
        <v>60</v>
      </c>
      <c r="AH12">
        <v>0.87229999999999996</v>
      </c>
      <c r="AI12">
        <v>0.98470000000000002</v>
      </c>
      <c r="AJ12">
        <f t="shared" si="6"/>
        <v>0.92849999999999999</v>
      </c>
      <c r="AK12">
        <v>6</v>
      </c>
      <c r="AL12">
        <v>1342</v>
      </c>
      <c r="AM12">
        <f t="shared" si="7"/>
        <v>223.66666666666666</v>
      </c>
      <c r="AO12">
        <v>60</v>
      </c>
      <c r="AP12">
        <v>2.4049999999999998E-2</v>
      </c>
      <c r="AQ12">
        <v>0.98270000000000002</v>
      </c>
      <c r="AR12">
        <f t="shared" si="8"/>
        <v>0.50337500000000002</v>
      </c>
      <c r="AS12">
        <v>14</v>
      </c>
      <c r="AT12">
        <v>1287</v>
      </c>
      <c r="AU12">
        <f t="shared" si="9"/>
        <v>91.928571428571431</v>
      </c>
      <c r="AW12">
        <f t="shared" si="12"/>
        <v>1.4988830975428145</v>
      </c>
    </row>
    <row r="13" spans="1:49" x14ac:dyDescent="0.25">
      <c r="A13">
        <v>65</v>
      </c>
      <c r="B13">
        <v>0.85819999999999996</v>
      </c>
      <c r="C13">
        <v>0.97809999999999997</v>
      </c>
      <c r="D13">
        <f t="shared" si="13"/>
        <v>0.91815000000000002</v>
      </c>
      <c r="E13">
        <v>9</v>
      </c>
      <c r="F13">
        <v>1308</v>
      </c>
      <c r="G13">
        <f t="shared" si="14"/>
        <v>145.33333333333334</v>
      </c>
      <c r="I13">
        <v>65</v>
      </c>
      <c r="J13">
        <v>4.5580000000000002E-2</v>
      </c>
      <c r="K13">
        <v>0.98409999999999997</v>
      </c>
      <c r="L13">
        <f t="shared" si="17"/>
        <v>0.51483999999999996</v>
      </c>
      <c r="M13">
        <v>18</v>
      </c>
      <c r="N13">
        <v>1300</v>
      </c>
      <c r="O13">
        <f t="shared" si="18"/>
        <v>72.222222222222229</v>
      </c>
      <c r="Q13">
        <v>65</v>
      </c>
      <c r="R13">
        <v>0.87529999999999997</v>
      </c>
      <c r="S13">
        <v>0.98440000000000005</v>
      </c>
      <c r="T13">
        <f t="shared" si="2"/>
        <v>0.92985000000000007</v>
      </c>
      <c r="U13">
        <v>7</v>
      </c>
      <c r="V13">
        <v>1305</v>
      </c>
      <c r="W13">
        <f t="shared" si="3"/>
        <v>186.42857142857142</v>
      </c>
      <c r="Y13">
        <v>90</v>
      </c>
      <c r="Z13">
        <v>0.96250000000000002</v>
      </c>
      <c r="AA13">
        <v>0.97570000000000001</v>
      </c>
      <c r="AB13">
        <f>(AA13+Z13)/2</f>
        <v>0.96910000000000007</v>
      </c>
      <c r="AC13">
        <v>9</v>
      </c>
      <c r="AD13">
        <v>1343</v>
      </c>
      <c r="AE13">
        <f>AD13/AC13</f>
        <v>149.22222222222223</v>
      </c>
      <c r="AG13">
        <v>65</v>
      </c>
      <c r="AH13">
        <v>0.90810000000000002</v>
      </c>
      <c r="AI13">
        <v>0.98440000000000005</v>
      </c>
      <c r="AJ13">
        <f t="shared" si="6"/>
        <v>0.94625000000000004</v>
      </c>
      <c r="AK13">
        <v>6</v>
      </c>
      <c r="AL13">
        <v>1341</v>
      </c>
      <c r="AM13">
        <f t="shared" si="7"/>
        <v>223.5</v>
      </c>
      <c r="AO13">
        <v>65</v>
      </c>
      <c r="AP13">
        <v>2.794E-2</v>
      </c>
      <c r="AQ13">
        <v>0.98560000000000003</v>
      </c>
      <c r="AR13">
        <f t="shared" si="8"/>
        <v>0.50677000000000005</v>
      </c>
      <c r="AS13">
        <v>15</v>
      </c>
      <c r="AT13">
        <v>1297</v>
      </c>
      <c r="AU13">
        <f t="shared" si="9"/>
        <v>86.466666666666669</v>
      </c>
      <c r="AW13">
        <f t="shared" si="12"/>
        <v>1.4977661950856291</v>
      </c>
    </row>
    <row r="14" spans="1:49" x14ac:dyDescent="0.25">
      <c r="I14">
        <v>70</v>
      </c>
      <c r="J14">
        <v>5.3409999999999999E-2</v>
      </c>
      <c r="K14">
        <v>0.98560000000000003</v>
      </c>
      <c r="L14">
        <f t="shared" si="17"/>
        <v>0.51950499999999999</v>
      </c>
      <c r="M14">
        <v>19</v>
      </c>
      <c r="N14">
        <v>1310</v>
      </c>
      <c r="O14">
        <f t="shared" si="18"/>
        <v>68.94736842105263</v>
      </c>
      <c r="Q14">
        <v>90</v>
      </c>
      <c r="R14">
        <v>0.96860000000000002</v>
      </c>
      <c r="S14">
        <v>0.98350000000000004</v>
      </c>
      <c r="T14">
        <f t="shared" si="2"/>
        <v>0.97605000000000008</v>
      </c>
      <c r="U14">
        <v>7</v>
      </c>
      <c r="V14">
        <v>1305</v>
      </c>
      <c r="W14">
        <f t="shared" si="3"/>
        <v>186.42857142857142</v>
      </c>
      <c r="AG14">
        <v>90</v>
      </c>
      <c r="AH14">
        <v>0.97350000000000003</v>
      </c>
      <c r="AI14">
        <v>0.98370000000000002</v>
      </c>
      <c r="AJ14">
        <f>(AI14+AH14)/2</f>
        <v>0.97860000000000003</v>
      </c>
      <c r="AK14">
        <v>6</v>
      </c>
      <c r="AL14">
        <v>1341</v>
      </c>
      <c r="AM14">
        <f t="shared" si="7"/>
        <v>223.5</v>
      </c>
      <c r="AO14">
        <v>70</v>
      </c>
      <c r="AP14">
        <v>3.3160000000000002E-2</v>
      </c>
      <c r="AQ14">
        <v>0.98719999999999997</v>
      </c>
      <c r="AR14">
        <f>(AQ14+AP14)/2</f>
        <v>0.51017999999999997</v>
      </c>
      <c r="AS14">
        <v>15</v>
      </c>
      <c r="AT14">
        <v>1306</v>
      </c>
      <c r="AU14">
        <f t="shared" si="9"/>
        <v>87.066666666666663</v>
      </c>
      <c r="AW14" t="e">
        <f t="shared" si="12"/>
        <v>#DIV/0!</v>
      </c>
    </row>
    <row r="15" spans="1:49" x14ac:dyDescent="0.25">
      <c r="I15">
        <v>75</v>
      </c>
      <c r="J15">
        <v>6.3759999999999997E-2</v>
      </c>
      <c r="K15">
        <v>0.98629999999999995</v>
      </c>
      <c r="L15">
        <f t="shared" si="17"/>
        <v>0.52503</v>
      </c>
      <c r="M15">
        <v>18</v>
      </c>
      <c r="N15">
        <v>1320</v>
      </c>
      <c r="O15">
        <f t="shared" si="18"/>
        <v>73.333333333333329</v>
      </c>
      <c r="AO15">
        <v>75</v>
      </c>
      <c r="AP15">
        <v>4.0669999999999998E-2</v>
      </c>
      <c r="AQ15">
        <v>0.98799999999999999</v>
      </c>
      <c r="AR15">
        <f t="shared" ref="AR15:AR18" si="19">(AQ15+AP15)/2</f>
        <v>0.51433499999999999</v>
      </c>
      <c r="AS15">
        <v>14</v>
      </c>
      <c r="AT15">
        <v>1316</v>
      </c>
      <c r="AU15">
        <f t="shared" si="9"/>
        <v>94</v>
      </c>
    </row>
    <row r="16" spans="1:49" x14ac:dyDescent="0.25">
      <c r="I16">
        <v>80</v>
      </c>
      <c r="J16">
        <v>7.6899999999999996E-2</v>
      </c>
      <c r="K16">
        <v>0.98650000000000004</v>
      </c>
      <c r="L16">
        <f t="shared" si="17"/>
        <v>0.53170000000000006</v>
      </c>
      <c r="M16">
        <v>17</v>
      </c>
      <c r="N16">
        <v>1329</v>
      </c>
      <c r="O16">
        <f t="shared" si="18"/>
        <v>78.17647058823529</v>
      </c>
      <c r="AO16">
        <v>80</v>
      </c>
      <c r="AP16">
        <v>5.219E-2</v>
      </c>
      <c r="AQ16">
        <v>0.98829999999999996</v>
      </c>
      <c r="AR16">
        <f t="shared" si="19"/>
        <v>0.52024499999999996</v>
      </c>
      <c r="AS16">
        <v>14</v>
      </c>
      <c r="AT16">
        <v>1325</v>
      </c>
      <c r="AU16">
        <f t="shared" si="9"/>
        <v>94.642857142857139</v>
      </c>
    </row>
    <row r="17" spans="9:47" x14ac:dyDescent="0.25">
      <c r="I17">
        <v>85</v>
      </c>
      <c r="J17">
        <v>9.214E-2</v>
      </c>
      <c r="K17">
        <v>0.98640000000000005</v>
      </c>
      <c r="L17">
        <f t="shared" si="17"/>
        <v>0.53927000000000003</v>
      </c>
      <c r="M17">
        <v>16</v>
      </c>
      <c r="N17">
        <v>1337</v>
      </c>
      <c r="O17">
        <f t="shared" si="18"/>
        <v>83.5625</v>
      </c>
      <c r="AO17">
        <v>85</v>
      </c>
      <c r="AP17">
        <v>6.8820000000000006E-2</v>
      </c>
      <c r="AQ17">
        <v>0.98839999999999995</v>
      </c>
      <c r="AR17">
        <f t="shared" si="19"/>
        <v>0.52861000000000002</v>
      </c>
      <c r="AS17">
        <v>12</v>
      </c>
      <c r="AT17">
        <v>1333</v>
      </c>
      <c r="AU17">
        <f t="shared" si="9"/>
        <v>111.08333333333333</v>
      </c>
    </row>
    <row r="18" spans="9:47" x14ac:dyDescent="0.25">
      <c r="I18">
        <v>90</v>
      </c>
      <c r="J18">
        <v>0.11260000000000001</v>
      </c>
      <c r="K18">
        <v>0.98609999999999998</v>
      </c>
      <c r="L18">
        <f t="shared" si="17"/>
        <v>0.54935</v>
      </c>
      <c r="M18">
        <v>16</v>
      </c>
      <c r="N18">
        <v>1344</v>
      </c>
      <c r="O18">
        <f t="shared" si="18"/>
        <v>84</v>
      </c>
      <c r="AO18">
        <v>90</v>
      </c>
      <c r="AP18">
        <v>9.1520000000000004E-2</v>
      </c>
      <c r="AQ18">
        <v>0.98829999999999996</v>
      </c>
      <c r="AR18">
        <f t="shared" si="19"/>
        <v>0.53991</v>
      </c>
      <c r="AS18">
        <v>13</v>
      </c>
      <c r="AT18">
        <v>1341</v>
      </c>
      <c r="AU18">
        <f t="shared" si="9"/>
        <v>103.15384615384616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DC58-047F-4B0F-8902-327A56F80BD2}">
  <dimension ref="A1:O18"/>
  <sheetViews>
    <sheetView tabSelected="1" topLeftCell="B1" workbookViewId="0">
      <selection activeCell="D25" sqref="D25"/>
    </sheetView>
  </sheetViews>
  <sheetFormatPr defaultRowHeight="15" x14ac:dyDescent="0.25"/>
  <cols>
    <col min="1" max="1" width="21" customWidth="1"/>
    <col min="2" max="2" width="12.85546875" customWidth="1"/>
    <col min="3" max="3" width="15" customWidth="1"/>
    <col min="4" max="4" width="20.42578125" customWidth="1"/>
    <col min="5" max="5" width="19.42578125" customWidth="1"/>
    <col min="6" max="6" width="17.42578125" customWidth="1"/>
    <col min="10" max="10" width="13.140625" customWidth="1"/>
    <col min="11" max="11" width="18.140625" customWidth="1"/>
    <col min="13" max="13" width="14.28515625" customWidth="1"/>
    <col min="14" max="14" width="22.42578125" customWidth="1"/>
  </cols>
  <sheetData>
    <row r="1" spans="1:15" x14ac:dyDescent="0.25">
      <c r="A1" s="5" t="s">
        <v>24</v>
      </c>
      <c r="B1" s="5" t="s">
        <v>25</v>
      </c>
      <c r="C1" s="5" t="s">
        <v>26</v>
      </c>
      <c r="D1" s="5" t="s">
        <v>23</v>
      </c>
      <c r="E1" s="5" t="s">
        <v>28</v>
      </c>
      <c r="F1" s="5" t="s">
        <v>27</v>
      </c>
      <c r="I1" s="5" t="s">
        <v>24</v>
      </c>
      <c r="J1" s="5" t="s">
        <v>29</v>
      </c>
      <c r="K1" s="5" t="s">
        <v>30</v>
      </c>
      <c r="M1" s="5"/>
      <c r="N1" s="5" t="s">
        <v>31</v>
      </c>
      <c r="O1" s="5" t="s">
        <v>32</v>
      </c>
    </row>
    <row r="2" spans="1:15" x14ac:dyDescent="0.25">
      <c r="A2" s="5">
        <v>10</v>
      </c>
      <c r="B2" s="5">
        <v>52.730769230769234</v>
      </c>
      <c r="C2" s="5">
        <v>54.76</v>
      </c>
      <c r="D2" s="5">
        <f>(C2/B2)*100</f>
        <v>103.84828592268416</v>
      </c>
      <c r="E2" s="5">
        <v>43.451612903225808</v>
      </c>
      <c r="F2" s="5">
        <v>37.555555555555557</v>
      </c>
      <c r="I2" s="5">
        <v>10</v>
      </c>
      <c r="J2" s="5">
        <v>137</v>
      </c>
      <c r="K2" s="5">
        <v>137</v>
      </c>
      <c r="M2" s="5" t="s">
        <v>33</v>
      </c>
      <c r="N2" s="5">
        <v>6</v>
      </c>
      <c r="O2" s="5">
        <v>5</v>
      </c>
    </row>
    <row r="3" spans="1:15" x14ac:dyDescent="0.25">
      <c r="A3" s="5">
        <v>15</v>
      </c>
      <c r="B3" s="5">
        <v>61.909090909090907</v>
      </c>
      <c r="C3" s="5">
        <v>71.578947368421055</v>
      </c>
      <c r="D3" s="5">
        <f t="shared" ref="D3:D18" si="0">(C3/B3)*100</f>
        <v>115.61944508849216</v>
      </c>
      <c r="E3" s="5">
        <v>57.913043478260867</v>
      </c>
      <c r="F3" s="5">
        <v>46.103448275862071</v>
      </c>
      <c r="I3" s="5">
        <v>15</v>
      </c>
      <c r="J3" s="5">
        <v>154.375</v>
      </c>
      <c r="K3" s="5">
        <v>137.33333333333334</v>
      </c>
      <c r="M3" s="5" t="s">
        <v>34</v>
      </c>
      <c r="N3" s="5">
        <v>1342</v>
      </c>
      <c r="O3" s="5">
        <v>1237</v>
      </c>
    </row>
    <row r="4" spans="1:15" x14ac:dyDescent="0.25">
      <c r="A4" s="5">
        <v>20</v>
      </c>
      <c r="B4" s="5">
        <v>75.333333333333329</v>
      </c>
      <c r="C4" s="5">
        <v>96.642857142857139</v>
      </c>
      <c r="D4" s="5">
        <f t="shared" si="0"/>
        <v>128.28697850821743</v>
      </c>
      <c r="E4" s="5">
        <v>73.444444444444443</v>
      </c>
      <c r="F4" s="5">
        <v>57.652173913043477</v>
      </c>
      <c r="I4" s="5">
        <v>20</v>
      </c>
      <c r="J4" s="5">
        <v>154.625</v>
      </c>
      <c r="K4" s="5">
        <v>137.55555555555554</v>
      </c>
      <c r="M4" s="5" t="s">
        <v>35</v>
      </c>
      <c r="N4" s="5">
        <v>223.67</v>
      </c>
      <c r="O4" s="5">
        <v>247.4</v>
      </c>
    </row>
    <row r="5" spans="1:15" x14ac:dyDescent="0.25">
      <c r="A5" s="5">
        <v>25</v>
      </c>
      <c r="B5" s="6">
        <v>90.13333333333334</v>
      </c>
      <c r="C5" s="6">
        <v>112.41666666666667</v>
      </c>
      <c r="D5" s="5">
        <f t="shared" si="0"/>
        <v>124.72263313609466</v>
      </c>
      <c r="E5" s="5">
        <v>94</v>
      </c>
      <c r="F5" s="5">
        <v>73.333333333333329</v>
      </c>
      <c r="G5" s="4"/>
      <c r="I5" s="5">
        <v>25</v>
      </c>
      <c r="J5" s="6">
        <v>155</v>
      </c>
      <c r="K5" s="6">
        <v>138</v>
      </c>
    </row>
    <row r="6" spans="1:15" x14ac:dyDescent="0.25">
      <c r="A6" s="5">
        <v>30</v>
      </c>
      <c r="B6" s="5">
        <v>103.76923076923077</v>
      </c>
      <c r="C6" s="5">
        <v>134.6</v>
      </c>
      <c r="D6" s="5">
        <f t="shared" si="0"/>
        <v>129.71089696071164</v>
      </c>
      <c r="E6" s="5">
        <v>109.33333333333333</v>
      </c>
      <c r="F6" s="5">
        <v>87.666666666666671</v>
      </c>
      <c r="I6" s="5">
        <v>30</v>
      </c>
      <c r="J6" s="5">
        <v>138.22222222222223</v>
      </c>
      <c r="K6" s="5">
        <v>124.6</v>
      </c>
    </row>
    <row r="7" spans="1:15" x14ac:dyDescent="0.25">
      <c r="A7" s="5">
        <v>35</v>
      </c>
      <c r="B7" s="5">
        <v>122.45454545454545</v>
      </c>
      <c r="C7" s="5">
        <v>149.33333333333334</v>
      </c>
      <c r="D7" s="5">
        <f t="shared" si="0"/>
        <v>121.95001237317497</v>
      </c>
      <c r="E7" s="5">
        <v>130.9</v>
      </c>
      <c r="F7" s="5">
        <v>100.92307692307692</v>
      </c>
      <c r="I7" s="5">
        <v>35</v>
      </c>
      <c r="J7" s="5">
        <v>138.77777777777777</v>
      </c>
      <c r="K7" s="5">
        <v>113.72727272727273</v>
      </c>
    </row>
    <row r="8" spans="1:15" x14ac:dyDescent="0.25">
      <c r="A8" s="5">
        <v>40</v>
      </c>
      <c r="B8" s="5">
        <v>134.5</v>
      </c>
      <c r="C8" s="5">
        <v>167.875</v>
      </c>
      <c r="D8" s="5">
        <f t="shared" si="0"/>
        <v>124.81412639405205</v>
      </c>
      <c r="E8" s="5">
        <v>145.33333333333334</v>
      </c>
      <c r="F8" s="5">
        <v>119.18181818181819</v>
      </c>
      <c r="I8" s="5">
        <v>40</v>
      </c>
      <c r="J8" s="5">
        <v>139.44444444444446</v>
      </c>
      <c r="K8" s="5">
        <v>96.692307692307693</v>
      </c>
    </row>
    <row r="9" spans="1:15" x14ac:dyDescent="0.25">
      <c r="A9" s="5">
        <v>45</v>
      </c>
      <c r="B9" s="5">
        <v>149.44444444444446</v>
      </c>
      <c r="C9" s="5">
        <v>167.875</v>
      </c>
      <c r="D9" s="5">
        <f t="shared" si="0"/>
        <v>112.33271375464685</v>
      </c>
      <c r="E9" s="5">
        <v>163.375</v>
      </c>
      <c r="F9" s="5">
        <v>130.9</v>
      </c>
      <c r="I9" s="5">
        <v>45</v>
      </c>
      <c r="J9" s="5">
        <v>114.72727272727273</v>
      </c>
      <c r="K9" s="5">
        <v>90.357142857142861</v>
      </c>
    </row>
    <row r="10" spans="1:15" x14ac:dyDescent="0.25">
      <c r="A10" s="5">
        <v>50</v>
      </c>
      <c r="B10" s="5">
        <v>149.33333333333334</v>
      </c>
      <c r="C10" s="5">
        <v>191.71428571428572</v>
      </c>
      <c r="D10" s="5">
        <f t="shared" si="0"/>
        <v>128.38010204081633</v>
      </c>
      <c r="E10" s="5">
        <v>186.57142857142858</v>
      </c>
      <c r="F10" s="5">
        <v>145.44444444444446</v>
      </c>
      <c r="I10" s="5">
        <v>50</v>
      </c>
      <c r="J10" s="5">
        <v>105.83333333333333</v>
      </c>
      <c r="K10" s="5">
        <v>84.86666666666666</v>
      </c>
    </row>
    <row r="11" spans="1:15" x14ac:dyDescent="0.25">
      <c r="A11" s="5">
        <v>55</v>
      </c>
      <c r="B11" s="5">
        <v>149.33333333333334</v>
      </c>
      <c r="C11" s="5">
        <v>191.71428571428572</v>
      </c>
      <c r="D11" s="5">
        <f t="shared" si="0"/>
        <v>128.38010204081633</v>
      </c>
      <c r="E11" s="5">
        <v>186.57142857142858</v>
      </c>
      <c r="F11" s="5">
        <v>145.33333333333334</v>
      </c>
      <c r="I11" s="5">
        <v>55</v>
      </c>
      <c r="J11" s="5">
        <v>106.5</v>
      </c>
      <c r="K11" s="5">
        <v>75.411764705882348</v>
      </c>
    </row>
    <row r="12" spans="1:15" x14ac:dyDescent="0.25">
      <c r="A12" s="5">
        <v>60</v>
      </c>
      <c r="B12" s="5">
        <v>149.22222222222223</v>
      </c>
      <c r="C12" s="5">
        <v>223.66666666666666</v>
      </c>
      <c r="D12" s="5">
        <f t="shared" si="0"/>
        <v>149.88830975428144</v>
      </c>
      <c r="E12" s="5">
        <v>186.42857142857142</v>
      </c>
      <c r="F12" s="5">
        <v>145.33333333333334</v>
      </c>
      <c r="I12" s="5">
        <v>60</v>
      </c>
      <c r="J12" s="5">
        <v>91.928571428571431</v>
      </c>
      <c r="K12" s="5">
        <v>71.722222222222229</v>
      </c>
    </row>
    <row r="13" spans="1:15" x14ac:dyDescent="0.25">
      <c r="A13" s="5">
        <v>65</v>
      </c>
      <c r="B13" s="5">
        <v>149.22222222222223</v>
      </c>
      <c r="C13" s="5">
        <v>223.66666666666666</v>
      </c>
      <c r="D13" s="5">
        <f t="shared" si="0"/>
        <v>149.88830975428144</v>
      </c>
      <c r="E13" s="5">
        <v>186.42857142857142</v>
      </c>
      <c r="F13" s="5">
        <v>145.33333333333334</v>
      </c>
      <c r="I13" s="5">
        <v>65</v>
      </c>
      <c r="J13" s="5">
        <v>86.466666666666669</v>
      </c>
      <c r="K13" s="5">
        <v>72.222222222222229</v>
      </c>
    </row>
    <row r="14" spans="1:15" x14ac:dyDescent="0.25">
      <c r="A14" s="5">
        <v>70</v>
      </c>
      <c r="B14" s="5">
        <v>149.22222222222223</v>
      </c>
      <c r="C14" s="5">
        <v>223.66666666666666</v>
      </c>
      <c r="D14" s="5">
        <f t="shared" si="0"/>
        <v>149.88830975428144</v>
      </c>
      <c r="E14">
        <v>186.42857142857142</v>
      </c>
    </row>
    <row r="15" spans="1:15" x14ac:dyDescent="0.25">
      <c r="A15" s="5">
        <v>75</v>
      </c>
      <c r="B15" s="5">
        <v>149.22222222222223</v>
      </c>
      <c r="C15" s="5">
        <v>223.66666666666666</v>
      </c>
      <c r="D15" s="5">
        <f t="shared" si="0"/>
        <v>149.88830975428144</v>
      </c>
    </row>
    <row r="16" spans="1:15" x14ac:dyDescent="0.25">
      <c r="A16" s="5">
        <v>80</v>
      </c>
      <c r="B16" s="5">
        <v>149.22222222222223</v>
      </c>
      <c r="C16" s="5">
        <v>223.66666666666666</v>
      </c>
      <c r="D16" s="5">
        <f t="shared" si="0"/>
        <v>149.88830975428144</v>
      </c>
    </row>
    <row r="17" spans="1:4" x14ac:dyDescent="0.25">
      <c r="A17" s="5">
        <v>85</v>
      </c>
      <c r="B17" s="5">
        <v>149.22222222222223</v>
      </c>
      <c r="C17" s="5">
        <v>223.5</v>
      </c>
      <c r="D17" s="5">
        <f t="shared" si="0"/>
        <v>149.7766195085629</v>
      </c>
    </row>
    <row r="18" spans="1:4" x14ac:dyDescent="0.25">
      <c r="A18" s="5">
        <v>90</v>
      </c>
      <c r="B18" s="5">
        <v>149.22222222222223</v>
      </c>
      <c r="C18" s="5">
        <v>223.5</v>
      </c>
      <c r="D18" s="5">
        <f t="shared" si="0"/>
        <v>149.7766195085629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Bernard</cp:lastModifiedBy>
  <dcterms:created xsi:type="dcterms:W3CDTF">2021-04-19T17:34:58Z</dcterms:created>
  <dcterms:modified xsi:type="dcterms:W3CDTF">2021-04-24T20:02:55Z</dcterms:modified>
</cp:coreProperties>
</file>