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Сашка\Kursovaya\kukursovaya\"/>
    </mc:Choice>
  </mc:AlternateContent>
  <bookViews>
    <workbookView xWindow="0" yWindow="0" windowWidth="14380" windowHeight="24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1" i="1"/>
  <c r="C10" i="1"/>
  <c r="C9" i="1"/>
  <c r="C8" i="1"/>
  <c r="C7" i="1"/>
  <c r="C6" i="1"/>
  <c r="C4" i="1"/>
  <c r="C3" i="1"/>
  <c r="C2" i="1"/>
  <c r="A16" i="1"/>
  <c r="A14" i="1"/>
  <c r="A11" i="1"/>
  <c r="A10" i="1"/>
  <c r="A9" i="1"/>
  <c r="A8" i="1"/>
  <c r="A7" i="1"/>
  <c r="A6" i="1"/>
  <c r="C17" i="1" l="1"/>
  <c r="A17" i="1"/>
  <c r="A15" i="1"/>
  <c r="A13" i="1"/>
  <c r="C12" i="1"/>
  <c r="A12" i="1"/>
  <c r="C5" i="1" l="1"/>
  <c r="A5" i="1"/>
  <c r="A4" i="1"/>
  <c r="A3" i="1"/>
  <c r="A2" i="1"/>
</calcChain>
</file>

<file path=xl/sharedStrings.xml><?xml version="1.0" encoding="utf-8"?>
<sst xmlns="http://schemas.openxmlformats.org/spreadsheetml/2006/main" count="18" uniqueCount="18">
  <si>
    <t>Rkmax</t>
  </si>
  <si>
    <t>Виталя</t>
  </si>
  <si>
    <t>Саса</t>
  </si>
  <si>
    <t>Ikн</t>
  </si>
  <si>
    <t>Rk</t>
  </si>
  <si>
    <t>Pk</t>
  </si>
  <si>
    <t>Rб</t>
  </si>
  <si>
    <t>Uвхmin</t>
  </si>
  <si>
    <t>Рб</t>
  </si>
  <si>
    <t>Iбн</t>
  </si>
  <si>
    <t>Tзф</t>
  </si>
  <si>
    <t>tф</t>
  </si>
  <si>
    <t>Тк</t>
  </si>
  <si>
    <t>Твкл</t>
  </si>
  <si>
    <t>Iбзап</t>
  </si>
  <si>
    <t>Тр</t>
  </si>
  <si>
    <t>Тсп</t>
  </si>
  <si>
    <t>Твыкл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</si>
</sst>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topLeftCell="A7" workbookViewId="0">
      <selection activeCell="C17" sqref="C17"/>
    </sheetView>
  </sheetViews>
  <sheetFormatPr defaultRowHeight="14.5" x14ac:dyDescent="0.35"/>
  <cols>
    <col min="1" max="1" width="13.90625" customWidth="1"/>
    <col min="3" max="3" width="9.26953125" customWidth="1"/>
  </cols>
  <sheetData>
    <row r="1" spans="1:3" ht="18" x14ac:dyDescent="0.4">
      <c r="A1" s="1" t="s">
        <v>1</v>
      </c>
      <c r="B1" s="1"/>
      <c r="C1" s="1" t="s">
        <v>2</v>
      </c>
    </row>
    <row r="2" spans="1:3" ht="18" x14ac:dyDescent="0.4">
      <c r="A2" s="2">
        <f>15/(6-0.3)</f>
        <v>2.6315789473684208</v>
      </c>
      <c r="B2" s="1" t="s">
        <v>3</v>
      </c>
      <c r="C2" s="2">
        <f xml:space="preserve"> 15/(8-0.3)</f>
        <v>1.948051948051948</v>
      </c>
    </row>
    <row r="3" spans="1:3" ht="18" x14ac:dyDescent="0.4">
      <c r="A3" s="2">
        <f>(6*(1+(-4))-0.3)/A2</f>
        <v>-6.9540000000000006</v>
      </c>
      <c r="B3" s="1" t="s">
        <v>0</v>
      </c>
      <c r="C3" s="2">
        <f>(8*(1+2)-0.3)/1.948052</f>
        <v>12.165999675573342</v>
      </c>
    </row>
    <row r="4" spans="1:3" ht="18" x14ac:dyDescent="0.4">
      <c r="A4" s="2">
        <f>(1-1.2)*6.954</f>
        <v>-1.3907999999999996</v>
      </c>
      <c r="B4" s="1" t="s">
        <v>4</v>
      </c>
      <c r="C4" s="2">
        <f>(1+1)*12.166</f>
        <v>24.332000000000001</v>
      </c>
    </row>
    <row r="5" spans="1:3" ht="18" x14ac:dyDescent="0.4">
      <c r="A5" s="2">
        <f>A2*A2*A4</f>
        <v>-9.6315789473684159</v>
      </c>
      <c r="B5" s="1" t="s">
        <v>5</v>
      </c>
      <c r="C5" s="2">
        <f>C2*C2*C4</f>
        <v>92.337662337662337</v>
      </c>
    </row>
    <row r="6" spans="1:3" ht="18" x14ac:dyDescent="0.4">
      <c r="A6" s="2">
        <f>((A7-1.1)*0.01)/(0.05*A2)</f>
        <v>-1.3036188800000004</v>
      </c>
      <c r="B6" s="1" t="s">
        <v>6</v>
      </c>
      <c r="C6" s="2">
        <f>((C7-1.1)*0.01)/(0.05*C2)</f>
        <v>-1.1462528000000005</v>
      </c>
    </row>
    <row r="7" spans="1:3" ht="18" x14ac:dyDescent="0.4">
      <c r="A7" s="2">
        <f>6*(1+(-4))-140*0.01*A4</f>
        <v>-16.052880000000002</v>
      </c>
      <c r="B7" s="1" t="s">
        <v>7</v>
      </c>
      <c r="C7" s="2">
        <f>8*(1+2)-140*0.01*C4</f>
        <v>-10.064800000000005</v>
      </c>
    </row>
    <row r="8" spans="1:3" ht="18" x14ac:dyDescent="0.4">
      <c r="A8" s="2">
        <f>A9*A9*A6</f>
        <v>-9.0278315789473693E-2</v>
      </c>
      <c r="B8" s="1" t="s">
        <v>8</v>
      </c>
      <c r="C8" s="2">
        <f>C9*C9*C6</f>
        <v>-4.3499220779220804E-2</v>
      </c>
    </row>
    <row r="9" spans="1:3" ht="18" x14ac:dyDescent="0.4">
      <c r="A9" s="2">
        <f>(A2/10)</f>
        <v>0.26315789473684209</v>
      </c>
      <c r="B9" s="1" t="s">
        <v>9</v>
      </c>
      <c r="C9" s="2">
        <f>(C2/10)</f>
        <v>0.19480519480519481</v>
      </c>
    </row>
    <row r="10" spans="1:3" ht="18" x14ac:dyDescent="0.4">
      <c r="A10" s="2">
        <f>A6*(1+1.2)*1.5*1.98</f>
        <v>-8.5178457619200039</v>
      </c>
      <c r="B10" s="1" t="s">
        <v>10</v>
      </c>
      <c r="C10" s="2">
        <f>C6*(1+(-1))*1.5*1.98</f>
        <v>0</v>
      </c>
    </row>
    <row r="11" spans="1:3" ht="18" x14ac:dyDescent="0.4">
      <c r="A11" s="2">
        <f>10+A12</f>
        <v>-76.924999999999969</v>
      </c>
      <c r="B11" s="1" t="s">
        <v>11</v>
      </c>
      <c r="C11" s="2">
        <f>10+C12</f>
        <v>1774.0700000000002</v>
      </c>
    </row>
    <row r="12" spans="1:3" ht="18" x14ac:dyDescent="0.4">
      <c r="A12" s="2">
        <f>((14+1+10)*2.5)*A4</f>
        <v>-86.924999999999969</v>
      </c>
      <c r="B12" s="1" t="s">
        <v>12</v>
      </c>
      <c r="C12" s="2">
        <f>((18+1+10)*2.5)*C4</f>
        <v>1764.0700000000002</v>
      </c>
    </row>
    <row r="13" spans="1:3" ht="18" x14ac:dyDescent="0.4">
      <c r="A13" s="2">
        <f>A10+A11</f>
        <v>-85.442845761919969</v>
      </c>
      <c r="B13" s="1" t="s">
        <v>13</v>
      </c>
      <c r="C13" s="2">
        <f>C10+C11</f>
        <v>1774.0700000000002</v>
      </c>
    </row>
    <row r="14" spans="1:3" ht="18" x14ac:dyDescent="0.4">
      <c r="A14" s="2">
        <f>60*0.0075120040185772</f>
        <v>0.45072024111463199</v>
      </c>
      <c r="B14" s="1" t="s">
        <v>15</v>
      </c>
      <c r="C14" s="2">
        <f>50*0.011737718733809</f>
        <v>0.58688593669045008</v>
      </c>
    </row>
    <row r="15" spans="1:3" ht="18" x14ac:dyDescent="0.4">
      <c r="A15" s="2">
        <f>(4.8-0.6)/(A6+1.5)</f>
        <v>21.386984655144079</v>
      </c>
      <c r="B15" s="1" t="s">
        <v>14</v>
      </c>
      <c r="C15" s="2">
        <f>(4.8-0.6)/(C6+1.5)</f>
        <v>11.872885495630795</v>
      </c>
    </row>
    <row r="16" spans="1:3" ht="18" x14ac:dyDescent="0.4">
      <c r="A16" s="2">
        <f>-0.012380909581598*10</f>
        <v>-0.12380909581598</v>
      </c>
      <c r="B16" s="1" t="s">
        <v>16</v>
      </c>
      <c r="C16" s="2">
        <f>-0.016543658570135*10</f>
        <v>-0.16543658570135</v>
      </c>
    </row>
    <row r="17" spans="1:3" ht="18" x14ac:dyDescent="0.4">
      <c r="A17" s="2">
        <f>A14+A16</f>
        <v>0.32691114529865201</v>
      </c>
      <c r="B17" s="1" t="s">
        <v>17</v>
      </c>
      <c r="C17" s="2">
        <f>C14+C16</f>
        <v>0.42144935098910008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2019-05-09T10:32:06Z</dcterms:created>
  <dcterms:modified xsi:type="dcterms:W3CDTF">2019-06-12T09:59:18Z</dcterms:modified>
</cp:coreProperties>
</file>