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4"/>
  </bookViews>
  <sheets>
    <sheet name="Datos a Cargar" sheetId="1" r:id="rId1"/>
    <sheet name="Guia" sheetId="2" r:id="rId2"/>
    <sheet name="Nivel Inventarios" sheetId="3" r:id="rId3"/>
    <sheet name="Tipo IVA" sheetId="4" r:id="rId4"/>
    <sheet name="Tipo de Póliza" sheetId="5" r:id="rId5"/>
    <sheet name="Marca y Serie " sheetId="6" r:id="rId6"/>
    <sheet name="Hoja1" sheetId="7" r:id="rId7"/>
  </sheets>
  <calcPr calcId="145621"/>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1" i="7"/>
  <c r="H20" i="7" l="1"/>
  <c r="C2" i="7"/>
  <c r="A4" i="7"/>
  <c r="A3" i="7"/>
  <c r="A2" i="7"/>
</calcChain>
</file>

<file path=xl/sharedStrings.xml><?xml version="1.0" encoding="utf-8"?>
<sst xmlns="http://schemas.openxmlformats.org/spreadsheetml/2006/main" count="261" uniqueCount="196">
  <si>
    <t>Nivel Inventarios</t>
  </si>
  <si>
    <t>Tipo de Bien</t>
  </si>
  <si>
    <t>Descripción</t>
  </si>
  <si>
    <t>Cantidad</t>
  </si>
  <si>
    <t>Unidad Medida</t>
  </si>
  <si>
    <t>Valor Precio</t>
  </si>
  <si>
    <t>Tipo IVA</t>
  </si>
  <si>
    <t>Tipo Póliza</t>
  </si>
  <si>
    <t>Año Fecha Inicio Póliza</t>
  </si>
  <si>
    <t>Mes Fecha Inicio Póliza</t>
  </si>
  <si>
    <t>Día Fecha Inicio Póliza</t>
  </si>
  <si>
    <t>Año Fecha Final Póliza</t>
  </si>
  <si>
    <t>Mes Fecha Final Póliza</t>
  </si>
  <si>
    <t>Día Fecha Final Póliza</t>
  </si>
  <si>
    <t>Marca</t>
  </si>
  <si>
    <t>Serie</t>
  </si>
  <si>
    <t>ELEMENTO XYZ</t>
  </si>
  <si>
    <t>UNIDAD</t>
  </si>
  <si>
    <t>cual</t>
  </si>
  <si>
    <t>as</t>
  </si>
  <si>
    <t>código del nivel inventarios</t>
  </si>
  <si>
    <t>Nombre Elemento</t>
  </si>
  <si>
    <t>Nombre Tipo Bien</t>
  </si>
  <si>
    <t>ELEMENTOS DE CONSUMO</t>
  </si>
  <si>
    <t>Consumo</t>
  </si>
  <si>
    <t>COMBUSTIBLES Y LUBRICANTES (gasolina,acpm y otros ) consumo</t>
  </si>
  <si>
    <t>Consumo Controlado</t>
  </si>
  <si>
    <t>ELEMENTOS ODONTOLOGICOS consumo</t>
  </si>
  <si>
    <t>Devolutivo</t>
  </si>
  <si>
    <t>MEDICAMENTOS, BOTIQUIN Y OTROS</t>
  </si>
  <si>
    <t>ELEMENTOS CONSTRUCCION E INSTALACION (Consumo)</t>
  </si>
  <si>
    <t>BOMBILLOS</t>
  </si>
  <si>
    <t>HERRAMIENTAS Y ACCESORIOS REPARACIONES consumo</t>
  </si>
  <si>
    <t>BALONES DEPORTIVOS</t>
  </si>
  <si>
    <t>ELEMENTOS DEPORTIVOS ( medallas, trofeos e incentivos) consumo</t>
  </si>
  <si>
    <t>ELEMENTOS DE RECREACION Y DEPORTES C.C.</t>
  </si>
  <si>
    <t>GUAYOS DEPORTIVOS</t>
  </si>
  <si>
    <t>PAPELERIA</t>
  </si>
  <si>
    <t>TELEFONO (CONSUMO)</t>
  </si>
  <si>
    <t>IMPRESORAS CONSUMO</t>
  </si>
  <si>
    <t>DOTACION A TRABAJADORES</t>
  </si>
  <si>
    <t>SILLAS Y MESAS DE CAFETERIA (CONSUMO)</t>
  </si>
  <si>
    <t>ELEMENTOS DE ASEO, CAFETERIA EN GENERAL</t>
  </si>
  <si>
    <t>ELEMENTOS SALUD OCUPACIONAL</t>
  </si>
  <si>
    <t>INCENTIVOS, BONOS, REGALOS Y OTROS</t>
  </si>
  <si>
    <t>LLANTAS Y NEUMATICOS VARIOS</t>
  </si>
  <si>
    <t>CAMISETAS DEPORTIVAS Y UNIFORMES VARIOS</t>
  </si>
  <si>
    <t>BATAS LABORATORIOS</t>
  </si>
  <si>
    <t>MATERIALES Y REACTIVOS LABORATORIOS</t>
  </si>
  <si>
    <t>MEMORIAS (CONSUMO)</t>
  </si>
  <si>
    <t>EQUIPO DE CARRETERA</t>
  </si>
  <si>
    <t>ACEITES EN GENERAL</t>
  </si>
  <si>
    <t>SUMINISTROS REPACIONES LOCATIVAS</t>
  </si>
  <si>
    <t>ELEMENTOS PUBLICITARIOS, INVITACIONES, BOLETAS Y OTROS</t>
  </si>
  <si>
    <t>AGENDAS</t>
  </si>
  <si>
    <t>SUMINISTROS EQ OFICINA</t>
  </si>
  <si>
    <t>ELEMENTOS DE LABORATORIO CONSUMO</t>
  </si>
  <si>
    <t>MATERIALES Y SUMINISTROS PARA VEHICULOS</t>
  </si>
  <si>
    <t>SUMINISTROS EQ DE LABORATORIOS</t>
  </si>
  <si>
    <t>ELEMENTOS DE ARTES y DEPORTIVOS CONSUMO</t>
  </si>
  <si>
    <t>ELEMENTOS PARA CONMEMORACIONES Y OTROS</t>
  </si>
  <si>
    <t>SILLAS CONSUMO</t>
  </si>
  <si>
    <t>TABLERO ACRILICO CONSUMO</t>
  </si>
  <si>
    <t>ELEMENTOS MUSICALES EN GENERAL consumo</t>
  </si>
  <si>
    <t>GUAYAS PARA EQUIPOS</t>
  </si>
  <si>
    <t>SUMINISTROS REPACIONES VEHICULOS EN GRAL</t>
  </si>
  <si>
    <t>SUMINISTROS EQUIPOS DE COMUNICACIÓN CONSUMO</t>
  </si>
  <si>
    <t>CAMISETAS, ROPA , ESFEROS, REGALOS , Y OTROS PARA EVENTOS</t>
  </si>
  <si>
    <t>SUMINISTROS PARA ELEMENTOS DE CAFETERIA</t>
  </si>
  <si>
    <t>ELEMENTOS DE OFICINA CONSUMO</t>
  </si>
  <si>
    <t>SUMINISTROS PARA IMPRESORAS Y SCANNER EN GENERAL</t>
  </si>
  <si>
    <t>ELEMENTOS DE EMERGENCIA consumo</t>
  </si>
  <si>
    <t>SUMINISTROS EQUIPOS DE ASEO,CAFETERIA, MANTENIEMIENTO Y OTROS</t>
  </si>
  <si>
    <t>ELEMENTOS RELIGIOSOS consumo</t>
  </si>
  <si>
    <t>TONER Y CARTUCHOS PARA IMPRESORAS</t>
  </si>
  <si>
    <t>ELEMENTOS Y MATERIAL USO BIBLIOTECARIO</t>
  </si>
  <si>
    <t>MUEBLES Y ENSERES (consumo)</t>
  </si>
  <si>
    <t>SUMINISTROS PARA ELEMENTOS DE EMERGENCIA (CONSUMO )</t>
  </si>
  <si>
    <t>ELEMENTOS DE COMUNICACIÓN (consumo)</t>
  </si>
  <si>
    <t>ELEMENTOS Y SUMINISTROS PARA BIBLIOTECA CONSUMO</t>
  </si>
  <si>
    <t>SUMINISTROS Y ELEMENTOS DE SEGURIDAD</t>
  </si>
  <si>
    <t>DIPLOMAS Y ACTAS DE GRADO</t>
  </si>
  <si>
    <t>DISCO DURO Consumo</t>
  </si>
  <si>
    <t>CABLES</t>
  </si>
  <si>
    <t>MATERIAL EDUCATIVO EN GENERAL</t>
  </si>
  <si>
    <t>OTROS CARGOS DIFERIDOS</t>
  </si>
  <si>
    <t>SOFTWARE DE CONSUMO</t>
  </si>
  <si>
    <t>AFICHES, PENDONES,PLANCHAS, PUBLICACIONES</t>
  </si>
  <si>
    <t>IMPRESOS Y PUBLICACIONES</t>
  </si>
  <si>
    <t>ELEMENTOS DE CONSUMO CONTROLADO</t>
  </si>
  <si>
    <t>ELEMENTOS MUSICALES EN GENERAL c. controlado</t>
  </si>
  <si>
    <t>HERRAMIENTAS C.C.</t>
  </si>
  <si>
    <t>ELEMENTOS DE LABORATORIO C.C.</t>
  </si>
  <si>
    <t>ELEMENTOS ODONTOLOGICOS C.C</t>
  </si>
  <si>
    <t>ELEMENTOS DE EMERGENCIA consumo controlado</t>
  </si>
  <si>
    <t>MUEBLES Y ENSERES C.C</t>
  </si>
  <si>
    <t>SILLAS C.C</t>
  </si>
  <si>
    <t>SCANNER CC</t>
  </si>
  <si>
    <t>ELEMENTOS DE OFICINA CC</t>
  </si>
  <si>
    <t>TELEFONO CC</t>
  </si>
  <si>
    <t>EQUIPO COMUNICACIÓN CC</t>
  </si>
  <si>
    <t>ELEMENTOS EQUIPO DE COMPUTO CC/ MEMORIA USB C.C</t>
  </si>
  <si>
    <t>ELEMENTOS DE COMPUTO CC</t>
  </si>
  <si>
    <t>LIBROS DE CONSUMO CONTROLADO</t>
  </si>
  <si>
    <t>INSUMOS PARA LABORATORIOS (Reactivos)</t>
  </si>
  <si>
    <t>ELEMENTOS DEVOLUTIVOS</t>
  </si>
  <si>
    <t>TERRENOS</t>
  </si>
  <si>
    <t>EDIFICACIONES</t>
  </si>
  <si>
    <t>EQUIPO DE COMEDOR, COCINA Y DESPENSA devolutivos</t>
  </si>
  <si>
    <t>TELEFONO devolutivo</t>
  </si>
  <si>
    <t>EQUIPO Y MAQUINARIA PARA COMUNICACIÓN (DEVOLUTIVO)</t>
  </si>
  <si>
    <t>ELEMENTOS DE COMUNICACIÓN</t>
  </si>
  <si>
    <t>EQUIPO DE SONIDO</t>
  </si>
  <si>
    <t>EQUIPOS TELEFONICOS</t>
  </si>
  <si>
    <t>EQUIPOS DE SONIDO/ AUDIO/ VIDEO Y OTROS</t>
  </si>
  <si>
    <t>CELULARES Y EQ DE COMUNICACIÓN TELEFONICA</t>
  </si>
  <si>
    <t>EQUIPOS Y MAQUINAS CONSTRUCCION</t>
  </si>
  <si>
    <t>EQUIPOS PARA REPACIONES LOCATIVAS</t>
  </si>
  <si>
    <t>ELEMENTOS DE RECREACION Y DEPORTES Devolutivos</t>
  </si>
  <si>
    <t>EQUIPO Y MAQUINARIA PARA LABORATORIO</t>
  </si>
  <si>
    <t>ELEMENTOS DE LABORATORIO DEVOLUTIVO</t>
  </si>
  <si>
    <t>EQUIPOS PARA MEDICINA Y ODONTOLOGIA</t>
  </si>
  <si>
    <t>ELEMENTOS DE OFICINA DEVOLUTIVOS</t>
  </si>
  <si>
    <t>EQUIPOS Y MAQUINAS OFICINA</t>
  </si>
  <si>
    <t>EQUIPO DE TRANSPORTE, TRACCION Y ELEVACION</t>
  </si>
  <si>
    <t>HERRAMIENTAS DEVOLUTIVOS</t>
  </si>
  <si>
    <t>ESCALERAS DEVOLUTIVOS</t>
  </si>
  <si>
    <t>INSTRUMENTOS MUSICALES</t>
  </si>
  <si>
    <t>INSTRUMENTOS DE MUSOTECA</t>
  </si>
  <si>
    <t>LIBROS DEVOLUTIVOS</t>
  </si>
  <si>
    <t>SILLAS devolutivos</t>
  </si>
  <si>
    <t>MUEBLES Y ENSERES DEVOLUTIVOS</t>
  </si>
  <si>
    <t>IMPRESORAS DEVOLUTIVOS /DISCO DURO EXTERNO DEVOLUTIVO</t>
  </si>
  <si>
    <t>EQUIPO Y MAQUINARIA PARA COMPUTACION DEVOLUTIVO</t>
  </si>
  <si>
    <t>SCANNER DEVOLUTIVOS</t>
  </si>
  <si>
    <t>MEMORIA USB (DEVOLUTIVO)</t>
  </si>
  <si>
    <t>EQUIPO DE COMPUTO DEVOLUTIVO</t>
  </si>
  <si>
    <t>SOFTWARE DEVOLUTIVO</t>
  </si>
  <si>
    <t>ELEMENTOS DE ARTE DEVOLUTIVOS</t>
  </si>
  <si>
    <t>% IVA</t>
  </si>
  <si>
    <t>Exento</t>
  </si>
  <si>
    <t>Tarifa de Cero</t>
  </si>
  <si>
    <t>Tipo de Póliza</t>
  </si>
  <si>
    <t>Descripción Póliza</t>
  </si>
  <si>
    <t>NOTA:</t>
  </si>
  <si>
    <t>No Aplica</t>
  </si>
  <si>
    <t>- El “Tipo de Póliza” SOLO SE APLICA SI el tipo de bien es DEVOLUTIVO (3) de lo contrario deje la casillas vacías relacionadas con la póliza cuando son tipos de bienes de consumo y consumo controlado.
- Si aplica  la clase “Tipo de Póliza” : "No aplica", no se diligencia los campos Fecha Inicio Póliza,Fecha Final Póliza</t>
  </si>
  <si>
    <t>De Calidad</t>
  </si>
  <si>
    <t>Los Campos de  Marca y Serie son opcionales, 
por lo tanto solo no se diligencia en caso de 
no disponerlos.</t>
  </si>
  <si>
    <t>CPU</t>
  </si>
  <si>
    <t>MONITOR</t>
  </si>
  <si>
    <t>TECLADO</t>
  </si>
  <si>
    <t>CABLE CISCO DCE: CABLE DE CONEXIÓN PARA ROUTERS Y SWITCHES, DCE HEMBRA SERIAL 10 FT</t>
  </si>
  <si>
    <t>CABLE CISCO DCE: CABLE DE CONEXIÓN PARA ROUTERS Y SWITCHES, DCE MACHO SERIAL 10 FT</t>
  </si>
  <si>
    <t>UND</t>
  </si>
  <si>
    <t>TARJETA INTERFAZ, TERMINAL PARA ROUTER CISCO: PERMITEN LA CONEXIÓN DE TERMINALES SMART SERIAL Y D1360 PARA ROUTERS SERIE 2800 Y 2900</t>
  </si>
  <si>
    <t>TARJETA INTERFAZ, TERMINAL PARA ROUTER CISCO: PERMITEN LA CONEXIÓN DE TERMINALES SMART SERIAL Y D1360 PARA ROUTERS SERIE 2800 Y 2901</t>
  </si>
  <si>
    <t>TARJETA INTERFAZ, TERMINAL PARA ROUTER CISCO: PERMITEN LA CONEXIÓN DE TERMINALES SMART SERIAL Y D1360 PARA ROUTERS SERIE 2800 Y 2902</t>
  </si>
  <si>
    <t>TARJETA INTERFAZ, TERMINAL PARA ROUTER CISCO: PERMITEN LA CONEXIÓN DE TERMINALES SMART SERIAL Y D1360 PARA ROUTERS SERIE 2800 Y 2903</t>
  </si>
  <si>
    <t>TARJETA INTERFAZ, TERMINAL PARA ROUTER CISCO: PERMITEN LA CONEXIÓN DE TERMINALES SMART SERIAL Y D1360 PARA ROUTERS SERIE 2800 Y 2904</t>
  </si>
  <si>
    <t>TARJETA INTERFAZ, TERMINAL PARA ROUTER CISCO: PERMITEN LA CONEXIÓN DE TERMINALES SMART SERIAL Y D1360 PARA ROUTERS SERIE 2800 Y 2905</t>
  </si>
  <si>
    <t>TARJETA INTERFAZ, TERMINAL PARA ROUTER CISCO: PERMITEN LA CONEXIÓN DE TERMINALES SMART SERIAL Y D1360 PARA ROUTERS SERIE 2800 Y 2906</t>
  </si>
  <si>
    <t>TARJETA INTERFAZ, TERMINAL PARA ROUTER CISCO: PERMITEN LA CONEXIÓN DE TERMINALES SMART SERIAL Y D1360 PARA ROUTERS SERIE 2800 Y 2907</t>
  </si>
  <si>
    <t>TARJETA INTERFAZ, TERMINAL PARA ROUTER CISCO: PERMITEN LA CONEXIÓN DE TERMINALES SMART SERIAL Y D1360 PARA ROUTERS SERIE 2800 Y 2908</t>
  </si>
  <si>
    <t>TARJETA INTERFAZ, TERMINAL PARA ROUTER CISCO: PERMITEN LA CONEXIÓN DE TERMINALES SMART SERIAL Y D1360 PARA ROUTERS SERIE 2800 Y 2909</t>
  </si>
  <si>
    <t>TARJETA INTERFAZ, TERMINAL PARA ROUTER CISCO: PERMITEN LA CONEXIÓN DE TERMINALES SMART SERIAL Y D1360 PARA ROUTERS SERIE 2800 Y 2910</t>
  </si>
  <si>
    <t>TARJETA INTERFAZ, TERMINAL PARA ROUTER CISCO: PERMITEN LA CONEXIÓN DE TERMINALES SMART SERIAL Y D1360 PARA ROUTERS SERIE 2800 Y 2911</t>
  </si>
  <si>
    <t>TARJETA INTERFAZ, TERMINAL PARA ROUTER CISCO: PERMITEN LA CONEXIÓN DE TERMINALES SMART SERIAL Y D1360 PARA ROUTERS SERIE 2800 Y 2912</t>
  </si>
  <si>
    <t>TARJETA INTERFAZ, TERMINAL PARA ROUTER CISCO: PERMITEN LA CONEXIÓN DE TERMINALES SMART SERIAL Y D1360 PARA ROUTERS SERIE 2800 Y 2913</t>
  </si>
  <si>
    <t>TARJETA INTERFAZ, TERMINAL PARA ROUTER CISCO: PERMITEN LA CONEXIÓN DE TERMINALES SMART SERIAL Y D1360 PARA ROUTERS SERIE 2800 Y 2914</t>
  </si>
  <si>
    <t>TARJETA INTERFAZ, TERMINAL PARA ROUTER CISCO: PERMITEN LA CONEXIÓN DE TERMINALES SMART SERIAL Y D1360 PARA ROUTERS SERIE 2800 Y 2915</t>
  </si>
  <si>
    <t>TARJETA INTERFAZ, TERMINAL PARA ROUTER CISCO: PERMITEN LA CONEXIÓN DE TERMINALES SMART SERIAL Y D1360 PARA ROUTERS SERIE 2800 Y 2916</t>
  </si>
  <si>
    <t>TARJETA INTERFAZ, TERMINAL PARA ROUTER CISCO: PERMITEN LA CONEXIÓN DE TERMINALES SMART SERIAL Y D1360 PARA ROUTERS SERIE 2800 Y 2917</t>
  </si>
  <si>
    <t>TARJETA INTERFAZ, TERMINAL PARA ROUTER CISCO: PERMITEN LA CONEXIÓN DE TERMINALES SMART SERIAL Y D1360 PARA ROUTERS SERIE 2800 Y 2918</t>
  </si>
  <si>
    <t>TARJETA INTERFAZ, TERMINAL PARA ROUTER CISCO: PERMITEN LA CONEXIÓN DE TERMINALES SMART SERIAL Y D1360 PARA ROUTERS SERIE 2800 Y 2919</t>
  </si>
  <si>
    <t>CISCO</t>
  </si>
  <si>
    <t>FOC194786U5</t>
  </si>
  <si>
    <t>FOC1947879Q</t>
  </si>
  <si>
    <t>FOC1948879S</t>
  </si>
  <si>
    <t>FOC19478781</t>
  </si>
  <si>
    <t>FOC194787G3</t>
  </si>
  <si>
    <t>FOC194786ZD</t>
  </si>
  <si>
    <t>FOC194787G2</t>
  </si>
  <si>
    <t>FOC194786TA</t>
  </si>
  <si>
    <t>FOC19478723</t>
  </si>
  <si>
    <t>FOC194786VZ</t>
  </si>
  <si>
    <t>FOC19478787</t>
  </si>
  <si>
    <t>FOC194786U4</t>
  </si>
  <si>
    <t>FOC19478772</t>
  </si>
  <si>
    <t>FOC1947876C</t>
  </si>
  <si>
    <t>FOC19352B7J</t>
  </si>
  <si>
    <t>FOC194786YZ</t>
  </si>
  <si>
    <t>FOC194787KX</t>
  </si>
  <si>
    <t>FOC19478674</t>
  </si>
  <si>
    <t>FOC19478730</t>
  </si>
  <si>
    <t>FOC1947877A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</si>
</sst>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4" x14ac:knownFonts="1">
    <font>
      <sz val="10"/>
      <name val="Arial"/>
      <family val="2"/>
      <charset val="1"/>
    </font>
    <font>
      <sz val="10"/>
      <name val="Arial"/>
    </font>
    <font>
      <b/>
      <sz val="10"/>
      <name val="Arial"/>
      <family val="2"/>
      <charset val="1"/>
    </font>
    <font>
      <b/>
      <sz val="11"/>
      <color rgb="FF000000"/>
      <name val="Arial"/>
      <family val="2"/>
      <charset val="1"/>
    </font>
    <font>
      <b/>
      <sz val="14"/>
      <name val="Arial"/>
      <family val="2"/>
      <charset val="1"/>
    </font>
    <font>
      <sz val="14"/>
      <name val="Arial"/>
      <family val="2"/>
      <charset val="1"/>
    </font>
    <font>
      <sz val="10"/>
      <color rgb="FF1F1C1B"/>
      <name val="Calibri"/>
      <family val="2"/>
      <charset val="1"/>
    </font>
    <font>
      <b/>
      <sz val="10"/>
      <color rgb="FF000000"/>
      <name val="Calibri"/>
      <family val="2"/>
      <charset val="1"/>
    </font>
    <font>
      <sz val="10"/>
      <color rgb="FF000000"/>
      <name val="Calibri"/>
      <family val="2"/>
      <charset val="1"/>
    </font>
    <font>
      <sz val="36"/>
      <name val="Arial"/>
      <family val="2"/>
      <charset val="1"/>
    </font>
    <font>
      <sz val="28"/>
      <name val="Arial"/>
      <family val="2"/>
      <charset val="1"/>
    </font>
    <font>
      <b/>
      <sz val="10"/>
      <color theme="0"/>
      <name val="Arial"/>
      <family val="2"/>
      <charset val="1"/>
    </font>
    <font>
      <sz val="10"/>
      <color theme="0"/>
      <name val="Arial"/>
      <family val="2"/>
      <charset val="1"/>
    </font>
    <font>
      <b/>
      <sz val="11"/>
      <color theme="0"/>
      <name val="Arial"/>
      <family val="2"/>
      <charset val="1"/>
    </font>
  </fonts>
  <fills count="9">
    <fill>
      <patternFill patternType="none"/>
    </fill>
    <fill>
      <patternFill patternType="gray125"/>
    </fill>
    <fill>
      <patternFill patternType="solid">
        <fgColor rgb="FF003300"/>
        <bgColor rgb="FF1F1C1B"/>
      </patternFill>
    </fill>
    <fill>
      <patternFill patternType="solid">
        <fgColor rgb="FFDDDDDD"/>
        <bgColor rgb="FFCCFFCC"/>
      </patternFill>
    </fill>
    <fill>
      <patternFill patternType="solid">
        <fgColor rgb="FFFFFFFF"/>
        <bgColor rgb="FFFFFFCC"/>
      </patternFill>
    </fill>
    <fill>
      <patternFill patternType="solid">
        <fgColor rgb="FF99CC66"/>
        <bgColor rgb="FFC0C0C0"/>
      </patternFill>
    </fill>
    <fill>
      <patternFill patternType="solid">
        <fgColor rgb="FFFFFFCC"/>
        <bgColor rgb="FFFFFFFF"/>
      </patternFill>
    </fill>
    <fill>
      <patternFill patternType="solid">
        <fgColor rgb="FFCCFFCC"/>
        <bgColor rgb="FFCCFFFF"/>
      </patternFill>
    </fill>
    <fill>
      <patternFill patternType="solid">
        <fgColor rgb="FFFF3300"/>
        <bgColor rgb="FFFF6600"/>
      </patternFill>
    </fill>
  </fills>
  <borders count="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diagonal/>
    </border>
  </borders>
  <cellStyleXfs count="2">
    <xf numFmtId="0" fontId="0" fillId="0" borderId="0"/>
    <xf numFmtId="43" fontId="1" fillId="0" borderId="0" applyBorder="0" applyAlignment="0" applyProtection="0"/>
  </cellStyleXfs>
  <cellXfs count="37">
    <xf numFmtId="0" fontId="0" fillId="0" borderId="0" xfId="0"/>
    <xf numFmtId="0" fontId="2" fillId="0" borderId="0" xfId="0" applyFont="1"/>
    <xf numFmtId="0" fontId="2" fillId="3" borderId="1" xfId="0" applyFont="1" applyFill="1" applyBorder="1"/>
    <xf numFmtId="0" fontId="0" fillId="3" borderId="1" xfId="0" applyFill="1" applyBorder="1"/>
    <xf numFmtId="0" fontId="0" fillId="3" borderId="1" xfId="0" applyFont="1" applyFill="1" applyBorder="1"/>
    <xf numFmtId="0" fontId="3" fillId="4" borderId="1" xfId="0" applyFont="1" applyFill="1" applyBorder="1" applyAlignment="1">
      <alignment horizontal="center"/>
    </xf>
    <xf numFmtId="0" fontId="4" fillId="2" borderId="0" xfId="0" applyFont="1" applyFill="1" applyAlignment="1">
      <alignment horizontal="center"/>
    </xf>
    <xf numFmtId="0" fontId="5" fillId="4" borderId="1" xfId="0" applyFont="1" applyFill="1" applyBorder="1" applyAlignment="1">
      <alignment horizontal="center"/>
    </xf>
    <xf numFmtId="0" fontId="6" fillId="0" borderId="2" xfId="0" applyFont="1" applyBorder="1" applyAlignment="1">
      <alignment horizontal="center"/>
    </xf>
    <xf numFmtId="0" fontId="0" fillId="5" borderId="1" xfId="0" applyFill="1" applyBorder="1" applyAlignment="1">
      <alignment horizontal="center"/>
    </xf>
    <xf numFmtId="0" fontId="7" fillId="0" borderId="2" xfId="0" applyFont="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7" fillId="0" borderId="2" xfId="0" applyFont="1" applyBorder="1" applyAlignment="1">
      <alignment horizontal="center" vertical="center" wrapText="1"/>
    </xf>
    <xf numFmtId="0" fontId="4" fillId="2" borderId="1" xfId="0" applyFont="1" applyFill="1" applyBorder="1" applyAlignment="1">
      <alignment horizontal="center"/>
    </xf>
    <xf numFmtId="0" fontId="4" fillId="4" borderId="1" xfId="0" applyFont="1" applyFill="1" applyBorder="1" applyAlignment="1">
      <alignment horizontal="center"/>
    </xf>
    <xf numFmtId="0" fontId="5" fillId="7" borderId="1" xfId="0" applyFont="1" applyFill="1" applyBorder="1"/>
    <xf numFmtId="10" fontId="5" fillId="7" borderId="1" xfId="0" applyNumberFormat="1" applyFont="1" applyFill="1" applyBorder="1"/>
    <xf numFmtId="0" fontId="0" fillId="0" borderId="0" xfId="0" applyAlignment="1">
      <alignment horizontal="center"/>
    </xf>
    <xf numFmtId="0" fontId="4" fillId="0" borderId="1" xfId="0" applyFont="1" applyBorder="1"/>
    <xf numFmtId="0" fontId="5" fillId="7" borderId="1" xfId="0" applyFont="1" applyFill="1" applyBorder="1" applyAlignment="1">
      <alignment horizontal="center"/>
    </xf>
    <xf numFmtId="0" fontId="11" fillId="2" borderId="0" xfId="0" applyFont="1" applyFill="1" applyAlignment="1">
      <alignment horizontal="center"/>
    </xf>
    <xf numFmtId="0" fontId="12" fillId="0" borderId="0" xfId="0" applyFont="1"/>
    <xf numFmtId="0" fontId="13" fillId="2" borderId="0" xfId="0" applyFont="1" applyFill="1" applyAlignment="1">
      <alignment horizontal="center"/>
    </xf>
    <xf numFmtId="43" fontId="1" fillId="0" borderId="0" xfId="1"/>
    <xf numFmtId="43" fontId="1" fillId="0" borderId="0" xfId="1" applyAlignment="1">
      <alignment horizontal="center"/>
    </xf>
    <xf numFmtId="0" fontId="0" fillId="0" borderId="0" xfId="0"/>
    <xf numFmtId="0" fontId="0" fillId="0" borderId="0" xfId="0"/>
    <xf numFmtId="43" fontId="0" fillId="0" borderId="0" xfId="0" applyNumberFormat="1"/>
    <xf numFmtId="0" fontId="0" fillId="0" borderId="0" xfId="0"/>
    <xf numFmtId="0" fontId="9" fillId="8" borderId="1" xfId="0" applyFont="1" applyFill="1" applyBorder="1" applyAlignment="1">
      <alignment horizontal="center" vertical="center"/>
    </xf>
    <xf numFmtId="0" fontId="10" fillId="6" borderId="3" xfId="0" applyFont="1" applyFill="1" applyBorder="1" applyAlignment="1">
      <alignment vertical="top" wrapText="1"/>
    </xf>
    <xf numFmtId="0" fontId="0" fillId="0" borderId="0" xfId="0"/>
    <xf numFmtId="0" fontId="4" fillId="8" borderId="1" xfId="0" applyFont="1" applyFill="1" applyBorder="1" applyAlignment="1">
      <alignment horizontal="center" vertical="center"/>
    </xf>
    <xf numFmtId="0" fontId="10" fillId="6" borderId="3" xfId="0" applyFont="1" applyFill="1" applyBorder="1" applyAlignment="1">
      <alignment horizontal="left" vertical="center" wrapText="1"/>
    </xf>
  </cellXfs>
  <cellStyles count="2">
    <cellStyle name="Millares" xfId="1" builtinId="3"/>
    <cellStyle name="Normal" xfId="0" builtinId="0"/>
  </cellStyles>
  <dxfs count="0"/>
  <tableStyles count="0" defaultTableStyle="TableStyleMedium2" defaultPivotStyle="PivotStyleLight16"/>
  <colors>
    <indexedColors>
      <rgbColor rgb="FF000000"/>
      <rgbColor rgb="FFFFFFFF"/>
      <rgbColor rgb="FFFF33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66"/>
      <rgbColor rgb="FFFFCC00"/>
      <rgbColor rgb="FFFF9900"/>
      <rgbColor rgb="FFFF6600"/>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zoomScale="88" zoomScaleNormal="88" workbookViewId="0">
      <selection activeCell="A4" sqref="A4"/>
    </sheetView>
  </sheetViews>
  <sheetFormatPr baseColWidth="10" defaultColWidth="9.140625" defaultRowHeight="12.75" x14ac:dyDescent="0.2"/>
  <cols>
    <col min="1" max="1" width="20.7109375" style="1"/>
    <col min="2" max="2" width="15.28515625"/>
    <col min="3" max="3" width="22.140625"/>
    <col min="4" max="4" width="11.5703125"/>
    <col min="5" max="5" width="15.85546875"/>
    <col min="6" max="6" width="14.140625" style="26" bestFit="1" customWidth="1"/>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x14ac:dyDescent="0.2">
      <c r="A1" s="23" t="s">
        <v>0</v>
      </c>
      <c r="B1" s="23" t="s">
        <v>1</v>
      </c>
      <c r="C1" s="23" t="s">
        <v>2</v>
      </c>
      <c r="D1" s="23" t="s">
        <v>3</v>
      </c>
      <c r="E1" s="23" t="s">
        <v>4</v>
      </c>
      <c r="F1" s="27" t="s">
        <v>5</v>
      </c>
      <c r="G1" s="23" t="s">
        <v>6</v>
      </c>
      <c r="H1" s="23" t="s">
        <v>7</v>
      </c>
      <c r="I1" s="23" t="s">
        <v>8</v>
      </c>
      <c r="J1" s="23" t="s">
        <v>9</v>
      </c>
      <c r="K1" s="23" t="s">
        <v>10</v>
      </c>
      <c r="L1" s="23" t="s">
        <v>11</v>
      </c>
      <c r="M1" s="23" t="s">
        <v>12</v>
      </c>
      <c r="N1" s="23" t="s">
        <v>13</v>
      </c>
      <c r="O1" s="23" t="s">
        <v>14</v>
      </c>
      <c r="P1" s="23" t="s">
        <v>15</v>
      </c>
    </row>
    <row r="2" spans="1:16" x14ac:dyDescent="0.2">
      <c r="A2" s="1">
        <v>58</v>
      </c>
      <c r="B2">
        <v>1</v>
      </c>
      <c r="C2" t="s">
        <v>152</v>
      </c>
      <c r="D2">
        <v>20</v>
      </c>
      <c r="E2" t="s">
        <v>154</v>
      </c>
      <c r="F2" s="26">
        <v>604500</v>
      </c>
      <c r="G2">
        <v>6</v>
      </c>
      <c r="H2">
        <v>0</v>
      </c>
    </row>
    <row r="3" spans="1:16" x14ac:dyDescent="0.2">
      <c r="A3" s="1">
        <v>58</v>
      </c>
      <c r="B3">
        <v>1</v>
      </c>
      <c r="C3" s="31" t="s">
        <v>153</v>
      </c>
      <c r="D3">
        <v>20</v>
      </c>
      <c r="E3" t="s">
        <v>154</v>
      </c>
      <c r="F3" s="26">
        <v>604500</v>
      </c>
      <c r="G3">
        <v>6</v>
      </c>
      <c r="H3">
        <v>0</v>
      </c>
    </row>
    <row r="4" spans="1:16" x14ac:dyDescent="0.2">
      <c r="A4" s="1">
        <v>111</v>
      </c>
      <c r="B4">
        <v>3</v>
      </c>
      <c r="C4" t="s">
        <v>155</v>
      </c>
      <c r="D4">
        <v>1</v>
      </c>
      <c r="E4" s="31" t="s">
        <v>154</v>
      </c>
      <c r="F4" s="26">
        <v>474300</v>
      </c>
      <c r="G4" s="31">
        <v>6</v>
      </c>
      <c r="H4" s="31">
        <v>0</v>
      </c>
      <c r="O4" t="s">
        <v>175</v>
      </c>
      <c r="P4" t="s">
        <v>176</v>
      </c>
    </row>
    <row r="5" spans="1:16" x14ac:dyDescent="0.2">
      <c r="A5" s="1">
        <v>111</v>
      </c>
      <c r="B5">
        <v>3</v>
      </c>
      <c r="C5" s="31" t="s">
        <v>156</v>
      </c>
      <c r="D5">
        <v>1</v>
      </c>
      <c r="E5" s="31" t="s">
        <v>154</v>
      </c>
      <c r="F5" s="26">
        <v>474300</v>
      </c>
      <c r="G5" s="31">
        <v>6</v>
      </c>
      <c r="H5" s="31">
        <v>0</v>
      </c>
      <c r="O5" s="31" t="s">
        <v>175</v>
      </c>
      <c r="P5" t="s">
        <v>177</v>
      </c>
    </row>
    <row r="6" spans="1:16" x14ac:dyDescent="0.2">
      <c r="A6" s="1">
        <v>111</v>
      </c>
      <c r="B6" s="31">
        <v>3</v>
      </c>
      <c r="C6" s="31" t="s">
        <v>157</v>
      </c>
      <c r="D6">
        <v>1</v>
      </c>
      <c r="E6" s="31" t="s">
        <v>154</v>
      </c>
      <c r="F6" s="26">
        <v>474300</v>
      </c>
      <c r="G6" s="31">
        <v>6</v>
      </c>
      <c r="H6" s="31">
        <v>0</v>
      </c>
      <c r="O6" s="31" t="s">
        <v>175</v>
      </c>
      <c r="P6" t="s">
        <v>192</v>
      </c>
    </row>
    <row r="7" spans="1:16" x14ac:dyDescent="0.2">
      <c r="A7" s="1">
        <v>111</v>
      </c>
      <c r="B7" s="31">
        <v>3</v>
      </c>
      <c r="C7" s="31" t="s">
        <v>158</v>
      </c>
      <c r="D7">
        <v>1</v>
      </c>
      <c r="E7" s="31" t="s">
        <v>154</v>
      </c>
      <c r="F7" s="26">
        <v>474300</v>
      </c>
      <c r="G7" s="31">
        <v>6</v>
      </c>
      <c r="H7" s="31">
        <v>0</v>
      </c>
      <c r="O7" s="31" t="s">
        <v>175</v>
      </c>
      <c r="P7" t="s">
        <v>193</v>
      </c>
    </row>
    <row r="8" spans="1:16" x14ac:dyDescent="0.2">
      <c r="A8" s="1">
        <v>111</v>
      </c>
      <c r="B8" s="31">
        <v>3</v>
      </c>
      <c r="C8" s="31" t="s">
        <v>159</v>
      </c>
      <c r="D8">
        <v>1</v>
      </c>
      <c r="E8" s="31" t="s">
        <v>154</v>
      </c>
      <c r="F8" s="26">
        <v>474300</v>
      </c>
      <c r="G8" s="31">
        <v>6</v>
      </c>
      <c r="H8" s="31">
        <v>0</v>
      </c>
      <c r="O8" s="31" t="s">
        <v>175</v>
      </c>
      <c r="P8" t="s">
        <v>194</v>
      </c>
    </row>
    <row r="9" spans="1:16" x14ac:dyDescent="0.2">
      <c r="A9" s="1">
        <v>111</v>
      </c>
      <c r="B9" s="31">
        <v>3</v>
      </c>
      <c r="C9" s="31" t="s">
        <v>160</v>
      </c>
      <c r="D9">
        <v>1</v>
      </c>
      <c r="E9" s="31" t="s">
        <v>154</v>
      </c>
      <c r="F9" s="26">
        <v>474300</v>
      </c>
      <c r="G9" s="31">
        <v>6</v>
      </c>
      <c r="H9" s="31">
        <v>0</v>
      </c>
      <c r="O9" s="31" t="s">
        <v>175</v>
      </c>
      <c r="P9" t="s">
        <v>195</v>
      </c>
    </row>
    <row r="10" spans="1:16" x14ac:dyDescent="0.2">
      <c r="A10" s="1">
        <v>111</v>
      </c>
      <c r="B10" s="31">
        <v>3</v>
      </c>
      <c r="C10" s="31" t="s">
        <v>161</v>
      </c>
      <c r="D10">
        <v>1</v>
      </c>
      <c r="E10" s="31" t="s">
        <v>154</v>
      </c>
      <c r="F10" s="26">
        <v>474300</v>
      </c>
      <c r="G10" s="31">
        <v>6</v>
      </c>
      <c r="H10" s="31">
        <v>0</v>
      </c>
      <c r="O10" s="31" t="s">
        <v>175</v>
      </c>
      <c r="P10" t="s">
        <v>191</v>
      </c>
    </row>
    <row r="11" spans="1:16" x14ac:dyDescent="0.2">
      <c r="A11" s="1">
        <v>111</v>
      </c>
      <c r="B11" s="31">
        <v>3</v>
      </c>
      <c r="C11" s="31" t="s">
        <v>162</v>
      </c>
      <c r="D11">
        <v>1</v>
      </c>
      <c r="E11" s="31" t="s">
        <v>154</v>
      </c>
      <c r="F11" s="26">
        <v>474300</v>
      </c>
      <c r="G11" s="31">
        <v>6</v>
      </c>
      <c r="H11" s="31">
        <v>0</v>
      </c>
      <c r="O11" s="31" t="s">
        <v>175</v>
      </c>
      <c r="P11" t="s">
        <v>190</v>
      </c>
    </row>
    <row r="12" spans="1:16" x14ac:dyDescent="0.2">
      <c r="A12" s="1">
        <v>111</v>
      </c>
      <c r="B12" s="31">
        <v>3</v>
      </c>
      <c r="C12" s="31" t="s">
        <v>163</v>
      </c>
      <c r="D12">
        <v>1</v>
      </c>
      <c r="E12" s="31" t="s">
        <v>154</v>
      </c>
      <c r="F12" s="26">
        <v>474300</v>
      </c>
      <c r="G12" s="31">
        <v>6</v>
      </c>
      <c r="H12" s="31">
        <v>0</v>
      </c>
      <c r="O12" s="31" t="s">
        <v>175</v>
      </c>
      <c r="P12" t="s">
        <v>189</v>
      </c>
    </row>
    <row r="13" spans="1:16" x14ac:dyDescent="0.2">
      <c r="A13" s="1">
        <v>111</v>
      </c>
      <c r="B13" s="31">
        <v>3</v>
      </c>
      <c r="C13" s="31" t="s">
        <v>164</v>
      </c>
      <c r="D13">
        <v>1</v>
      </c>
      <c r="E13" s="31" t="s">
        <v>154</v>
      </c>
      <c r="F13" s="26">
        <v>474300</v>
      </c>
      <c r="G13" s="31">
        <v>6</v>
      </c>
      <c r="H13" s="31">
        <v>0</v>
      </c>
      <c r="O13" s="31" t="s">
        <v>175</v>
      </c>
      <c r="P13" t="s">
        <v>188</v>
      </c>
    </row>
    <row r="14" spans="1:16" x14ac:dyDescent="0.2">
      <c r="A14" s="1">
        <v>111</v>
      </c>
      <c r="B14" s="31">
        <v>3</v>
      </c>
      <c r="C14" s="31" t="s">
        <v>165</v>
      </c>
      <c r="D14">
        <v>1</v>
      </c>
      <c r="E14" s="31" t="s">
        <v>154</v>
      </c>
      <c r="F14" s="26">
        <v>474300</v>
      </c>
      <c r="G14" s="31">
        <v>6</v>
      </c>
      <c r="H14" s="31">
        <v>0</v>
      </c>
      <c r="O14" s="31" t="s">
        <v>175</v>
      </c>
      <c r="P14" t="s">
        <v>187</v>
      </c>
    </row>
    <row r="15" spans="1:16" x14ac:dyDescent="0.2">
      <c r="A15" s="1">
        <v>111</v>
      </c>
      <c r="B15" s="31">
        <v>3</v>
      </c>
      <c r="C15" s="31" t="s">
        <v>166</v>
      </c>
      <c r="D15">
        <v>1</v>
      </c>
      <c r="E15" s="31" t="s">
        <v>154</v>
      </c>
      <c r="F15" s="26">
        <v>474300</v>
      </c>
      <c r="G15" s="31">
        <v>6</v>
      </c>
      <c r="H15" s="31">
        <v>0</v>
      </c>
      <c r="O15" s="31" t="s">
        <v>175</v>
      </c>
      <c r="P15" t="s">
        <v>186</v>
      </c>
    </row>
    <row r="16" spans="1:16" x14ac:dyDescent="0.2">
      <c r="A16" s="1">
        <v>111</v>
      </c>
      <c r="B16" s="31">
        <v>3</v>
      </c>
      <c r="C16" s="31" t="s">
        <v>167</v>
      </c>
      <c r="D16">
        <v>1</v>
      </c>
      <c r="E16" s="31" t="s">
        <v>154</v>
      </c>
      <c r="F16" s="26">
        <v>474300</v>
      </c>
      <c r="G16" s="31">
        <v>6</v>
      </c>
      <c r="H16" s="31">
        <v>0</v>
      </c>
      <c r="O16" s="31" t="s">
        <v>175</v>
      </c>
      <c r="P16" t="s">
        <v>185</v>
      </c>
    </row>
    <row r="17" spans="1:16" x14ac:dyDescent="0.2">
      <c r="A17" s="1">
        <v>111</v>
      </c>
      <c r="B17" s="31">
        <v>3</v>
      </c>
      <c r="C17" s="31" t="s">
        <v>168</v>
      </c>
      <c r="D17">
        <v>1</v>
      </c>
      <c r="E17" s="31" t="s">
        <v>154</v>
      </c>
      <c r="F17" s="26">
        <v>474300</v>
      </c>
      <c r="G17" s="31">
        <v>6</v>
      </c>
      <c r="H17" s="31">
        <v>0</v>
      </c>
      <c r="O17" s="31" t="s">
        <v>175</v>
      </c>
      <c r="P17" t="s">
        <v>184</v>
      </c>
    </row>
    <row r="18" spans="1:16" x14ac:dyDescent="0.2">
      <c r="A18" s="1">
        <v>111</v>
      </c>
      <c r="B18" s="31">
        <v>3</v>
      </c>
      <c r="C18" s="31" t="s">
        <v>169</v>
      </c>
      <c r="D18">
        <v>1</v>
      </c>
      <c r="E18" s="31" t="s">
        <v>154</v>
      </c>
      <c r="F18" s="26">
        <v>474300</v>
      </c>
      <c r="G18" s="31">
        <v>6</v>
      </c>
      <c r="H18" s="31">
        <v>0</v>
      </c>
      <c r="O18" s="31" t="s">
        <v>175</v>
      </c>
      <c r="P18" t="s">
        <v>183</v>
      </c>
    </row>
    <row r="19" spans="1:16" x14ac:dyDescent="0.2">
      <c r="A19" s="1">
        <v>111</v>
      </c>
      <c r="B19" s="31">
        <v>3</v>
      </c>
      <c r="C19" s="31" t="s">
        <v>170</v>
      </c>
      <c r="D19">
        <v>1</v>
      </c>
      <c r="E19" s="31" t="s">
        <v>154</v>
      </c>
      <c r="F19" s="26">
        <v>474300</v>
      </c>
      <c r="G19" s="31">
        <v>6</v>
      </c>
      <c r="H19" s="31">
        <v>0</v>
      </c>
      <c r="O19" s="31" t="s">
        <v>175</v>
      </c>
      <c r="P19" t="s">
        <v>182</v>
      </c>
    </row>
    <row r="20" spans="1:16" x14ac:dyDescent="0.2">
      <c r="A20" s="1">
        <v>111</v>
      </c>
      <c r="B20" s="31">
        <v>3</v>
      </c>
      <c r="C20" s="31" t="s">
        <v>171</v>
      </c>
      <c r="D20">
        <v>1</v>
      </c>
      <c r="E20" s="31" t="s">
        <v>154</v>
      </c>
      <c r="F20" s="26">
        <v>474300</v>
      </c>
      <c r="G20" s="31">
        <v>6</v>
      </c>
      <c r="H20" s="31">
        <v>0</v>
      </c>
      <c r="O20" s="31" t="s">
        <v>175</v>
      </c>
      <c r="P20" t="s">
        <v>181</v>
      </c>
    </row>
    <row r="21" spans="1:16" x14ac:dyDescent="0.2">
      <c r="A21" s="1">
        <v>111</v>
      </c>
      <c r="B21" s="31">
        <v>3</v>
      </c>
      <c r="C21" s="31" t="s">
        <v>172</v>
      </c>
      <c r="D21">
        <v>1</v>
      </c>
      <c r="E21" s="31" t="s">
        <v>154</v>
      </c>
      <c r="F21" s="26">
        <v>474300</v>
      </c>
      <c r="G21" s="31">
        <v>6</v>
      </c>
      <c r="H21" s="31">
        <v>0</v>
      </c>
      <c r="O21" s="31" t="s">
        <v>175</v>
      </c>
      <c r="P21" t="s">
        <v>180</v>
      </c>
    </row>
    <row r="22" spans="1:16" x14ac:dyDescent="0.2">
      <c r="A22" s="1">
        <v>111</v>
      </c>
      <c r="B22" s="31">
        <v>3</v>
      </c>
      <c r="C22" s="31" t="s">
        <v>173</v>
      </c>
      <c r="D22">
        <v>1</v>
      </c>
      <c r="E22" s="31" t="s">
        <v>154</v>
      </c>
      <c r="F22" s="26">
        <v>474300</v>
      </c>
      <c r="G22" s="31">
        <v>6</v>
      </c>
      <c r="H22" s="31">
        <v>0</v>
      </c>
      <c r="O22" s="31" t="s">
        <v>175</v>
      </c>
      <c r="P22" t="s">
        <v>179</v>
      </c>
    </row>
    <row r="23" spans="1:16" x14ac:dyDescent="0.2">
      <c r="A23" s="1">
        <v>111</v>
      </c>
      <c r="B23" s="31">
        <v>3</v>
      </c>
      <c r="C23" s="31" t="s">
        <v>174</v>
      </c>
      <c r="D23">
        <v>1</v>
      </c>
      <c r="E23" s="31" t="s">
        <v>154</v>
      </c>
      <c r="F23" s="26">
        <v>474300</v>
      </c>
      <c r="G23" s="31">
        <v>6</v>
      </c>
      <c r="H23" s="31">
        <v>0</v>
      </c>
      <c r="O23" s="31" t="s">
        <v>175</v>
      </c>
      <c r="P23" t="s">
        <v>178</v>
      </c>
    </row>
  </sheetData>
  <pageMargins left="0.78749999999999998" right="0.78749999999999998" top="1.05277777777778" bottom="1.05277777777778" header="0.78749999999999998" footer="0.78749999999999998"/>
  <pageSetup orientation="portrait" useFirstPageNumber="1" r:id="rId1"/>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Normal="100" workbookViewId="0">
      <selection activeCell="H4" sqref="H4"/>
    </sheetView>
  </sheetViews>
  <sheetFormatPr baseColWidth="10" defaultColWidth="9.140625" defaultRowHeight="12.75" x14ac:dyDescent="0.2"/>
  <cols>
    <col min="1" max="1" width="20.7109375" style="1"/>
    <col min="2" max="2" width="15.28515625"/>
    <col min="3" max="3" width="22.140625"/>
    <col min="4" max="4" width="11.5703125"/>
    <col min="5" max="5" width="15.85546875"/>
    <col min="6" max="6" width="13"/>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row>
    <row r="2" spans="1:16" x14ac:dyDescent="0.2">
      <c r="A2" s="2">
        <v>41</v>
      </c>
      <c r="B2" s="3">
        <v>3</v>
      </c>
      <c r="C2" s="3" t="s">
        <v>16</v>
      </c>
      <c r="D2" s="3">
        <v>1</v>
      </c>
      <c r="E2" s="3" t="s">
        <v>17</v>
      </c>
      <c r="F2" s="3">
        <v>250000</v>
      </c>
      <c r="G2" s="3">
        <v>4</v>
      </c>
      <c r="H2" s="3">
        <v>1</v>
      </c>
      <c r="I2" s="4">
        <v>2015</v>
      </c>
      <c r="J2" s="4">
        <v>12</v>
      </c>
      <c r="K2" s="3">
        <v>15</v>
      </c>
      <c r="L2" s="4">
        <v>2015</v>
      </c>
      <c r="M2" s="4">
        <v>12</v>
      </c>
      <c r="N2" s="3">
        <v>20</v>
      </c>
      <c r="O2" s="4"/>
      <c r="P2" s="3"/>
    </row>
    <row r="3" spans="1:16" x14ac:dyDescent="0.2">
      <c r="A3" s="2">
        <v>94</v>
      </c>
      <c r="B3" s="3">
        <v>3</v>
      </c>
      <c r="C3" s="3" t="s">
        <v>18</v>
      </c>
      <c r="D3" s="3">
        <v>1</v>
      </c>
      <c r="E3" s="3" t="s">
        <v>17</v>
      </c>
      <c r="F3" s="3">
        <v>500000</v>
      </c>
      <c r="G3" s="3">
        <v>6</v>
      </c>
      <c r="H3" s="3">
        <v>1</v>
      </c>
      <c r="I3" s="4">
        <v>2015</v>
      </c>
      <c r="J3" s="4">
        <v>12</v>
      </c>
      <c r="K3" s="3">
        <v>1</v>
      </c>
      <c r="L3" s="4">
        <v>2015</v>
      </c>
      <c r="M3" s="4">
        <v>12</v>
      </c>
      <c r="N3" s="3">
        <v>15</v>
      </c>
      <c r="O3" s="4"/>
      <c r="P3" s="3"/>
    </row>
    <row r="4" spans="1:16" x14ac:dyDescent="0.2">
      <c r="A4" s="2">
        <v>94</v>
      </c>
      <c r="B4" s="3">
        <v>1</v>
      </c>
      <c r="C4" s="3" t="s">
        <v>18</v>
      </c>
      <c r="D4" s="3">
        <v>12</v>
      </c>
      <c r="E4" s="3" t="s">
        <v>17</v>
      </c>
      <c r="F4" s="3">
        <v>500000</v>
      </c>
      <c r="G4" s="3">
        <v>6</v>
      </c>
      <c r="H4" s="3"/>
      <c r="I4" s="4"/>
      <c r="J4" s="4"/>
      <c r="K4" s="3"/>
      <c r="L4" s="4"/>
      <c r="M4" s="4"/>
      <c r="N4" s="3"/>
      <c r="O4" s="4" t="s">
        <v>19</v>
      </c>
      <c r="P4" s="3" t="s">
        <v>19</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24" zoomScaleNormal="100" workbookViewId="0">
      <selection activeCell="A59" sqref="A59"/>
    </sheetView>
  </sheetViews>
  <sheetFormatPr baseColWidth="10" defaultColWidth="9.140625" defaultRowHeight="12.75" x14ac:dyDescent="0.2"/>
  <cols>
    <col min="1" max="1" width="18.5703125"/>
    <col min="2" max="2" width="27"/>
    <col min="3" max="3" width="42.140625"/>
    <col min="4" max="4" width="75.140625"/>
    <col min="5" max="5" width="11.5703125"/>
    <col min="6" max="6" width="17.5703125"/>
    <col min="7" max="7" width="27.140625"/>
    <col min="8" max="1025" width="11.5703125"/>
  </cols>
  <sheetData>
    <row r="1" spans="1:7" ht="18" x14ac:dyDescent="0.25">
      <c r="A1" s="25" t="s">
        <v>0</v>
      </c>
      <c r="B1" s="25" t="s">
        <v>1</v>
      </c>
      <c r="C1" s="5" t="s">
        <v>20</v>
      </c>
      <c r="D1" s="5" t="s">
        <v>21</v>
      </c>
      <c r="F1" s="6" t="s">
        <v>1</v>
      </c>
      <c r="G1" s="7" t="s">
        <v>22</v>
      </c>
    </row>
    <row r="2" spans="1:7" ht="18" x14ac:dyDescent="0.25">
      <c r="A2" s="8">
        <v>1</v>
      </c>
      <c r="B2" s="9">
        <v>1</v>
      </c>
      <c r="C2" s="10">
        <v>1</v>
      </c>
      <c r="D2" s="10" t="s">
        <v>23</v>
      </c>
      <c r="F2" s="11">
        <v>1</v>
      </c>
      <c r="G2" s="12" t="s">
        <v>24</v>
      </c>
    </row>
    <row r="3" spans="1:7" ht="18" x14ac:dyDescent="0.25">
      <c r="A3" s="8">
        <v>2</v>
      </c>
      <c r="B3" s="9">
        <v>1</v>
      </c>
      <c r="C3" s="13">
        <v>130</v>
      </c>
      <c r="D3" s="14" t="s">
        <v>25</v>
      </c>
      <c r="F3" s="11">
        <v>2</v>
      </c>
      <c r="G3" s="12" t="s">
        <v>26</v>
      </c>
    </row>
    <row r="4" spans="1:7" ht="18" x14ac:dyDescent="0.25">
      <c r="A4" s="8">
        <v>3</v>
      </c>
      <c r="B4" s="9">
        <v>1</v>
      </c>
      <c r="C4" s="13">
        <v>508</v>
      </c>
      <c r="D4" s="14" t="s">
        <v>27</v>
      </c>
      <c r="F4" s="11">
        <v>3</v>
      </c>
      <c r="G4" s="12" t="s">
        <v>28</v>
      </c>
    </row>
    <row r="5" spans="1:7" x14ac:dyDescent="0.2">
      <c r="A5" s="8">
        <v>4</v>
      </c>
      <c r="B5" s="9">
        <v>1</v>
      </c>
      <c r="C5" s="13">
        <v>3852</v>
      </c>
      <c r="D5" s="14" t="s">
        <v>29</v>
      </c>
    </row>
    <row r="6" spans="1:7" x14ac:dyDescent="0.2">
      <c r="A6" s="8">
        <v>5</v>
      </c>
      <c r="B6" s="9">
        <v>1</v>
      </c>
      <c r="C6" s="13">
        <v>249</v>
      </c>
      <c r="D6" s="14" t="s">
        <v>30</v>
      </c>
    </row>
    <row r="7" spans="1:7" x14ac:dyDescent="0.2">
      <c r="A7" s="8">
        <v>6</v>
      </c>
      <c r="B7" s="9">
        <v>1</v>
      </c>
      <c r="C7" s="13">
        <v>734</v>
      </c>
      <c r="D7" s="14" t="s">
        <v>31</v>
      </c>
    </row>
    <row r="8" spans="1:7" x14ac:dyDescent="0.2">
      <c r="A8" s="8">
        <v>7</v>
      </c>
      <c r="B8" s="9">
        <v>1</v>
      </c>
      <c r="C8" s="13">
        <v>1158</v>
      </c>
      <c r="D8" s="14" t="s">
        <v>32</v>
      </c>
    </row>
    <row r="9" spans="1:7" x14ac:dyDescent="0.2">
      <c r="A9" s="8">
        <v>8</v>
      </c>
      <c r="B9" s="9">
        <v>1</v>
      </c>
      <c r="C9" s="13">
        <v>126</v>
      </c>
      <c r="D9" s="14" t="s">
        <v>33</v>
      </c>
    </row>
    <row r="10" spans="1:7" x14ac:dyDescent="0.2">
      <c r="A10" s="8">
        <v>9</v>
      </c>
      <c r="B10" s="9">
        <v>1</v>
      </c>
      <c r="C10" s="13">
        <v>339</v>
      </c>
      <c r="D10" s="14" t="s">
        <v>34</v>
      </c>
    </row>
    <row r="11" spans="1:7" x14ac:dyDescent="0.2">
      <c r="A11" s="8">
        <v>10</v>
      </c>
      <c r="B11" s="9">
        <v>1</v>
      </c>
      <c r="C11" s="13">
        <v>448</v>
      </c>
      <c r="D11" s="14" t="s">
        <v>35</v>
      </c>
    </row>
    <row r="12" spans="1:7" x14ac:dyDescent="0.2">
      <c r="A12" s="8">
        <v>11</v>
      </c>
      <c r="B12" s="9">
        <v>1</v>
      </c>
      <c r="C12" s="13">
        <v>3867</v>
      </c>
      <c r="D12" s="14" t="s">
        <v>36</v>
      </c>
    </row>
    <row r="13" spans="1:7" x14ac:dyDescent="0.2">
      <c r="A13" s="8">
        <v>12</v>
      </c>
      <c r="B13" s="9">
        <v>1</v>
      </c>
      <c r="C13" s="13">
        <v>135</v>
      </c>
      <c r="D13" s="14" t="s">
        <v>37</v>
      </c>
    </row>
    <row r="14" spans="1:7" x14ac:dyDescent="0.2">
      <c r="A14" s="8">
        <v>13</v>
      </c>
      <c r="B14" s="9">
        <v>1</v>
      </c>
      <c r="C14" s="13">
        <v>2232</v>
      </c>
      <c r="D14" s="14" t="s">
        <v>38</v>
      </c>
    </row>
    <row r="15" spans="1:7" x14ac:dyDescent="0.2">
      <c r="A15" s="8">
        <v>14</v>
      </c>
      <c r="B15" s="9">
        <v>1</v>
      </c>
      <c r="C15" s="13">
        <v>3103</v>
      </c>
      <c r="D15" s="14" t="s">
        <v>39</v>
      </c>
    </row>
    <row r="16" spans="1:7" x14ac:dyDescent="0.2">
      <c r="A16" s="8">
        <v>15</v>
      </c>
      <c r="B16" s="9">
        <v>1</v>
      </c>
      <c r="C16" s="13">
        <v>562</v>
      </c>
      <c r="D16" s="14" t="s">
        <v>40</v>
      </c>
    </row>
    <row r="17" spans="1:4" x14ac:dyDescent="0.2">
      <c r="A17" s="8">
        <v>16</v>
      </c>
      <c r="B17" s="9">
        <v>1</v>
      </c>
      <c r="C17" s="13">
        <v>2235</v>
      </c>
      <c r="D17" s="14" t="s">
        <v>41</v>
      </c>
    </row>
    <row r="18" spans="1:4" x14ac:dyDescent="0.2">
      <c r="A18" s="8">
        <v>17</v>
      </c>
      <c r="B18" s="9">
        <v>1</v>
      </c>
      <c r="C18" s="13">
        <v>3848</v>
      </c>
      <c r="D18" s="14" t="s">
        <v>42</v>
      </c>
    </row>
    <row r="19" spans="1:4" x14ac:dyDescent="0.2">
      <c r="A19" s="8">
        <v>18</v>
      </c>
      <c r="B19" s="9">
        <v>1</v>
      </c>
      <c r="C19" s="13">
        <v>2245</v>
      </c>
      <c r="D19" s="14" t="s">
        <v>43</v>
      </c>
    </row>
    <row r="20" spans="1:4" x14ac:dyDescent="0.2">
      <c r="A20" s="8">
        <v>19</v>
      </c>
      <c r="B20" s="9">
        <v>1</v>
      </c>
      <c r="C20" s="13">
        <v>3855</v>
      </c>
      <c r="D20" s="14" t="s">
        <v>44</v>
      </c>
    </row>
    <row r="21" spans="1:4" x14ac:dyDescent="0.2">
      <c r="A21" s="8">
        <v>20</v>
      </c>
      <c r="B21" s="9">
        <v>1</v>
      </c>
      <c r="C21" s="13">
        <v>3864</v>
      </c>
      <c r="D21" s="14" t="s">
        <v>45</v>
      </c>
    </row>
    <row r="22" spans="1:4" x14ac:dyDescent="0.2">
      <c r="A22" s="8">
        <v>21</v>
      </c>
      <c r="B22" s="9">
        <v>1</v>
      </c>
      <c r="C22" s="13">
        <v>1205</v>
      </c>
      <c r="D22" s="14" t="s">
        <v>46</v>
      </c>
    </row>
    <row r="23" spans="1:4" x14ac:dyDescent="0.2">
      <c r="A23" s="8">
        <v>22</v>
      </c>
      <c r="B23" s="9">
        <v>1</v>
      </c>
      <c r="C23" s="13">
        <v>2339</v>
      </c>
      <c r="D23" s="14" t="s">
        <v>47</v>
      </c>
    </row>
    <row r="24" spans="1:4" x14ac:dyDescent="0.2">
      <c r="A24" s="8">
        <v>23</v>
      </c>
      <c r="B24" s="9">
        <v>1</v>
      </c>
      <c r="C24" s="13">
        <v>3882</v>
      </c>
      <c r="D24" s="14" t="s">
        <v>48</v>
      </c>
    </row>
    <row r="25" spans="1:4" x14ac:dyDescent="0.2">
      <c r="A25" s="8">
        <v>24</v>
      </c>
      <c r="B25" s="9">
        <v>1</v>
      </c>
      <c r="C25" s="13">
        <v>218</v>
      </c>
      <c r="D25" s="14" t="s">
        <v>49</v>
      </c>
    </row>
    <row r="26" spans="1:4" x14ac:dyDescent="0.2">
      <c r="A26" s="8">
        <v>25</v>
      </c>
      <c r="B26" s="9">
        <v>1</v>
      </c>
      <c r="C26" s="13">
        <v>279</v>
      </c>
      <c r="D26" s="14" t="s">
        <v>50</v>
      </c>
    </row>
    <row r="27" spans="1:4" x14ac:dyDescent="0.2">
      <c r="A27" s="8">
        <v>26</v>
      </c>
      <c r="B27" s="9">
        <v>1</v>
      </c>
      <c r="C27" s="13">
        <v>612</v>
      </c>
      <c r="D27" s="14" t="s">
        <v>51</v>
      </c>
    </row>
    <row r="28" spans="1:4" x14ac:dyDescent="0.2">
      <c r="A28" s="8">
        <v>27</v>
      </c>
      <c r="B28" s="9">
        <v>1</v>
      </c>
      <c r="C28" s="13">
        <v>1524</v>
      </c>
      <c r="D28" s="14" t="s">
        <v>52</v>
      </c>
    </row>
    <row r="29" spans="1:4" x14ac:dyDescent="0.2">
      <c r="A29" s="8">
        <v>28</v>
      </c>
      <c r="B29" s="9">
        <v>1</v>
      </c>
      <c r="C29" s="13">
        <v>2228</v>
      </c>
      <c r="D29" s="14" t="s">
        <v>53</v>
      </c>
    </row>
    <row r="30" spans="1:4" x14ac:dyDescent="0.2">
      <c r="A30" s="8">
        <v>29</v>
      </c>
      <c r="B30" s="9">
        <v>1</v>
      </c>
      <c r="C30" s="13">
        <v>2319</v>
      </c>
      <c r="D30" s="14" t="s">
        <v>54</v>
      </c>
    </row>
    <row r="31" spans="1:4" x14ac:dyDescent="0.2">
      <c r="A31" s="8">
        <v>30</v>
      </c>
      <c r="B31" s="9">
        <v>1</v>
      </c>
      <c r="C31" s="13">
        <v>2430</v>
      </c>
      <c r="D31" s="14" t="s">
        <v>55</v>
      </c>
    </row>
    <row r="32" spans="1:4" x14ac:dyDescent="0.2">
      <c r="A32" s="8">
        <v>31</v>
      </c>
      <c r="B32" s="9">
        <v>1</v>
      </c>
      <c r="C32" s="13">
        <v>2437</v>
      </c>
      <c r="D32" s="14" t="s">
        <v>56</v>
      </c>
    </row>
    <row r="33" spans="1:4" x14ac:dyDescent="0.2">
      <c r="A33" s="8">
        <v>32</v>
      </c>
      <c r="B33" s="9">
        <v>1</v>
      </c>
      <c r="C33" s="13">
        <v>3706</v>
      </c>
      <c r="D33" s="14" t="s">
        <v>57</v>
      </c>
    </row>
    <row r="34" spans="1:4" x14ac:dyDescent="0.2">
      <c r="A34" s="8">
        <v>33</v>
      </c>
      <c r="B34" s="9">
        <v>1</v>
      </c>
      <c r="C34" s="13">
        <v>3707</v>
      </c>
      <c r="D34" s="14" t="s">
        <v>58</v>
      </c>
    </row>
    <row r="35" spans="1:4" x14ac:dyDescent="0.2">
      <c r="A35" s="8">
        <v>34</v>
      </c>
      <c r="B35" s="9">
        <v>1</v>
      </c>
      <c r="C35" s="13">
        <v>3709</v>
      </c>
      <c r="D35" s="14" t="s">
        <v>59</v>
      </c>
    </row>
    <row r="36" spans="1:4" x14ac:dyDescent="0.2">
      <c r="A36" s="8">
        <v>35</v>
      </c>
      <c r="B36" s="9">
        <v>1</v>
      </c>
      <c r="C36" s="13">
        <v>3841</v>
      </c>
      <c r="D36" s="14" t="s">
        <v>60</v>
      </c>
    </row>
    <row r="37" spans="1:4" x14ac:dyDescent="0.2">
      <c r="A37" s="8">
        <v>36</v>
      </c>
      <c r="B37" s="9">
        <v>1</v>
      </c>
      <c r="C37" s="13">
        <v>3842</v>
      </c>
      <c r="D37" s="14" t="s">
        <v>61</v>
      </c>
    </row>
    <row r="38" spans="1:4" x14ac:dyDescent="0.2">
      <c r="A38" s="8">
        <v>37</v>
      </c>
      <c r="B38" s="9">
        <v>1</v>
      </c>
      <c r="C38" s="13">
        <v>3843</v>
      </c>
      <c r="D38" s="14" t="s">
        <v>62</v>
      </c>
    </row>
    <row r="39" spans="1:4" x14ac:dyDescent="0.2">
      <c r="A39" s="8">
        <v>38</v>
      </c>
      <c r="B39" s="9">
        <v>1</v>
      </c>
      <c r="C39" s="13">
        <v>3845</v>
      </c>
      <c r="D39" s="14" t="s">
        <v>63</v>
      </c>
    </row>
    <row r="40" spans="1:4" x14ac:dyDescent="0.2">
      <c r="A40" s="8">
        <v>39</v>
      </c>
      <c r="B40" s="9">
        <v>1</v>
      </c>
      <c r="C40" s="13">
        <v>3857</v>
      </c>
      <c r="D40" s="14" t="s">
        <v>64</v>
      </c>
    </row>
    <row r="41" spans="1:4" x14ac:dyDescent="0.2">
      <c r="A41" s="8">
        <v>40</v>
      </c>
      <c r="B41" s="9">
        <v>1</v>
      </c>
      <c r="C41" s="13">
        <v>3858</v>
      </c>
      <c r="D41" s="14" t="s">
        <v>65</v>
      </c>
    </row>
    <row r="42" spans="1:4" x14ac:dyDescent="0.2">
      <c r="A42" s="8">
        <v>41</v>
      </c>
      <c r="B42" s="9">
        <v>1</v>
      </c>
      <c r="C42" s="13">
        <v>3862</v>
      </c>
      <c r="D42" s="14" t="s">
        <v>66</v>
      </c>
    </row>
    <row r="43" spans="1:4" x14ac:dyDescent="0.2">
      <c r="A43" s="8">
        <v>42</v>
      </c>
      <c r="B43" s="9">
        <v>1</v>
      </c>
      <c r="C43" s="13">
        <v>3863</v>
      </c>
      <c r="D43" s="14" t="s">
        <v>67</v>
      </c>
    </row>
    <row r="44" spans="1:4" x14ac:dyDescent="0.2">
      <c r="A44" s="8">
        <v>43</v>
      </c>
      <c r="B44" s="9">
        <v>1</v>
      </c>
      <c r="C44" s="13">
        <v>3865</v>
      </c>
      <c r="D44" s="14" t="s">
        <v>68</v>
      </c>
    </row>
    <row r="45" spans="1:4" x14ac:dyDescent="0.2">
      <c r="A45" s="8">
        <v>44</v>
      </c>
      <c r="B45" s="9">
        <v>1</v>
      </c>
      <c r="C45" s="13">
        <v>3868</v>
      </c>
      <c r="D45" s="14" t="s">
        <v>69</v>
      </c>
    </row>
    <row r="46" spans="1:4" x14ac:dyDescent="0.2">
      <c r="A46" s="8">
        <v>45</v>
      </c>
      <c r="B46" s="9">
        <v>1</v>
      </c>
      <c r="C46" s="13">
        <v>3870</v>
      </c>
      <c r="D46" s="14" t="s">
        <v>70</v>
      </c>
    </row>
    <row r="47" spans="1:4" x14ac:dyDescent="0.2">
      <c r="A47" s="8">
        <v>46</v>
      </c>
      <c r="B47" s="9">
        <v>1</v>
      </c>
      <c r="C47" s="13">
        <v>3873</v>
      </c>
      <c r="D47" s="14" t="s">
        <v>71</v>
      </c>
    </row>
    <row r="48" spans="1:4" x14ac:dyDescent="0.2">
      <c r="A48" s="8">
        <v>47</v>
      </c>
      <c r="B48" s="9">
        <v>1</v>
      </c>
      <c r="C48" s="13">
        <v>3874</v>
      </c>
      <c r="D48" s="14" t="s">
        <v>72</v>
      </c>
    </row>
    <row r="49" spans="1:4" x14ac:dyDescent="0.2">
      <c r="A49" s="8">
        <v>48</v>
      </c>
      <c r="B49" s="9">
        <v>1</v>
      </c>
      <c r="C49" s="13">
        <v>3875</v>
      </c>
      <c r="D49" s="14" t="s">
        <v>73</v>
      </c>
    </row>
    <row r="50" spans="1:4" x14ac:dyDescent="0.2">
      <c r="A50" s="8">
        <v>49</v>
      </c>
      <c r="B50" s="9">
        <v>1</v>
      </c>
      <c r="C50" s="13">
        <v>3877</v>
      </c>
      <c r="D50" s="14" t="s">
        <v>74</v>
      </c>
    </row>
    <row r="51" spans="1:4" x14ac:dyDescent="0.2">
      <c r="A51" s="8">
        <v>50</v>
      </c>
      <c r="B51" s="9">
        <v>1</v>
      </c>
      <c r="C51" s="13">
        <v>3878</v>
      </c>
      <c r="D51" s="14" t="s">
        <v>75</v>
      </c>
    </row>
    <row r="52" spans="1:4" x14ac:dyDescent="0.2">
      <c r="A52" s="8">
        <v>51</v>
      </c>
      <c r="B52" s="9">
        <v>1</v>
      </c>
      <c r="C52" s="13">
        <v>3879</v>
      </c>
      <c r="D52" s="14" t="s">
        <v>76</v>
      </c>
    </row>
    <row r="53" spans="1:4" x14ac:dyDescent="0.2">
      <c r="A53" s="8">
        <v>52</v>
      </c>
      <c r="B53" s="9">
        <v>1</v>
      </c>
      <c r="C53" s="13">
        <v>3880</v>
      </c>
      <c r="D53" s="14" t="s">
        <v>77</v>
      </c>
    </row>
    <row r="54" spans="1:4" x14ac:dyDescent="0.2">
      <c r="A54" s="8">
        <v>53</v>
      </c>
      <c r="B54" s="9">
        <v>1</v>
      </c>
      <c r="C54" s="13">
        <v>3881</v>
      </c>
      <c r="D54" s="14" t="s">
        <v>78</v>
      </c>
    </row>
    <row r="55" spans="1:4" x14ac:dyDescent="0.2">
      <c r="A55" s="8">
        <v>54</v>
      </c>
      <c r="B55" s="9">
        <v>1</v>
      </c>
      <c r="C55" s="13">
        <v>3883</v>
      </c>
      <c r="D55" s="14" t="s">
        <v>79</v>
      </c>
    </row>
    <row r="56" spans="1:4" x14ac:dyDescent="0.2">
      <c r="A56" s="8">
        <v>55</v>
      </c>
      <c r="B56" s="9">
        <v>1</v>
      </c>
      <c r="C56" s="13">
        <v>3884</v>
      </c>
      <c r="D56" s="14" t="s">
        <v>80</v>
      </c>
    </row>
    <row r="57" spans="1:4" x14ac:dyDescent="0.2">
      <c r="A57" s="8">
        <v>56</v>
      </c>
      <c r="B57" s="9">
        <v>1</v>
      </c>
      <c r="C57" s="13">
        <v>3888</v>
      </c>
      <c r="D57" s="14" t="s">
        <v>81</v>
      </c>
    </row>
    <row r="58" spans="1:4" x14ac:dyDescent="0.2">
      <c r="A58" s="8">
        <v>57</v>
      </c>
      <c r="B58" s="9">
        <v>1</v>
      </c>
      <c r="C58" s="13">
        <v>3892</v>
      </c>
      <c r="D58" s="14" t="s">
        <v>82</v>
      </c>
    </row>
    <row r="59" spans="1:4" x14ac:dyDescent="0.2">
      <c r="A59" s="8">
        <v>58</v>
      </c>
      <c r="B59" s="9">
        <v>1</v>
      </c>
      <c r="C59" s="13">
        <v>3893</v>
      </c>
      <c r="D59" s="14" t="s">
        <v>83</v>
      </c>
    </row>
    <row r="60" spans="1:4" x14ac:dyDescent="0.2">
      <c r="A60" s="8">
        <v>59</v>
      </c>
      <c r="B60" s="9">
        <v>1</v>
      </c>
      <c r="C60" s="13">
        <v>2290</v>
      </c>
      <c r="D60" s="14" t="s">
        <v>84</v>
      </c>
    </row>
    <row r="61" spans="1:4" x14ac:dyDescent="0.2">
      <c r="A61" s="8">
        <v>60</v>
      </c>
      <c r="B61" s="9">
        <v>1</v>
      </c>
      <c r="C61" s="13">
        <v>595</v>
      </c>
      <c r="D61" s="14" t="s">
        <v>85</v>
      </c>
    </row>
    <row r="62" spans="1:4" x14ac:dyDescent="0.2">
      <c r="A62" s="8">
        <v>61</v>
      </c>
      <c r="B62" s="9">
        <v>1</v>
      </c>
      <c r="C62" s="13">
        <v>3869</v>
      </c>
      <c r="D62" s="14" t="s">
        <v>86</v>
      </c>
    </row>
    <row r="63" spans="1:4" x14ac:dyDescent="0.2">
      <c r="A63" s="8">
        <v>62</v>
      </c>
      <c r="B63" s="9">
        <v>1</v>
      </c>
      <c r="C63" s="13">
        <v>150</v>
      </c>
      <c r="D63" s="14" t="s">
        <v>87</v>
      </c>
    </row>
    <row r="64" spans="1:4" x14ac:dyDescent="0.2">
      <c r="A64" s="8">
        <v>63</v>
      </c>
      <c r="B64" s="9">
        <v>1</v>
      </c>
      <c r="C64" s="13">
        <v>513</v>
      </c>
      <c r="D64" s="14" t="s">
        <v>88</v>
      </c>
    </row>
    <row r="65" spans="1:4" x14ac:dyDescent="0.2">
      <c r="A65" s="8">
        <v>64</v>
      </c>
      <c r="B65" s="9">
        <v>2</v>
      </c>
      <c r="C65" s="15">
        <v>2</v>
      </c>
      <c r="D65" s="10" t="s">
        <v>89</v>
      </c>
    </row>
    <row r="66" spans="1:4" x14ac:dyDescent="0.2">
      <c r="A66" s="8">
        <v>65</v>
      </c>
      <c r="B66" s="9">
        <v>2</v>
      </c>
      <c r="C66" s="13">
        <v>3846</v>
      </c>
      <c r="D66" s="14" t="s">
        <v>90</v>
      </c>
    </row>
    <row r="67" spans="1:4" x14ac:dyDescent="0.2">
      <c r="A67" s="8">
        <v>66</v>
      </c>
      <c r="B67" s="9">
        <v>2</v>
      </c>
      <c r="C67" s="13">
        <v>2269</v>
      </c>
      <c r="D67" s="14" t="s">
        <v>91</v>
      </c>
    </row>
    <row r="68" spans="1:4" x14ac:dyDescent="0.2">
      <c r="A68" s="8">
        <v>67</v>
      </c>
      <c r="B68" s="9">
        <v>2</v>
      </c>
      <c r="C68" s="13">
        <v>2219</v>
      </c>
      <c r="D68" s="14" t="s">
        <v>92</v>
      </c>
    </row>
    <row r="69" spans="1:4" x14ac:dyDescent="0.2">
      <c r="A69" s="8">
        <v>68</v>
      </c>
      <c r="B69" s="9">
        <v>2</v>
      </c>
      <c r="C69" s="13">
        <v>2440</v>
      </c>
      <c r="D69" s="14" t="s">
        <v>93</v>
      </c>
    </row>
    <row r="70" spans="1:4" x14ac:dyDescent="0.2">
      <c r="A70" s="8">
        <v>69</v>
      </c>
      <c r="B70" s="9">
        <v>2</v>
      </c>
      <c r="C70" s="13">
        <v>3872</v>
      </c>
      <c r="D70" s="14" t="s">
        <v>94</v>
      </c>
    </row>
    <row r="71" spans="1:4" x14ac:dyDescent="0.2">
      <c r="A71" s="8">
        <v>70</v>
      </c>
      <c r="B71" s="9">
        <v>2</v>
      </c>
      <c r="C71" s="13">
        <v>239</v>
      </c>
      <c r="D71" s="14" t="s">
        <v>95</v>
      </c>
    </row>
    <row r="72" spans="1:4" x14ac:dyDescent="0.2">
      <c r="A72" s="8">
        <v>71</v>
      </c>
      <c r="B72" s="9">
        <v>2</v>
      </c>
      <c r="C72" s="13">
        <v>590</v>
      </c>
      <c r="D72" s="14" t="s">
        <v>96</v>
      </c>
    </row>
    <row r="73" spans="1:4" x14ac:dyDescent="0.2">
      <c r="A73" s="8">
        <v>72</v>
      </c>
      <c r="B73" s="9">
        <v>2</v>
      </c>
      <c r="C73" s="13">
        <v>2198</v>
      </c>
      <c r="D73" s="14" t="s">
        <v>97</v>
      </c>
    </row>
    <row r="74" spans="1:4" x14ac:dyDescent="0.2">
      <c r="A74" s="8">
        <v>73</v>
      </c>
      <c r="B74" s="9">
        <v>2</v>
      </c>
      <c r="C74" s="13">
        <v>3885</v>
      </c>
      <c r="D74" s="14" t="s">
        <v>98</v>
      </c>
    </row>
    <row r="75" spans="1:4" x14ac:dyDescent="0.2">
      <c r="A75" s="8">
        <v>74</v>
      </c>
      <c r="B75" s="9">
        <v>2</v>
      </c>
      <c r="C75" s="13">
        <v>2230</v>
      </c>
      <c r="D75" s="14" t="s">
        <v>99</v>
      </c>
    </row>
    <row r="76" spans="1:4" x14ac:dyDescent="0.2">
      <c r="A76" s="8">
        <v>75</v>
      </c>
      <c r="B76" s="9">
        <v>2</v>
      </c>
      <c r="C76" s="13">
        <v>2266</v>
      </c>
      <c r="D76" s="14" t="s">
        <v>100</v>
      </c>
    </row>
    <row r="77" spans="1:4" x14ac:dyDescent="0.2">
      <c r="A77" s="8">
        <v>76</v>
      </c>
      <c r="B77" s="9">
        <v>2</v>
      </c>
      <c r="C77" s="13">
        <v>2200</v>
      </c>
      <c r="D77" s="14" t="s">
        <v>101</v>
      </c>
    </row>
    <row r="78" spans="1:4" x14ac:dyDescent="0.2">
      <c r="A78" s="8">
        <v>77</v>
      </c>
      <c r="B78" s="9">
        <v>2</v>
      </c>
      <c r="C78" s="13">
        <v>3891</v>
      </c>
      <c r="D78" s="14" t="s">
        <v>102</v>
      </c>
    </row>
    <row r="79" spans="1:4" x14ac:dyDescent="0.2">
      <c r="A79" s="8">
        <v>78</v>
      </c>
      <c r="B79" s="9">
        <v>2</v>
      </c>
      <c r="C79" s="13">
        <v>447</v>
      </c>
      <c r="D79" s="14" t="s">
        <v>103</v>
      </c>
    </row>
    <row r="80" spans="1:4" x14ac:dyDescent="0.2">
      <c r="A80" s="8">
        <v>79</v>
      </c>
      <c r="B80" s="9">
        <v>2</v>
      </c>
      <c r="C80" s="13">
        <v>559</v>
      </c>
      <c r="D80" s="14" t="s">
        <v>104</v>
      </c>
    </row>
    <row r="81" spans="1:4" x14ac:dyDescent="0.2">
      <c r="A81" s="8">
        <v>80</v>
      </c>
      <c r="B81" s="9">
        <v>3</v>
      </c>
      <c r="C81" s="15">
        <v>3</v>
      </c>
      <c r="D81" s="10" t="s">
        <v>105</v>
      </c>
    </row>
    <row r="82" spans="1:4" ht="15.6" customHeight="1" x14ac:dyDescent="0.2">
      <c r="A82" s="8">
        <v>81</v>
      </c>
      <c r="B82" s="9">
        <v>3</v>
      </c>
      <c r="C82" s="13">
        <v>3890</v>
      </c>
      <c r="D82" s="14" t="s">
        <v>106</v>
      </c>
    </row>
    <row r="83" spans="1:4" x14ac:dyDescent="0.2">
      <c r="A83" s="8">
        <v>82</v>
      </c>
      <c r="B83" s="9">
        <v>3</v>
      </c>
      <c r="C83" s="13">
        <v>3898</v>
      </c>
      <c r="D83" s="14" t="s">
        <v>107</v>
      </c>
    </row>
    <row r="84" spans="1:4" x14ac:dyDescent="0.2">
      <c r="A84" s="8">
        <v>83</v>
      </c>
      <c r="B84" s="9">
        <v>3</v>
      </c>
      <c r="C84" s="13">
        <v>558</v>
      </c>
      <c r="D84" s="14" t="s">
        <v>108</v>
      </c>
    </row>
    <row r="85" spans="1:4" x14ac:dyDescent="0.2">
      <c r="A85" s="8">
        <v>84</v>
      </c>
      <c r="B85" s="9">
        <v>3</v>
      </c>
      <c r="C85" s="13">
        <v>229</v>
      </c>
      <c r="D85" s="14" t="s">
        <v>109</v>
      </c>
    </row>
    <row r="86" spans="1:4" x14ac:dyDescent="0.2">
      <c r="A86" s="8">
        <v>85</v>
      </c>
      <c r="B86" s="9">
        <v>3</v>
      </c>
      <c r="C86" s="13">
        <v>343</v>
      </c>
      <c r="D86" s="14" t="s">
        <v>110</v>
      </c>
    </row>
    <row r="87" spans="1:4" x14ac:dyDescent="0.2">
      <c r="A87" s="8">
        <v>86</v>
      </c>
      <c r="B87" s="9">
        <v>3</v>
      </c>
      <c r="C87" s="13">
        <v>456</v>
      </c>
      <c r="D87" s="14" t="s">
        <v>111</v>
      </c>
    </row>
    <row r="88" spans="1:4" x14ac:dyDescent="0.2">
      <c r="A88" s="8">
        <v>87</v>
      </c>
      <c r="B88" s="9">
        <v>3</v>
      </c>
      <c r="C88" s="13">
        <v>601</v>
      </c>
      <c r="D88" s="14" t="s">
        <v>112</v>
      </c>
    </row>
    <row r="89" spans="1:4" x14ac:dyDescent="0.2">
      <c r="A89" s="8">
        <v>88</v>
      </c>
      <c r="B89" s="9">
        <v>3</v>
      </c>
      <c r="C89" s="13">
        <v>2056</v>
      </c>
      <c r="D89" s="14" t="s">
        <v>113</v>
      </c>
    </row>
    <row r="90" spans="1:4" x14ac:dyDescent="0.2">
      <c r="A90" s="8">
        <v>89</v>
      </c>
      <c r="B90" s="9">
        <v>3</v>
      </c>
      <c r="C90" s="13">
        <v>2073</v>
      </c>
      <c r="D90" s="14" t="s">
        <v>114</v>
      </c>
    </row>
    <row r="91" spans="1:4" x14ac:dyDescent="0.2">
      <c r="A91" s="8">
        <v>90</v>
      </c>
      <c r="B91" s="9">
        <v>3</v>
      </c>
      <c r="C91" s="13">
        <v>3854</v>
      </c>
      <c r="D91" s="14" t="s">
        <v>115</v>
      </c>
    </row>
    <row r="92" spans="1:4" x14ac:dyDescent="0.2">
      <c r="A92" s="8">
        <v>91</v>
      </c>
      <c r="B92" s="9">
        <v>3</v>
      </c>
      <c r="C92" s="13">
        <v>2074</v>
      </c>
      <c r="D92" s="14" t="s">
        <v>116</v>
      </c>
    </row>
    <row r="93" spans="1:4" x14ac:dyDescent="0.2">
      <c r="A93" s="8">
        <v>92</v>
      </c>
      <c r="B93" s="9">
        <v>3</v>
      </c>
      <c r="C93" s="13">
        <v>3853</v>
      </c>
      <c r="D93" s="14" t="s">
        <v>117</v>
      </c>
    </row>
    <row r="94" spans="1:4" x14ac:dyDescent="0.2">
      <c r="A94" s="8">
        <v>93</v>
      </c>
      <c r="B94" s="9">
        <v>3</v>
      </c>
      <c r="C94" s="13">
        <v>180</v>
      </c>
      <c r="D94" s="14" t="s">
        <v>118</v>
      </c>
    </row>
    <row r="95" spans="1:4" x14ac:dyDescent="0.2">
      <c r="A95" s="8">
        <v>94</v>
      </c>
      <c r="B95" s="9">
        <v>3</v>
      </c>
      <c r="C95" s="13">
        <v>116</v>
      </c>
      <c r="D95" s="14" t="s">
        <v>119</v>
      </c>
    </row>
    <row r="96" spans="1:4" x14ac:dyDescent="0.2">
      <c r="A96" s="8">
        <v>95</v>
      </c>
      <c r="B96" s="9">
        <v>3</v>
      </c>
      <c r="C96" s="13">
        <v>2327</v>
      </c>
      <c r="D96" s="14" t="s">
        <v>120</v>
      </c>
    </row>
    <row r="97" spans="1:4" x14ac:dyDescent="0.2">
      <c r="A97" s="8">
        <v>96</v>
      </c>
      <c r="B97" s="9">
        <v>3</v>
      </c>
      <c r="C97" s="13">
        <v>315</v>
      </c>
      <c r="D97" s="14" t="s">
        <v>121</v>
      </c>
    </row>
    <row r="98" spans="1:4" x14ac:dyDescent="0.2">
      <c r="A98" s="8">
        <v>97</v>
      </c>
      <c r="B98" s="9">
        <v>3</v>
      </c>
      <c r="C98" s="13">
        <v>318</v>
      </c>
      <c r="D98" s="14" t="s">
        <v>122</v>
      </c>
    </row>
    <row r="99" spans="1:4" x14ac:dyDescent="0.2">
      <c r="A99" s="8">
        <v>98</v>
      </c>
      <c r="B99" s="9">
        <v>3</v>
      </c>
      <c r="C99" s="13">
        <v>454</v>
      </c>
      <c r="D99" s="14" t="s">
        <v>123</v>
      </c>
    </row>
    <row r="100" spans="1:4" x14ac:dyDescent="0.2">
      <c r="A100" s="8">
        <v>99</v>
      </c>
      <c r="B100" s="9">
        <v>3</v>
      </c>
      <c r="C100" s="13">
        <v>2120</v>
      </c>
      <c r="D100" s="14" t="s">
        <v>124</v>
      </c>
    </row>
    <row r="101" spans="1:4" x14ac:dyDescent="0.2">
      <c r="A101" s="8">
        <v>100</v>
      </c>
      <c r="B101" s="9">
        <v>3</v>
      </c>
      <c r="C101" s="13">
        <v>227</v>
      </c>
      <c r="D101" s="14" t="s">
        <v>125</v>
      </c>
    </row>
    <row r="102" spans="1:4" x14ac:dyDescent="0.2">
      <c r="A102" s="8">
        <v>101</v>
      </c>
      <c r="B102" s="9">
        <v>3</v>
      </c>
      <c r="C102" s="13">
        <v>3859</v>
      </c>
      <c r="D102" s="14" t="s">
        <v>126</v>
      </c>
    </row>
    <row r="103" spans="1:4" x14ac:dyDescent="0.2">
      <c r="A103" s="8">
        <v>102</v>
      </c>
      <c r="B103" s="9">
        <v>3</v>
      </c>
      <c r="C103" s="13">
        <v>3886</v>
      </c>
      <c r="D103" s="14" t="s">
        <v>127</v>
      </c>
    </row>
    <row r="104" spans="1:4" x14ac:dyDescent="0.2">
      <c r="A104" s="8">
        <v>103</v>
      </c>
      <c r="B104" s="9">
        <v>3</v>
      </c>
      <c r="C104" s="13">
        <v>3894</v>
      </c>
      <c r="D104" s="14" t="s">
        <v>128</v>
      </c>
    </row>
    <row r="105" spans="1:4" x14ac:dyDescent="0.2">
      <c r="A105" s="8">
        <v>104</v>
      </c>
      <c r="B105" s="9">
        <v>3</v>
      </c>
      <c r="C105" s="13">
        <v>16</v>
      </c>
      <c r="D105" s="14" t="s">
        <v>129</v>
      </c>
    </row>
    <row r="106" spans="1:4" x14ac:dyDescent="0.2">
      <c r="A106" s="8">
        <v>105</v>
      </c>
      <c r="B106" s="9">
        <v>3</v>
      </c>
      <c r="C106" s="13">
        <v>241</v>
      </c>
      <c r="D106" s="14" t="s">
        <v>130</v>
      </c>
    </row>
    <row r="107" spans="1:4" x14ac:dyDescent="0.2">
      <c r="A107" s="8">
        <v>106</v>
      </c>
      <c r="B107" s="9">
        <v>3</v>
      </c>
      <c r="C107" s="13">
        <v>245</v>
      </c>
      <c r="D107" s="14" t="s">
        <v>131</v>
      </c>
    </row>
    <row r="108" spans="1:4" x14ac:dyDescent="0.2">
      <c r="A108" s="8">
        <v>107</v>
      </c>
      <c r="B108" s="9">
        <v>3</v>
      </c>
      <c r="C108" s="13">
        <v>148</v>
      </c>
      <c r="D108" s="14" t="s">
        <v>132</v>
      </c>
    </row>
    <row r="109" spans="1:4" x14ac:dyDescent="0.2">
      <c r="A109" s="8">
        <v>108</v>
      </c>
      <c r="B109" s="9">
        <v>3</v>
      </c>
      <c r="C109" s="13">
        <v>235</v>
      </c>
      <c r="D109" s="14" t="s">
        <v>133</v>
      </c>
    </row>
    <row r="110" spans="1:4" x14ac:dyDescent="0.2">
      <c r="A110" s="8">
        <v>109</v>
      </c>
      <c r="B110" s="9">
        <v>3</v>
      </c>
      <c r="C110" s="13">
        <v>255</v>
      </c>
      <c r="D110" s="14" t="s">
        <v>134</v>
      </c>
    </row>
    <row r="111" spans="1:4" x14ac:dyDescent="0.2">
      <c r="A111" s="8">
        <v>110</v>
      </c>
      <c r="B111" s="9">
        <v>3</v>
      </c>
      <c r="C111" s="13">
        <v>546</v>
      </c>
      <c r="D111" s="14" t="s">
        <v>135</v>
      </c>
    </row>
    <row r="112" spans="1:4" x14ac:dyDescent="0.2">
      <c r="A112" s="8">
        <v>111</v>
      </c>
      <c r="B112" s="9">
        <v>3</v>
      </c>
      <c r="C112" s="13">
        <v>2249</v>
      </c>
      <c r="D112" s="14" t="s">
        <v>136</v>
      </c>
    </row>
    <row r="113" spans="1:4" x14ac:dyDescent="0.2">
      <c r="A113" s="8">
        <v>112</v>
      </c>
      <c r="B113" s="9">
        <v>3</v>
      </c>
      <c r="C113" s="13">
        <v>224</v>
      </c>
      <c r="D113" s="14" t="s">
        <v>137</v>
      </c>
    </row>
    <row r="114" spans="1:4" x14ac:dyDescent="0.2">
      <c r="A114" s="8">
        <v>113</v>
      </c>
      <c r="B114" s="9">
        <v>3</v>
      </c>
      <c r="C114" s="13">
        <v>3889</v>
      </c>
      <c r="D114" s="14" t="s">
        <v>138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A40" sqref="A40"/>
    </sheetView>
  </sheetViews>
  <sheetFormatPr baseColWidth="10" defaultColWidth="9.140625" defaultRowHeight="12.75" x14ac:dyDescent="0.2"/>
  <cols>
    <col min="1" max="1" width="15.28515625"/>
    <col min="2" max="2" width="33.85546875"/>
    <col min="3" max="1025" width="11.5703125"/>
  </cols>
  <sheetData>
    <row r="1" spans="1:2" ht="18" x14ac:dyDescent="0.25">
      <c r="A1" s="16" t="s">
        <v>6</v>
      </c>
      <c r="B1" s="17" t="s">
        <v>139</v>
      </c>
    </row>
    <row r="2" spans="1:2" ht="18" x14ac:dyDescent="0.25">
      <c r="A2" s="18">
        <v>1</v>
      </c>
      <c r="B2" s="18" t="s">
        <v>140</v>
      </c>
    </row>
    <row r="3" spans="1:2" ht="18" x14ac:dyDescent="0.25">
      <c r="A3" s="18">
        <v>2</v>
      </c>
      <c r="B3" s="18" t="s">
        <v>141</v>
      </c>
    </row>
    <row r="4" spans="1:2" ht="18" x14ac:dyDescent="0.25">
      <c r="A4" s="18">
        <v>3</v>
      </c>
      <c r="B4" s="19">
        <v>0.05</v>
      </c>
    </row>
    <row r="5" spans="1:2" ht="18" x14ac:dyDescent="0.25">
      <c r="A5" s="18">
        <v>4</v>
      </c>
      <c r="B5" s="19">
        <v>0.04</v>
      </c>
    </row>
    <row r="6" spans="1:2" ht="18" x14ac:dyDescent="0.25">
      <c r="A6" s="18">
        <v>5</v>
      </c>
      <c r="B6" s="19">
        <v>0.1</v>
      </c>
    </row>
    <row r="7" spans="1:2" ht="18" x14ac:dyDescent="0.25">
      <c r="A7" s="18">
        <v>6</v>
      </c>
      <c r="B7" s="19">
        <v>0.16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B10" sqref="B10"/>
    </sheetView>
  </sheetViews>
  <sheetFormatPr baseColWidth="10" defaultColWidth="9.140625" defaultRowHeight="12.75" x14ac:dyDescent="0.2"/>
  <cols>
    <col min="1" max="1" width="24" style="20"/>
    <col min="2" max="2" width="28.28515625"/>
    <col min="3" max="8" width="11.5703125"/>
    <col min="9" max="9" width="0" hidden="1"/>
    <col min="10" max="12" width="11.5703125"/>
    <col min="13" max="13" width="37"/>
    <col min="14" max="1025" width="11.5703125"/>
  </cols>
  <sheetData>
    <row r="1" spans="1:13" ht="44.25" x14ac:dyDescent="0.25">
      <c r="A1" s="16" t="s">
        <v>142</v>
      </c>
      <c r="B1" s="21" t="s">
        <v>143</v>
      </c>
      <c r="E1" s="32" t="s">
        <v>144</v>
      </c>
      <c r="F1" s="32"/>
      <c r="G1" s="32"/>
      <c r="H1" s="32"/>
      <c r="I1" s="32"/>
      <c r="J1" s="32"/>
      <c r="K1" s="32"/>
      <c r="L1" s="32"/>
      <c r="M1" s="32"/>
    </row>
    <row r="2" spans="1:13" ht="19.350000000000001" customHeight="1" x14ac:dyDescent="0.25">
      <c r="A2" s="22">
        <v>0</v>
      </c>
      <c r="B2" s="18" t="s">
        <v>145</v>
      </c>
      <c r="E2" s="33" t="s">
        <v>146</v>
      </c>
      <c r="F2" s="33"/>
      <c r="G2" s="33"/>
      <c r="H2" s="33"/>
      <c r="I2" s="33"/>
      <c r="J2" s="33"/>
      <c r="K2" s="33"/>
      <c r="L2" s="33"/>
      <c r="M2" s="33"/>
    </row>
    <row r="3" spans="1:13" ht="19.350000000000001" customHeight="1" x14ac:dyDescent="0.25">
      <c r="A3" s="22">
        <v>1</v>
      </c>
      <c r="B3" s="18" t="s">
        <v>147</v>
      </c>
      <c r="E3" s="33"/>
      <c r="F3" s="33"/>
      <c r="G3" s="33"/>
      <c r="H3" s="33"/>
      <c r="I3" s="33"/>
      <c r="J3" s="33"/>
      <c r="K3" s="33"/>
      <c r="L3" s="33"/>
      <c r="M3" s="33"/>
    </row>
    <row r="4" spans="1:13" x14ac:dyDescent="0.2">
      <c r="E4" s="34"/>
      <c r="F4" s="34"/>
      <c r="G4" s="34"/>
      <c r="H4" s="34"/>
      <c r="I4" s="34"/>
      <c r="J4" s="34"/>
      <c r="K4" s="34"/>
      <c r="L4" s="34"/>
      <c r="M4" s="34"/>
    </row>
    <row r="5" spans="1:13" x14ac:dyDescent="0.2">
      <c r="E5" s="34"/>
      <c r="F5" s="34"/>
      <c r="G5" s="34"/>
      <c r="H5" s="34"/>
      <c r="I5" s="34"/>
      <c r="J5" s="34"/>
      <c r="K5" s="34"/>
      <c r="L5" s="34"/>
      <c r="M5" s="34"/>
    </row>
    <row r="6" spans="1:13" x14ac:dyDescent="0.2">
      <c r="E6" s="34"/>
      <c r="F6" s="34"/>
      <c r="G6" s="34"/>
      <c r="H6" s="34"/>
      <c r="I6" s="34"/>
      <c r="J6" s="34"/>
      <c r="K6" s="34"/>
      <c r="L6" s="34"/>
      <c r="M6" s="34"/>
    </row>
    <row r="7" spans="1:13" x14ac:dyDescent="0.2">
      <c r="E7" s="34"/>
      <c r="F7" s="34"/>
      <c r="G7" s="34"/>
      <c r="H7" s="34"/>
      <c r="I7" s="34"/>
      <c r="J7" s="34"/>
      <c r="K7" s="34"/>
      <c r="L7" s="34"/>
      <c r="M7" s="34"/>
    </row>
    <row r="8" spans="1:13" x14ac:dyDescent="0.2">
      <c r="E8" s="34"/>
      <c r="F8" s="34"/>
      <c r="G8" s="34"/>
      <c r="H8" s="34"/>
      <c r="I8" s="34"/>
      <c r="J8" s="34"/>
      <c r="K8" s="34"/>
      <c r="L8" s="34"/>
      <c r="M8" s="34"/>
    </row>
    <row r="9" spans="1:13" x14ac:dyDescent="0.2">
      <c r="E9" s="34"/>
      <c r="F9" s="34"/>
      <c r="G9" s="34"/>
      <c r="H9" s="34"/>
      <c r="I9" s="34"/>
      <c r="J9" s="34"/>
      <c r="K9" s="34"/>
      <c r="L9" s="34"/>
      <c r="M9" s="34"/>
    </row>
    <row r="10" spans="1:13" ht="139.5" customHeight="1" x14ac:dyDescent="0.2">
      <c r="E10" s="34"/>
      <c r="F10" s="34"/>
      <c r="G10" s="34"/>
      <c r="H10" s="34"/>
      <c r="I10" s="34"/>
      <c r="J10" s="34"/>
      <c r="K10" s="34"/>
      <c r="L10" s="34"/>
      <c r="M10" s="34"/>
    </row>
    <row r="11" spans="1:13" ht="23.1" customHeight="1" x14ac:dyDescent="0.2">
      <c r="E11" s="34"/>
      <c r="F11" s="34"/>
      <c r="G11" s="34"/>
      <c r="H11" s="34"/>
      <c r="I11" s="34"/>
      <c r="J11" s="34"/>
      <c r="K11" s="34"/>
      <c r="L11" s="34"/>
      <c r="M11" s="34"/>
    </row>
    <row r="12" spans="1:13" hidden="1" x14ac:dyDescent="0.2">
      <c r="E12" s="34"/>
      <c r="F12" s="34"/>
      <c r="G12" s="34"/>
      <c r="H12" s="34"/>
      <c r="I12" s="34"/>
      <c r="J12" s="34"/>
      <c r="K12" s="34"/>
      <c r="L12" s="34"/>
      <c r="M12" s="34"/>
    </row>
    <row r="13" spans="1:13" x14ac:dyDescent="0.2">
      <c r="E13" s="34"/>
      <c r="F13" s="34"/>
      <c r="G13" s="34"/>
      <c r="H13" s="34"/>
      <c r="I13" s="34"/>
      <c r="J13" s="34"/>
      <c r="K13" s="34"/>
      <c r="L13" s="34"/>
      <c r="M13" s="34"/>
    </row>
    <row r="14" spans="1:13" ht="126.2" hidden="1" customHeight="1" x14ac:dyDescent="0.2">
      <c r="E14" s="34"/>
      <c r="F14" s="34"/>
      <c r="G14" s="34"/>
      <c r="H14" s="34"/>
      <c r="I14" s="34"/>
      <c r="J14" s="34"/>
      <c r="K14" s="34"/>
      <c r="L14" s="34"/>
      <c r="M14" s="34"/>
    </row>
  </sheetData>
  <mergeCells count="2">
    <mergeCell ref="E1:M1"/>
    <mergeCell ref="E2:M14"/>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zoomScaleNormal="100" workbookViewId="0">
      <selection activeCell="J22" sqref="J22"/>
    </sheetView>
  </sheetViews>
  <sheetFormatPr baseColWidth="10" defaultColWidth="9.140625" defaultRowHeight="12.75" x14ac:dyDescent="0.2"/>
  <cols>
    <col min="1" max="4" width="11.5703125"/>
    <col min="5" max="5" width="32.85546875"/>
    <col min="6" max="6" width="0" hidden="1"/>
    <col min="7" max="1025" width="11.5703125"/>
  </cols>
  <sheetData>
    <row r="1" spans="2:6" ht="18" x14ac:dyDescent="0.2">
      <c r="B1" s="35" t="s">
        <v>144</v>
      </c>
      <c r="C1" s="35"/>
      <c r="D1" s="35"/>
      <c r="E1" s="35"/>
    </row>
    <row r="2" spans="2:6" ht="12.75" customHeight="1" x14ac:dyDescent="0.2">
      <c r="B2" s="36" t="s">
        <v>148</v>
      </c>
      <c r="C2" s="36"/>
      <c r="D2" s="36"/>
      <c r="E2" s="36"/>
      <c r="F2" s="36"/>
    </row>
    <row r="3" spans="2:6" x14ac:dyDescent="0.2">
      <c r="B3" s="34"/>
      <c r="C3" s="34"/>
      <c r="D3" s="34"/>
      <c r="E3" s="34"/>
      <c r="F3" s="34"/>
    </row>
    <row r="4" spans="2:6" x14ac:dyDescent="0.2">
      <c r="B4" s="34"/>
      <c r="C4" s="34"/>
      <c r="D4" s="34"/>
      <c r="E4" s="34"/>
      <c r="F4" s="34"/>
    </row>
    <row r="5" spans="2:6" x14ac:dyDescent="0.2">
      <c r="B5" s="34"/>
      <c r="C5" s="34"/>
      <c r="D5" s="34"/>
      <c r="E5" s="34"/>
      <c r="F5" s="34"/>
    </row>
    <row r="6" spans="2:6" x14ac:dyDescent="0.2">
      <c r="B6" s="34"/>
      <c r="C6" s="34"/>
      <c r="D6" s="34"/>
      <c r="E6" s="34"/>
      <c r="F6" s="34"/>
    </row>
    <row r="7" spans="2:6" x14ac:dyDescent="0.2">
      <c r="B7" s="34"/>
      <c r="C7" s="34"/>
      <c r="D7" s="34"/>
      <c r="E7" s="34"/>
      <c r="F7" s="34"/>
    </row>
    <row r="8" spans="2:6" ht="91.7" customHeight="1" x14ac:dyDescent="0.2">
      <c r="B8" s="34"/>
      <c r="C8" s="34"/>
      <c r="D8" s="34"/>
      <c r="E8" s="34"/>
      <c r="F8" s="34"/>
    </row>
  </sheetData>
  <mergeCells count="2">
    <mergeCell ref="B1:E1"/>
    <mergeCell ref="B2:F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3" sqref="G13"/>
    </sheetView>
  </sheetViews>
  <sheetFormatPr baseColWidth="10" defaultRowHeight="12.75" x14ac:dyDescent="0.2"/>
  <cols>
    <col min="8" max="8" width="12.85546875" bestFit="1" customWidth="1"/>
  </cols>
  <sheetData>
    <row r="1" spans="1:8" x14ac:dyDescent="0.2">
      <c r="A1">
        <v>2700000</v>
      </c>
      <c r="C1">
        <v>3055610</v>
      </c>
      <c r="F1" s="29">
        <v>10</v>
      </c>
      <c r="G1" s="26">
        <v>5900</v>
      </c>
      <c r="H1" s="30">
        <f>+F1*G1</f>
        <v>59000</v>
      </c>
    </row>
    <row r="2" spans="1:8" x14ac:dyDescent="0.2">
      <c r="A2">
        <f>+A1*0.7</f>
        <v>1889999.9999999998</v>
      </c>
      <c r="B2" t="s">
        <v>149</v>
      </c>
      <c r="C2" s="28">
        <f>+C1-C3-C4</f>
        <v>2245610</v>
      </c>
      <c r="F2" s="29">
        <v>10</v>
      </c>
      <c r="G2" s="26">
        <v>16800</v>
      </c>
      <c r="H2" s="30">
        <f t="shared" ref="H2:H19" si="0">+F2*G2</f>
        <v>168000</v>
      </c>
    </row>
    <row r="3" spans="1:8" x14ac:dyDescent="0.2">
      <c r="A3">
        <f>+A1*0.27</f>
        <v>729000</v>
      </c>
      <c r="B3" t="s">
        <v>150</v>
      </c>
      <c r="C3" s="28">
        <v>729000</v>
      </c>
      <c r="F3" s="29">
        <v>5</v>
      </c>
      <c r="G3" s="26">
        <v>31600</v>
      </c>
      <c r="H3" s="30">
        <f t="shared" si="0"/>
        <v>158000</v>
      </c>
    </row>
    <row r="4" spans="1:8" x14ac:dyDescent="0.2">
      <c r="A4">
        <f>+A1*0.03</f>
        <v>81000</v>
      </c>
      <c r="B4" t="s">
        <v>151</v>
      </c>
      <c r="C4" s="28">
        <v>81000</v>
      </c>
      <c r="F4" s="29">
        <v>2</v>
      </c>
      <c r="G4" s="26">
        <v>399000</v>
      </c>
      <c r="H4" s="30">
        <f t="shared" si="0"/>
        <v>798000</v>
      </c>
    </row>
    <row r="5" spans="1:8" x14ac:dyDescent="0.2">
      <c r="F5" s="29">
        <v>2</v>
      </c>
      <c r="G5" s="26">
        <v>132000</v>
      </c>
      <c r="H5" s="30">
        <f t="shared" si="0"/>
        <v>264000</v>
      </c>
    </row>
    <row r="6" spans="1:8" x14ac:dyDescent="0.2">
      <c r="F6" s="29">
        <v>2</v>
      </c>
      <c r="G6" s="26">
        <v>89000</v>
      </c>
      <c r="H6" s="30">
        <f t="shared" si="0"/>
        <v>178000</v>
      </c>
    </row>
    <row r="7" spans="1:8" x14ac:dyDescent="0.2">
      <c r="F7" s="29">
        <v>10</v>
      </c>
      <c r="G7" s="26">
        <v>7800</v>
      </c>
      <c r="H7" s="30">
        <f t="shared" si="0"/>
        <v>78000</v>
      </c>
    </row>
    <row r="8" spans="1:8" x14ac:dyDescent="0.2">
      <c r="F8" s="29">
        <v>10</v>
      </c>
      <c r="G8" s="26">
        <v>9800</v>
      </c>
      <c r="H8" s="30">
        <f t="shared" si="0"/>
        <v>98000</v>
      </c>
    </row>
    <row r="9" spans="1:8" x14ac:dyDescent="0.2">
      <c r="F9" s="29">
        <v>5</v>
      </c>
      <c r="G9" s="26">
        <v>35000</v>
      </c>
      <c r="H9" s="30">
        <f t="shared" si="0"/>
        <v>175000</v>
      </c>
    </row>
    <row r="10" spans="1:8" x14ac:dyDescent="0.2">
      <c r="F10" s="29">
        <v>10</v>
      </c>
      <c r="G10" s="26">
        <v>4500</v>
      </c>
      <c r="H10" s="30">
        <f t="shared" si="0"/>
        <v>45000</v>
      </c>
    </row>
    <row r="11" spans="1:8" x14ac:dyDescent="0.2">
      <c r="F11" s="29">
        <v>10</v>
      </c>
      <c r="G11" s="26">
        <v>5500</v>
      </c>
      <c r="H11" s="30">
        <f t="shared" si="0"/>
        <v>55000</v>
      </c>
    </row>
    <row r="12" spans="1:8" x14ac:dyDescent="0.2">
      <c r="F12" s="29">
        <v>3</v>
      </c>
      <c r="G12" s="26">
        <v>9666.6659999999993</v>
      </c>
      <c r="H12" s="30">
        <f t="shared" si="0"/>
        <v>28999.998</v>
      </c>
    </row>
    <row r="13" spans="1:8" x14ac:dyDescent="0.2">
      <c r="F13" s="29">
        <v>3</v>
      </c>
      <c r="G13" s="26">
        <v>15000</v>
      </c>
      <c r="H13" s="30">
        <f t="shared" si="0"/>
        <v>45000</v>
      </c>
    </row>
    <row r="14" spans="1:8" x14ac:dyDescent="0.2">
      <c r="F14" s="29">
        <v>10</v>
      </c>
      <c r="G14" s="26">
        <v>7800</v>
      </c>
      <c r="H14" s="30">
        <f t="shared" si="0"/>
        <v>78000</v>
      </c>
    </row>
    <row r="15" spans="1:8" x14ac:dyDescent="0.2">
      <c r="F15" s="29">
        <v>4</v>
      </c>
      <c r="G15" s="26">
        <v>92000</v>
      </c>
      <c r="H15" s="30">
        <f t="shared" si="0"/>
        <v>368000</v>
      </c>
    </row>
    <row r="16" spans="1:8" x14ac:dyDescent="0.2">
      <c r="F16" s="29">
        <v>4</v>
      </c>
      <c r="G16" s="26">
        <v>89500</v>
      </c>
      <c r="H16" s="30">
        <f t="shared" si="0"/>
        <v>358000</v>
      </c>
    </row>
    <row r="17" spans="6:8" x14ac:dyDescent="0.2">
      <c r="F17" s="29">
        <v>4</v>
      </c>
      <c r="G17" s="26">
        <v>6000</v>
      </c>
      <c r="H17" s="30">
        <f t="shared" si="0"/>
        <v>24000</v>
      </c>
    </row>
    <row r="18" spans="6:8" x14ac:dyDescent="0.2">
      <c r="F18" s="29">
        <v>3</v>
      </c>
      <c r="G18" s="26">
        <v>2000</v>
      </c>
      <c r="H18" s="30">
        <f t="shared" si="0"/>
        <v>6000</v>
      </c>
    </row>
    <row r="19" spans="6:8" x14ac:dyDescent="0.2">
      <c r="F19" s="29">
        <v>3</v>
      </c>
      <c r="G19" s="26">
        <v>4000</v>
      </c>
      <c r="H19" s="30">
        <f t="shared" si="0"/>
        <v>12000</v>
      </c>
    </row>
    <row r="20" spans="6:8" x14ac:dyDescent="0.2">
      <c r="H20" s="30">
        <f>SUM(H1:H19)</f>
        <v>2995999.9980000001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966784</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a Cargar</vt:lpstr>
      <vt:lpstr>Guia</vt:lpstr>
      <vt:lpstr>Nivel Inventarios</vt:lpstr>
      <vt:lpstr>Tipo IVA</vt:lpstr>
      <vt:lpstr>Tipo de Póliza</vt:lpstr>
      <vt:lpstr>Marca y Serie </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Barrera</dc:creator>
  <cp:lastModifiedBy>df</cp:lastModifiedBy>
  <cp:revision>4</cp:revision>
  <dcterms:created xsi:type="dcterms:W3CDTF">2014-11-12T12:42:50Z</dcterms:created>
  <dcterms:modified xsi:type="dcterms:W3CDTF">2016-05-11T15:56:51Z</dcterms:modified>
  <dc:language>es</dc:language>
</cp:coreProperties>
</file>