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280" windowHeight="14000" tabRatio="504"/>
  </bookViews>
  <sheets>
    <sheet name="Datos a Cargar" sheetId="1" r:id="rId1"/>
    <sheet name="Guia" sheetId="2" r:id="rId2"/>
    <sheet name="Nivel Inventarios" sheetId="3" r:id="rId3"/>
    <sheet name="Tipo IVA" sheetId="4" r:id="rId4"/>
    <sheet name="Tipo de Póliza" sheetId="5" r:id="rId5"/>
    <sheet name="Marca y Serie " sheetId="6" r:id="rId6"/>
  </sheets>
  <calcPr calcId="144525"/>
</workbook>
</file>

<file path=xl/sharedStrings.xml><?xml version="1.0" encoding="utf-8"?>
<sst xmlns="http://schemas.openxmlformats.org/spreadsheetml/2006/main" count="182">
  <si>
    <t>Nivel Inventarios</t>
  </si>
  <si>
    <t>Tipo de Bien</t>
  </si>
  <si>
    <t>Descripción</t>
  </si>
  <si>
    <t>Cantidad</t>
  </si>
  <si>
    <t>Unidad Medida</t>
  </si>
  <si>
    <t>Valor Precio</t>
  </si>
  <si>
    <t>Tipo IVA</t>
  </si>
  <si>
    <t>Tipo Póliza</t>
  </si>
  <si>
    <t>Mes Fecha Inicio Póliza</t>
  </si>
  <si>
    <t>Día Fecha Inicio Póliza</t>
  </si>
  <si>
    <t>Año Fecha Final Póliza</t>
  </si>
  <si>
    <t>Mes Fecha Final Póliza</t>
  </si>
  <si>
    <t>Día Fecha Final Póliza</t>
  </si>
  <si>
    <t>Marca</t>
  </si>
  <si>
    <t>Serie</t>
  </si>
  <si>
    <t>punto vga y hdmi</t>
  </si>
  <si>
    <t>und</t>
  </si>
  <si>
    <t>puntos regulados cable trenzado toma</t>
  </si>
  <si>
    <t>puntos no regulados cable trenzado toma</t>
  </si>
  <si>
    <t>suministro de techo tecnico</t>
  </si>
  <si>
    <t>acometida electrica datacenter</t>
  </si>
  <si>
    <t>vidrio templado 1,5x2</t>
  </si>
  <si>
    <t>cortina enrollante tipo black out</t>
  </si>
  <si>
    <t>brazo hidraulico manija para puerta</t>
  </si>
  <si>
    <t>cortina screen</t>
  </si>
  <si>
    <t>elemento fijacion y ducteria</t>
  </si>
  <si>
    <t>patch panel 24 puertos cat 6</t>
  </si>
  <si>
    <t>13 puntos de cables de datostoma cable ponchada</t>
  </si>
  <si>
    <t>organizador horizontal 2u 60x60</t>
  </si>
  <si>
    <t>fibra optica multimodo infererior</t>
  </si>
  <si>
    <t>bandeja de fibra optica</t>
  </si>
  <si>
    <t>rack 5u metalico con puerta</t>
  </si>
  <si>
    <t>puesto de trabajo con separador en vidrio</t>
  </si>
  <si>
    <t>silla giratoria con espuma resortada</t>
  </si>
  <si>
    <t>taco de proteccion</t>
  </si>
  <si>
    <t>canaleta perimetral datos</t>
  </si>
  <si>
    <t>lamparas de 4x17w 60x60 especulares led</t>
  </si>
  <si>
    <t>toma ducteria</t>
  </si>
  <si>
    <t>interruptor sencillo para lamparas</t>
  </si>
  <si>
    <t>locker de 2,0 x 0,61</t>
  </si>
  <si>
    <t>muebles star de 2,55x1,71</t>
  </si>
  <si>
    <t>punto video beam</t>
  </si>
  <si>
    <t>punto electrico regulado con cuarto de control</t>
  </si>
  <si>
    <t>punto electrico regulado video beam</t>
  </si>
  <si>
    <t>Soporte para video beam</t>
  </si>
  <si>
    <t>Switch ethernet huawei 24 puertos</t>
  </si>
  <si>
    <t>punto electrico cuarto de control</t>
  </si>
  <si>
    <t>punto datos cuarto de control</t>
  </si>
  <si>
    <t>Año Fecha Inicio Póliza</t>
  </si>
  <si>
    <t>ELEMENTO XYZ</t>
  </si>
  <si>
    <t>UNIDAD</t>
  </si>
  <si>
    <t>cual</t>
  </si>
  <si>
    <t>as</t>
  </si>
  <si>
    <t>código del nivel inventarios</t>
  </si>
  <si>
    <t>Nombre Elemento</t>
  </si>
  <si>
    <t>Nombre Tipo Bien</t>
  </si>
  <si>
    <t>ELEMENTOS DE CONSUMO</t>
  </si>
  <si>
    <t>Consumo</t>
  </si>
  <si>
    <t>COMBUSTIBLES Y LUBRICANTES (gasolina,acpm y otros ) consumo</t>
  </si>
  <si>
    <t>Consumo Controlado</t>
  </si>
  <si>
    <t>ELEMENTOS ODONTOLOGICOS consumo</t>
  </si>
  <si>
    <t>Devolutivo</t>
  </si>
  <si>
    <t>MEDICAMENTOS, BOTIQUIN Y OTROS</t>
  </si>
  <si>
    <t>ELEMENTOS CONSTRUCCION E INSTALACION (Consumo)</t>
  </si>
  <si>
    <t>BOMBILLOS</t>
  </si>
  <si>
    <t>HERRAMIENTAS Y ACCESORIOS REPARACIONES consumo</t>
  </si>
  <si>
    <t>BALONES DEPORTIVOS</t>
  </si>
  <si>
    <t>ELEMENTOS DEPORTIVOS ( medallas, trofeos e incentivos) consumo</t>
  </si>
  <si>
    <t>ELEMENTOS DE RECREACION Y DEPORTES C.C.</t>
  </si>
  <si>
    <t>GUAYOS DEPORTIVOS</t>
  </si>
  <si>
    <t>PAPELERIA</t>
  </si>
  <si>
    <t>TELEFONO (CONSUMO)</t>
  </si>
  <si>
    <t>IMPRESORAS CONSUMO</t>
  </si>
  <si>
    <t>DOTACION A TRABAJADORES</t>
  </si>
  <si>
    <t>SILLAS Y MESAS DE CAFETERIA (CONSUMO)</t>
  </si>
  <si>
    <t>ELEMENTOS DE ASEO, CAFETERIA EN GENERAL</t>
  </si>
  <si>
    <t>ELEMENTOS SALUD OCUPACIONAL</t>
  </si>
  <si>
    <t>INCENTIVOS, BONOS, REGALOS Y OTROS</t>
  </si>
  <si>
    <t>LLANTAS Y NEUMATICOS VARIOS</t>
  </si>
  <si>
    <t>CAMISETAS DEPORTIVAS Y UNIFORMES VARIOS</t>
  </si>
  <si>
    <t>BATAS LABORATORIOS</t>
  </si>
  <si>
    <t>MATERIALES Y REACTIVOS LABORATORIOS</t>
  </si>
  <si>
    <t>MEMORIAS (CONSUMO)</t>
  </si>
  <si>
    <t>EQUIPO DE CARRETERA</t>
  </si>
  <si>
    <t>ACEITES EN GENERAL</t>
  </si>
  <si>
    <t>SUMINISTROS REPACIONES LOCATIVAS</t>
  </si>
  <si>
    <t>ELEMENTOS PUBLICITARIOS, INVITACIONES, BOLETAS Y OTROS</t>
  </si>
  <si>
    <t>AGENDAS</t>
  </si>
  <si>
    <t>SUMINISTROS EQ OFICINA</t>
  </si>
  <si>
    <t>ELEMENTOS DE LABORATORIO CONSUMO</t>
  </si>
  <si>
    <t>MATERIALES Y SUMINISTROS PARA VEHICULOS</t>
  </si>
  <si>
    <t>SUMINISTROS EQ DE LABORATORIOS</t>
  </si>
  <si>
    <t>ELEMENTOS DE ARTES y DEPORTIVOS CONSUMO</t>
  </si>
  <si>
    <t>ELEMENTOS PARA CONMEMORACIONES Y OTROS</t>
  </si>
  <si>
    <t>SILLAS CONSUMO</t>
  </si>
  <si>
    <t>TABLERO ACRILICO CONSUMO</t>
  </si>
  <si>
    <t>ELEMENTOS MUSICALES EN GENERAL consumo</t>
  </si>
  <si>
    <t>GUAYAS PARA EQUIPOS</t>
  </si>
  <si>
    <t>SUMINISTROS REPACIONES VEHICULOS EN GRAL</t>
  </si>
  <si>
    <t>SUMINISTROS EQUIPOS DE COMUNICACIÓN CONSUMO</t>
  </si>
  <si>
    <t>CAMISETAS, ROPA , ESFEROS, REGALOS , Y OTROS PARA EVENTOS</t>
  </si>
  <si>
    <t>SUMINISTROS PARA ELEMENTOS DE CAFETERIA</t>
  </si>
  <si>
    <t>ELEMENTOS DE OFICINA CONSUMO</t>
  </si>
  <si>
    <t>SUMINISTROS PARA IMPRESORAS Y SCANNER EN GENERAL</t>
  </si>
  <si>
    <t>ELEMENTOS DE EMERGENCIA consumo</t>
  </si>
  <si>
    <t>SUMINISTROS EQUIPOS DE ASEO,CAFETERIA, MANTENIEMIENTO Y OTROS</t>
  </si>
  <si>
    <t>ELEMENTOS RELIGIOSOS consumo</t>
  </si>
  <si>
    <t>TONER Y CARTUCHOS PARA IMPRESORAS</t>
  </si>
  <si>
    <t>ELEMENTOS Y MATERIAL USO BIBLIOTECARIO</t>
  </si>
  <si>
    <t>MUEBLES Y ENSERES (consumo)</t>
  </si>
  <si>
    <t>SUMINISTROS PARA ELEMENTOS DE EMERGENCIA (CONSUMO )</t>
  </si>
  <si>
    <t>ELEMENTOS DE COMUNICACIÓN (consumo)</t>
  </si>
  <si>
    <t>ELEMENTOS Y SUMINISTROS PARA BIBLIOTECA CONSUMO</t>
  </si>
  <si>
    <t>SUMINISTROS Y ELEMENTOS DE SEGURIDAD</t>
  </si>
  <si>
    <t>DIPLOMAS Y ACTAS DE GRADO</t>
  </si>
  <si>
    <t>DISCO DURO Consumo</t>
  </si>
  <si>
    <t>CABLES</t>
  </si>
  <si>
    <t>MATERIAL EDUCATIVO EN GENERAL</t>
  </si>
  <si>
    <t>OTROS CARGOS DIFERIDOS</t>
  </si>
  <si>
    <t>SOFTWARE DE CONSUMO</t>
  </si>
  <si>
    <t>AFICHES, PENDONES,PLANCHAS, PUBLICACIONES</t>
  </si>
  <si>
    <t>IMPRESOS Y PUBLICACIONES</t>
  </si>
  <si>
    <t>ELEMENTOS DE CONSUMO CONTROLADO</t>
  </si>
  <si>
    <t>ELEMENTOS MUSICALES EN GENERAL c. controlado</t>
  </si>
  <si>
    <t>HERRAMIENTAS C.C.</t>
  </si>
  <si>
    <t>ELEMENTOS DE LABORATORIO C.C.</t>
  </si>
  <si>
    <t>ELEMENTOS ODONTOLOGICOS C.C</t>
  </si>
  <si>
    <t>ELEMENTOS DE EMERGENCIA consumo controlado</t>
  </si>
  <si>
    <t>MUEBLES Y ENSERES C.C</t>
  </si>
  <si>
    <t>SILLAS C.C</t>
  </si>
  <si>
    <t>SCANNER CC</t>
  </si>
  <si>
    <t>ELEMENTOS DE OFICINA CC</t>
  </si>
  <si>
    <t>TELEFONO CC</t>
  </si>
  <si>
    <t>EQUIPO COMUNICACIÓN CC</t>
  </si>
  <si>
    <t>ELEMENTOS EQUIPO DE COMPUTO CC/ MEMORIA USB C.C</t>
  </si>
  <si>
    <t>ELEMENTOS DE COMPUTO CC</t>
  </si>
  <si>
    <t>LIBROS DE CONSUMO CONTROLADO</t>
  </si>
  <si>
    <t>INSUMOS PARA LABORATORIOS (Reactivos)</t>
  </si>
  <si>
    <t>ELEMENTOS DEVOLUTIVOS</t>
  </si>
  <si>
    <t>TERRENOS</t>
  </si>
  <si>
    <t>EDIFICACIONES</t>
  </si>
  <si>
    <t>EQUIPO DE COMEDOR, COCINA Y DESPENSA devolutivos</t>
  </si>
  <si>
    <t>TELEFONO devolutivo</t>
  </si>
  <si>
    <t>EQUIPO Y MAQUINARIA PARA COMUNICACIÓN (DEVOLUTIVO)</t>
  </si>
  <si>
    <t>ELEMENTOS DE COMUNICACIÓN</t>
  </si>
  <si>
    <t>EQUIPO DE SONIDO</t>
  </si>
  <si>
    <t>EQUIPOS TELEFONICOS</t>
  </si>
  <si>
    <t>EQUIPOS DE SONIDO/ AUDIO/ VIDEO Y OTROS</t>
  </si>
  <si>
    <t>CELULARES Y EQ DE COMUNICACIÓN TELEFONICA</t>
  </si>
  <si>
    <t>EQUIPOS Y MAQUINAS CONSTRUCCION</t>
  </si>
  <si>
    <t>EQUIPOS PARA REPACIONES LOCATIVAS</t>
  </si>
  <si>
    <t>ELEMENTOS DE RECREACION Y DEPORTES Devolutivos</t>
  </si>
  <si>
    <t>EQUIPO Y MAQUINARIA PARA LABORATORIO</t>
  </si>
  <si>
    <t>ELEMENTOS DE LABORATORIO DEVOLUTIVO</t>
  </si>
  <si>
    <t>EQUIPOS PARA MEDICINA Y ODONTOLOGIA</t>
  </si>
  <si>
    <t>ELEMENTOS DE OFICINA DEVOLUTIVOS</t>
  </si>
  <si>
    <t>EQUIPOS Y MAQUINAS OFICINA</t>
  </si>
  <si>
    <t>EQUIPO DE TRANSPORTE, TRACCION Y ELEVACION</t>
  </si>
  <si>
    <t>HERRAMIENTAS DEVOLUTIVOS</t>
  </si>
  <si>
    <t>ESCALERAS DEVOLUTIVOS</t>
  </si>
  <si>
    <t>INSTRUMENTOS MUSICALES</t>
  </si>
  <si>
    <t>INSTRUMENTOS DE MUSOTECA</t>
  </si>
  <si>
    <t>LIBROS DEVOLUTIVOS</t>
  </si>
  <si>
    <t>SILLAS devolutivos</t>
  </si>
  <si>
    <t>MUEBLES Y ENSERES DEVOLUTIVOS</t>
  </si>
  <si>
    <t>IMPRESORAS DEVOLUTIVOS /DISCO DURO EXTERNO DEVOLUTIVO</t>
  </si>
  <si>
    <t>EQUIPO Y MAQUINARIA PARA COMPUTACION DEVOLUTIVO</t>
  </si>
  <si>
    <t>SCANNER DEVOLUTIVOS</t>
  </si>
  <si>
    <t>MEMORIA USB (DEVOLUTIVO)</t>
  </si>
  <si>
    <t>EQUIPO DE COMPUTO DEVOLUTIVO</t>
  </si>
  <si>
    <t>SOFTWARE DEVOLUTIVO</t>
  </si>
  <si>
    <t>ELEMENTOS DE ARTE DEVOLUTIVOS</t>
  </si>
  <si>
    <t>% IVA</t>
  </si>
  <si>
    <t>Exento</t>
  </si>
  <si>
    <t>Tarifa de Cero</t>
  </si>
  <si>
    <t>Tipo de Póliza</t>
  </si>
  <si>
    <t>Descripción Póliza</t>
  </si>
  <si>
    <t>NOTA:</t>
  </si>
  <si>
    <t>No Aplica</t>
  </si>
  <si>
    <t>- El “Tipo de Póliza” SOLO SE APLICA SI el tipo de bien es DEVOLUTIVO (3) de lo contrario deje la casillas vacías relacionadas con la póliza cuando son tipos de bienes de consumo y consumo controlado.
- Si aplica  la clase “Tipo de Póliza” : "No aplica", no se diligencia los campos Fecha Inicio Póliza,Fecha Final Póliza</t>
  </si>
  <si>
    <t>De Calidad</t>
  </si>
  <si>
    <t>Los Campos de  Marca y Serie son opcionales, 
por lo tanto solo no se diligencia en caso de 
no disponerlos.</t>
  </si>
</sst>
</file>

<file path=xl/styles.xml><?xml version="1.0" encoding="utf-8"?>
<styleSheet xmlns="http://schemas.openxmlformats.org/spreadsheetml/2006/main">
  <numFmts count="6">
    <numFmt numFmtId="42" formatCode="_(&quot;$&quot;* #,##0_);_(&quot;$&quot;* \(#,##0\);_(&quot;$&quot;* &quot;-&quot;_);_(@_)"/>
    <numFmt numFmtId="176" formatCode="[$$-240A]#,##0.00;\([$$-240A]#,##0.00\)"/>
    <numFmt numFmtId="44" formatCode="_(&quot;$&quot;* #,##0.00_);_(&quot;$&quot;* \(#,##0.00\);_(&quot;$&quot;* &quot;-&quot;??_);_(@_)"/>
    <numFmt numFmtId="41" formatCode="_(* #,##0_);_(* \(#,##0\);_(* &quot;-&quot;_);_(@_)"/>
    <numFmt numFmtId="177" formatCode="_ * #,##0_ ;_ * \-#,##0_ ;_ * &quot;-&quot;_ ;_ @_ "/>
    <numFmt numFmtId="43" formatCode="_(* #,##0.00_);_(* \(#,##0.00\);_(* &quot;-&quot;??_);_(@_)"/>
  </numFmts>
  <fonts count="12">
    <font>
      <sz val="10"/>
      <name val="Arial"/>
      <family val="2"/>
      <charset val="1"/>
    </font>
    <font>
      <sz val="10"/>
      <name val="Arial"/>
      <charset val="134"/>
    </font>
    <font>
      <sz val="12"/>
      <name val="宋体"/>
      <charset val="134"/>
    </font>
    <font>
      <b/>
      <sz val="14"/>
      <name val="Arial"/>
      <family val="2"/>
      <charset val="1"/>
    </font>
    <font>
      <sz val="28"/>
      <name val="Arial"/>
      <family val="2"/>
      <charset val="1"/>
    </font>
    <font>
      <sz val="36"/>
      <name val="Arial"/>
      <family val="2"/>
      <charset val="1"/>
    </font>
    <font>
      <sz val="14"/>
      <name val="Arial"/>
      <family val="2"/>
      <charset val="1"/>
    </font>
    <font>
      <b/>
      <sz val="11"/>
      <name val="Arial"/>
      <family val="2"/>
      <charset val="1"/>
    </font>
    <font>
      <b/>
      <sz val="11"/>
      <color indexed="55"/>
      <name val="Arial"/>
      <family val="2"/>
      <charset val="1"/>
    </font>
    <font>
      <sz val="10"/>
      <color indexed="55"/>
      <name val="Calibri"/>
      <family val="2"/>
      <charset val="1"/>
    </font>
    <font>
      <b/>
      <sz val="10"/>
      <color indexed="55"/>
      <name val="Calibri"/>
      <family val="2"/>
      <charset val="1"/>
    </font>
    <font>
      <b/>
      <sz val="10"/>
      <name val="Arial"/>
      <family val="2"/>
      <charset val="1"/>
    </font>
  </fonts>
  <fills count="9">
    <fill>
      <patternFill patternType="none"/>
    </fill>
    <fill>
      <patternFill patternType="gray125"/>
    </fill>
    <fill>
      <patternFill patternType="solid">
        <fgColor indexed="45"/>
        <bgColor indexed="45"/>
      </patternFill>
    </fill>
    <fill>
      <patternFill patternType="solid">
        <fgColor indexed="18"/>
        <bgColor indexed="23"/>
      </patternFill>
    </fill>
    <fill>
      <patternFill patternType="solid">
        <fgColor indexed="50"/>
        <bgColor indexed="55"/>
      </patternFill>
    </fill>
    <fill>
      <patternFill patternType="solid">
        <fgColor indexed="34"/>
        <bgColor indexed="19"/>
      </patternFill>
    </fill>
    <fill>
      <patternFill patternType="solid">
        <fgColor indexed="23"/>
        <bgColor indexed="18"/>
      </patternFill>
    </fill>
    <fill>
      <patternFill patternType="solid">
        <fgColor indexed="42"/>
        <bgColor indexed="14"/>
      </patternFill>
    </fill>
    <fill>
      <patternFill patternType="solid">
        <fgColor indexed="23"/>
        <bgColor indexed="34"/>
      </patternFill>
    </fill>
  </fills>
  <borders count="5">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bottom/>
      <diagonal/>
    </border>
  </borders>
  <cellStyleXfs count="8">
    <xf numFmtId="0" fontId="0" fillId="0" borderId="0">
      <alignment vertical="top"/>
    </xf>
    <xf numFmtId="42" fontId="1" fillId="0" borderId="0" applyBorder="0" applyAlignment="0" applyProtection="0">
      <alignment vertical="center"/>
    </xf>
    <xf numFmtId="42" fontId="2" fillId="0" borderId="4" applyFont="0" applyFill="0" applyBorder="0" applyAlignment="0" applyProtection="0">
      <alignment vertical="center"/>
    </xf>
    <xf numFmtId="9" fontId="1" fillId="0" borderId="0" applyBorder="0" applyAlignment="0" applyProtection="0">
      <alignment vertical="center"/>
    </xf>
    <xf numFmtId="43" fontId="1" fillId="0" borderId="0" applyBorder="0" applyAlignment="0" applyProtection="0">
      <alignment vertical="center"/>
    </xf>
    <xf numFmtId="44" fontId="1" fillId="0" borderId="0" applyBorder="0" applyAlignment="0" applyProtection="0">
      <alignment vertical="center"/>
    </xf>
    <xf numFmtId="41" fontId="1" fillId="0" borderId="0" applyBorder="0" applyAlignment="0" applyProtection="0">
      <alignment vertical="center"/>
    </xf>
    <xf numFmtId="177" fontId="2" fillId="0" borderId="4" applyFont="0" applyFill="0" applyBorder="0" applyAlignment="0" applyProtection="0">
      <alignment vertical="center"/>
    </xf>
  </cellStyleXfs>
  <cellXfs count="31">
    <xf numFmtId="0" fontId="0" fillId="0" borderId="0" xfId="0">
      <alignment vertical="top"/>
    </xf>
    <xf numFmtId="0" fontId="3" fillId="2" borderId="1" xfId="0" applyFont="1" applyFill="1" applyBorder="1" applyAlignment="1">
      <alignment horizontal="center" vertical="center"/>
    </xf>
    <xf numFmtId="0" fontId="4" fillId="3" borderId="2" xfId="0" applyFont="1" applyFill="1" applyBorder="1" applyAlignment="1">
      <alignment horizontal="left" vertical="center" wrapText="1"/>
    </xf>
    <xf numFmtId="0" fontId="0" fillId="0" borderId="0" xfId="0" applyAlignment="1">
      <alignment horizontal="center" vertical="top"/>
    </xf>
    <xf numFmtId="0" fontId="3" fillId="4" borderId="1" xfId="0" applyFont="1" applyFill="1" applyBorder="1" applyAlignment="1">
      <alignment horizontal="center" vertical="top"/>
    </xf>
    <xf numFmtId="0" fontId="3" fillId="0" borderId="1" xfId="0" applyFont="1" applyBorder="1">
      <alignment vertical="top"/>
    </xf>
    <xf numFmtId="0" fontId="5" fillId="2" borderId="1" xfId="0" applyFont="1" applyFill="1" applyBorder="1" applyAlignment="1">
      <alignment horizontal="center" vertical="center"/>
    </xf>
    <xf numFmtId="0" fontId="6" fillId="5" borderId="1" xfId="0" applyFont="1" applyFill="1" applyBorder="1" applyAlignment="1">
      <alignment horizontal="center" vertical="top"/>
    </xf>
    <xf numFmtId="0" fontId="6" fillId="5" borderId="1" xfId="0" applyFont="1" applyFill="1" applyBorder="1">
      <alignment vertical="top"/>
    </xf>
    <xf numFmtId="0" fontId="4" fillId="3" borderId="2" xfId="0" applyFont="1" applyFill="1" applyBorder="1" applyAlignment="1">
      <alignment vertical="top" wrapText="1"/>
    </xf>
    <xf numFmtId="0" fontId="3" fillId="6" borderId="1" xfId="0" applyFont="1" applyFill="1" applyBorder="1" applyAlignment="1">
      <alignment horizontal="center" vertical="top"/>
    </xf>
    <xf numFmtId="10" fontId="6" fillId="5" borderId="1" xfId="0" applyNumberFormat="1" applyFont="1" applyFill="1" applyBorder="1">
      <alignment vertical="top"/>
    </xf>
    <xf numFmtId="0" fontId="7" fillId="4" borderId="0" xfId="0" applyFont="1" applyFill="1" applyAlignment="1">
      <alignment horizontal="center" vertical="top"/>
    </xf>
    <xf numFmtId="0" fontId="8" fillId="6" borderId="1" xfId="0" applyFont="1" applyFill="1" applyBorder="1" applyAlignment="1">
      <alignment horizontal="center" vertical="top"/>
    </xf>
    <xf numFmtId="0" fontId="3" fillId="4" borderId="0" xfId="0" applyFont="1" applyFill="1" applyAlignment="1">
      <alignment horizontal="center" vertical="top"/>
    </xf>
    <xf numFmtId="0" fontId="6" fillId="6" borderId="1" xfId="0" applyFont="1" applyFill="1" applyBorder="1" applyAlignment="1">
      <alignment horizontal="center" vertical="top"/>
    </xf>
    <xf numFmtId="0" fontId="9" fillId="0" borderId="3" xfId="0" applyFont="1" applyBorder="1" applyAlignment="1">
      <alignment horizontal="center" vertical="top"/>
    </xf>
    <xf numFmtId="0" fontId="0" fillId="7" borderId="1" xfId="0" applyFill="1" applyBorder="1" applyAlignment="1">
      <alignment horizontal="center" vertical="top"/>
    </xf>
    <xf numFmtId="0" fontId="10" fillId="0" borderId="3" xfId="0" applyFont="1" applyBorder="1" applyAlignment="1">
      <alignment horizontal="center" vertical="center"/>
    </xf>
    <xf numFmtId="0" fontId="6" fillId="3" borderId="1" xfId="0" applyFont="1" applyFill="1" applyBorder="1" applyAlignment="1">
      <alignment horizontal="center" vertical="top"/>
    </xf>
    <xf numFmtId="0" fontId="6" fillId="3" borderId="1" xfId="0" applyFont="1" applyFill="1" applyBorder="1">
      <alignment vertical="top"/>
    </xf>
    <xf numFmtId="0" fontId="9" fillId="0" borderId="3" xfId="0" applyFont="1" applyBorder="1" applyAlignment="1">
      <alignment horizontal="center" vertical="center" wrapText="1"/>
    </xf>
    <xf numFmtId="0" fontId="9" fillId="0" borderId="3" xfId="0" applyFont="1" applyBorder="1" applyAlignment="1">
      <alignment horizontal="center" vertical="center"/>
    </xf>
    <xf numFmtId="0" fontId="10" fillId="0" borderId="3" xfId="0" applyFont="1" applyBorder="1" applyAlignment="1">
      <alignment horizontal="center" vertical="center" wrapText="1"/>
    </xf>
    <xf numFmtId="0" fontId="11" fillId="0" borderId="0" xfId="0" applyFont="1">
      <alignment vertical="top"/>
    </xf>
    <xf numFmtId="0" fontId="11" fillId="4" borderId="0" xfId="0" applyFont="1" applyFill="1" applyAlignment="1">
      <alignment horizontal="center" vertical="top"/>
    </xf>
    <xf numFmtId="0" fontId="11" fillId="8" borderId="1" xfId="0" applyFont="1" applyFill="1" applyBorder="1">
      <alignment vertical="top"/>
    </xf>
    <xf numFmtId="0" fontId="0" fillId="8" borderId="1" xfId="0" applyFill="1" applyBorder="1">
      <alignment vertical="top"/>
    </xf>
    <xf numFmtId="0" fontId="0" fillId="8" borderId="1" xfId="0" applyFont="1" applyFill="1" applyBorder="1">
      <alignment vertical="top"/>
    </xf>
    <xf numFmtId="0" fontId="11" fillId="0" borderId="0" xfId="0" applyFont="1" applyAlignment="1">
      <alignment horizontal="center" vertical="top"/>
    </xf>
    <xf numFmtId="176" fontId="0" fillId="0" borderId="0" xfId="0" applyNumberFormat="1">
      <alignment vertical="top"/>
    </xf>
  </cellXfs>
  <cellStyles count="8">
    <cellStyle name="Normal" xfId="0" builtinId="0"/>
    <cellStyle name="Currency [0]" xfId="1"/>
    <cellStyle name="Currency[0]" xfId="2" builtinId="7"/>
    <cellStyle name="Percent" xfId="3" builtinId="5"/>
    <cellStyle name="Comma" xfId="4" builtinId="3"/>
    <cellStyle name="Currency" xfId="5" builtinId="4"/>
    <cellStyle name="Comma [0]" xfId="6"/>
    <cellStyle name="Comma[0]" xfId="7" builtinId="6"/>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66"/>
      <rgbColor rgb="00FFCC00"/>
      <rgbColor rgb="00FF9900"/>
      <rgbColor rgb="00FF6600"/>
      <rgbColor rgb="00666699"/>
      <rgbColor rgb="00969696"/>
      <rgbColor rgb="00003366"/>
      <rgbColor rgb="00339966"/>
      <rgbColor rgb="00003300"/>
      <rgbColor rgb="00333300"/>
      <rgbColor rgb="00993300"/>
      <rgbColor rgb="00993366"/>
      <rgbColor rgb="00333399"/>
      <rgbColor rgb="001F1C1B"/>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63"/>
  <sheetViews>
    <sheetView tabSelected="1" zoomScale="88" zoomScaleNormal="88" workbookViewId="0">
      <selection activeCell="I2" sqref="I2:K17"/>
    </sheetView>
  </sheetViews>
  <sheetFormatPr defaultColWidth="9" defaultRowHeight="14.25"/>
  <cols>
    <col min="1" max="1" width="20.6761904761905" style="29"/>
    <col min="2" max="2" width="15.3047619047619"/>
    <col min="3" max="3" width="61.0571428571429"/>
    <col min="4" max="4" width="11.5238095238095"/>
    <col min="5" max="5" width="15.8571428571429"/>
    <col min="6" max="6" width="13.0190476190476"/>
    <col min="7" max="7" width="13.1047619047619"/>
    <col min="8" max="8" width="11.5238095238095"/>
    <col min="9" max="9" width="22.4857142857143"/>
    <col min="10" max="10" width="21.9428571428571"/>
    <col min="11" max="11" width="20.8285714285714"/>
    <col min="12" max="13" width="22.2571428571429"/>
    <col min="14" max="1024" width="11.5238095238095"/>
  </cols>
  <sheetData>
    <row r="1" spans="1:15">
      <c r="A1" s="2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row>
    <row r="2" spans="1:11">
      <c r="A2">
        <v>7</v>
      </c>
      <c r="B2">
        <v>1</v>
      </c>
      <c r="C2" t="s">
        <v>15</v>
      </c>
      <c r="D2">
        <v>1</v>
      </c>
      <c r="E2" t="s">
        <v>16</v>
      </c>
      <c r="F2">
        <v>599800</v>
      </c>
      <c r="G2">
        <v>6</v>
      </c>
      <c r="H2">
        <v>0</v>
      </c>
      <c r="I2" s="30">
        <f>D2*F2</f>
        <v>599800</v>
      </c>
      <c r="J2" s="30">
        <f>I2*16%</f>
        <v>95968</v>
      </c>
      <c r="K2">
        <f>I2+J2</f>
        <v>695768</v>
      </c>
    </row>
    <row r="3" spans="1:11">
      <c r="A3">
        <v>7</v>
      </c>
      <c r="B3">
        <v>1</v>
      </c>
      <c r="C3" t="s">
        <v>17</v>
      </c>
      <c r="D3">
        <v>13</v>
      </c>
      <c r="E3" t="s">
        <v>16</v>
      </c>
      <c r="F3">
        <v>59857.16</v>
      </c>
      <c r="G3">
        <v>6</v>
      </c>
      <c r="H3">
        <v>0</v>
      </c>
      <c r="I3" s="30">
        <f t="shared" ref="I3:I11" si="0">D3*F3</f>
        <v>778143.08</v>
      </c>
      <c r="J3" s="30">
        <f t="shared" ref="J3:J34" si="1">I3*16%</f>
        <v>124502.8928</v>
      </c>
      <c r="K3">
        <f t="shared" ref="K3:K34" si="2">I3+J3</f>
        <v>902645.9728</v>
      </c>
    </row>
    <row r="4" spans="1:11">
      <c r="A4">
        <v>7</v>
      </c>
      <c r="B4">
        <v>1</v>
      </c>
      <c r="C4" t="s">
        <v>18</v>
      </c>
      <c r="D4">
        <v>13</v>
      </c>
      <c r="E4" t="s">
        <v>16</v>
      </c>
      <c r="F4">
        <v>9208.76923076923</v>
      </c>
      <c r="G4">
        <v>6</v>
      </c>
      <c r="H4">
        <v>0</v>
      </c>
      <c r="I4" s="30">
        <f>D4*F4</f>
        <v>119714</v>
      </c>
      <c r="J4" s="30">
        <f>I4*16%</f>
        <v>19154.24</v>
      </c>
      <c r="K4">
        <f>I4+J4</f>
        <v>138868.24</v>
      </c>
    </row>
    <row r="5" spans="1:11">
      <c r="A5">
        <v>7</v>
      </c>
      <c r="B5">
        <v>1</v>
      </c>
      <c r="C5" t="s">
        <v>19</v>
      </c>
      <c r="D5">
        <v>1</v>
      </c>
      <c r="E5" t="s">
        <v>16</v>
      </c>
      <c r="F5">
        <v>3431863</v>
      </c>
      <c r="G5">
        <v>6</v>
      </c>
      <c r="H5">
        <v>0</v>
      </c>
      <c r="I5" s="30">
        <f>D5*F5</f>
        <v>3431863</v>
      </c>
      <c r="J5" s="30">
        <f>I5*16%</f>
        <v>549098.08</v>
      </c>
      <c r="K5">
        <f>I5+J5</f>
        <v>3980961.08</v>
      </c>
    </row>
    <row r="6" spans="1:11">
      <c r="A6">
        <v>7</v>
      </c>
      <c r="B6">
        <v>1</v>
      </c>
      <c r="C6" t="s">
        <v>20</v>
      </c>
      <c r="D6">
        <v>1</v>
      </c>
      <c r="E6" t="s">
        <v>16</v>
      </c>
      <c r="F6">
        <v>639115</v>
      </c>
      <c r="G6">
        <v>6</v>
      </c>
      <c r="H6">
        <v>0</v>
      </c>
      <c r="I6" s="30">
        <f>D6*F6</f>
        <v>639115</v>
      </c>
      <c r="J6" s="30">
        <f>I6*16%</f>
        <v>102258.4</v>
      </c>
      <c r="K6">
        <f>I6+J6</f>
        <v>741373.4</v>
      </c>
    </row>
    <row r="7" spans="1:11">
      <c r="A7">
        <v>5</v>
      </c>
      <c r="B7">
        <v>1</v>
      </c>
      <c r="C7" t="s">
        <v>21</v>
      </c>
      <c r="D7">
        <v>1</v>
      </c>
      <c r="E7" t="s">
        <v>16</v>
      </c>
      <c r="F7">
        <v>2189865</v>
      </c>
      <c r="G7">
        <v>6</v>
      </c>
      <c r="H7">
        <v>0</v>
      </c>
      <c r="I7" s="30">
        <f>D7*F7</f>
        <v>2189865</v>
      </c>
      <c r="J7" s="30">
        <f>I7*16%</f>
        <v>350378.4</v>
      </c>
      <c r="K7">
        <f>I7+J7</f>
        <v>2540243.4</v>
      </c>
    </row>
    <row r="8" spans="1:11">
      <c r="A8">
        <v>5</v>
      </c>
      <c r="B8">
        <v>1</v>
      </c>
      <c r="C8" t="s">
        <v>22</v>
      </c>
      <c r="D8">
        <v>1</v>
      </c>
      <c r="E8" t="s">
        <v>16</v>
      </c>
      <c r="F8">
        <v>828191</v>
      </c>
      <c r="G8">
        <v>6</v>
      </c>
      <c r="H8">
        <v>0</v>
      </c>
      <c r="I8" s="30">
        <f>D8*F8</f>
        <v>828191</v>
      </c>
      <c r="J8" s="30">
        <f>I8*16%</f>
        <v>132510.56</v>
      </c>
      <c r="K8">
        <f>I8+J8</f>
        <v>960701.56</v>
      </c>
    </row>
    <row r="9" spans="1:11">
      <c r="A9">
        <v>7</v>
      </c>
      <c r="B9">
        <v>1</v>
      </c>
      <c r="C9" t="s">
        <v>23</v>
      </c>
      <c r="D9">
        <v>2</v>
      </c>
      <c r="E9" t="s">
        <v>16</v>
      </c>
      <c r="F9">
        <v>50000</v>
      </c>
      <c r="G9">
        <v>6</v>
      </c>
      <c r="H9">
        <v>0</v>
      </c>
      <c r="I9" s="30">
        <f>D9*F9</f>
        <v>100000</v>
      </c>
      <c r="J9" s="30">
        <f>I9*16%</f>
        <v>16000</v>
      </c>
      <c r="K9">
        <f>I9+J9</f>
        <v>116000</v>
      </c>
    </row>
    <row r="10" spans="1:11">
      <c r="A10">
        <v>5</v>
      </c>
      <c r="B10">
        <v>1</v>
      </c>
      <c r="C10" t="s">
        <v>24</v>
      </c>
      <c r="D10">
        <v>1</v>
      </c>
      <c r="E10" t="s">
        <v>16</v>
      </c>
      <c r="F10">
        <v>1055000</v>
      </c>
      <c r="G10">
        <v>6</v>
      </c>
      <c r="H10">
        <v>0</v>
      </c>
      <c r="I10" s="30">
        <f>D10*F10</f>
        <v>1055000</v>
      </c>
      <c r="J10" s="30">
        <f>I10*16%</f>
        <v>168800</v>
      </c>
      <c r="K10">
        <f>I10+J10</f>
        <v>1223800</v>
      </c>
    </row>
    <row r="11" spans="1:11">
      <c r="A11">
        <v>7</v>
      </c>
      <c r="B11">
        <v>1</v>
      </c>
      <c r="C11" t="s">
        <v>25</v>
      </c>
      <c r="D11">
        <v>1</v>
      </c>
      <c r="E11" t="s">
        <v>16</v>
      </c>
      <c r="F11">
        <v>538113</v>
      </c>
      <c r="G11">
        <v>6</v>
      </c>
      <c r="H11">
        <v>0</v>
      </c>
      <c r="I11" s="30">
        <f>D11*F11</f>
        <v>538113</v>
      </c>
      <c r="J11" s="30">
        <f>I11*16%</f>
        <v>86098.08</v>
      </c>
      <c r="K11">
        <f>I11+J11</f>
        <v>624211.08</v>
      </c>
    </row>
    <row r="12" spans="1:11">
      <c r="A12">
        <v>7</v>
      </c>
      <c r="B12">
        <v>1</v>
      </c>
      <c r="C12" t="s">
        <v>26</v>
      </c>
      <c r="D12">
        <v>1</v>
      </c>
      <c r="E12" t="s">
        <v>16</v>
      </c>
      <c r="F12">
        <v>885715</v>
      </c>
      <c r="G12">
        <v>6</v>
      </c>
      <c r="H12">
        <v>0</v>
      </c>
      <c r="I12" s="30">
        <f t="shared" ref="I12:I43" si="3">D12*F12</f>
        <v>885715</v>
      </c>
      <c r="J12" s="30">
        <f>I12*16%</f>
        <v>141714.4</v>
      </c>
      <c r="K12">
        <f>I12+J12</f>
        <v>1027429.4</v>
      </c>
    </row>
    <row r="13" spans="1:11">
      <c r="A13">
        <v>7</v>
      </c>
      <c r="B13">
        <v>1</v>
      </c>
      <c r="C13" t="s">
        <v>27</v>
      </c>
      <c r="D13">
        <v>1</v>
      </c>
      <c r="E13" t="s">
        <v>16</v>
      </c>
      <c r="F13">
        <v>2856000</v>
      </c>
      <c r="G13">
        <v>6</v>
      </c>
      <c r="H13">
        <v>0</v>
      </c>
      <c r="I13" s="30">
        <f>D13*F13</f>
        <v>2856000</v>
      </c>
      <c r="J13" s="30">
        <f>I13*16%</f>
        <v>456960</v>
      </c>
      <c r="K13">
        <f>I13+J13</f>
        <v>3312960</v>
      </c>
    </row>
    <row r="14" spans="1:11">
      <c r="A14">
        <v>7</v>
      </c>
      <c r="B14">
        <v>1</v>
      </c>
      <c r="C14" t="s">
        <v>28</v>
      </c>
      <c r="D14">
        <v>1</v>
      </c>
      <c r="E14" t="s">
        <v>16</v>
      </c>
      <c r="F14">
        <v>130000</v>
      </c>
      <c r="G14">
        <v>6</v>
      </c>
      <c r="H14">
        <v>0</v>
      </c>
      <c r="I14" s="30">
        <f>D14*F14</f>
        <v>130000</v>
      </c>
      <c r="J14" s="30">
        <f>I14*16%</f>
        <v>20800</v>
      </c>
      <c r="K14">
        <f>I14+J14</f>
        <v>150800</v>
      </c>
    </row>
    <row r="15" spans="1:11">
      <c r="A15">
        <v>5</v>
      </c>
      <c r="B15">
        <v>1</v>
      </c>
      <c r="C15" t="s">
        <v>29</v>
      </c>
      <c r="D15">
        <v>1</v>
      </c>
      <c r="E15" t="s">
        <v>16</v>
      </c>
      <c r="F15">
        <v>2106836</v>
      </c>
      <c r="G15">
        <v>6</v>
      </c>
      <c r="H15">
        <v>0</v>
      </c>
      <c r="I15" s="30">
        <f>D15*F15</f>
        <v>2106836</v>
      </c>
      <c r="J15" s="30">
        <f>I15*16%</f>
        <v>337093.76</v>
      </c>
      <c r="K15">
        <f>I15+J15</f>
        <v>2443929.76</v>
      </c>
    </row>
    <row r="16" spans="1:11">
      <c r="A16">
        <v>5</v>
      </c>
      <c r="B16">
        <v>1</v>
      </c>
      <c r="C16" t="s">
        <v>30</v>
      </c>
      <c r="D16">
        <v>1</v>
      </c>
      <c r="E16" t="s">
        <v>16</v>
      </c>
      <c r="F16">
        <v>355900</v>
      </c>
      <c r="G16">
        <v>6</v>
      </c>
      <c r="H16">
        <v>0</v>
      </c>
      <c r="I16" s="30">
        <f>D16*F16</f>
        <v>355900</v>
      </c>
      <c r="J16" s="30">
        <f>I16*16%</f>
        <v>56944</v>
      </c>
      <c r="K16">
        <f>I16+J16</f>
        <v>412844</v>
      </c>
    </row>
    <row r="17" spans="1:11">
      <c r="A17">
        <v>85</v>
      </c>
      <c r="B17">
        <v>3</v>
      </c>
      <c r="C17" t="s">
        <v>31</v>
      </c>
      <c r="D17">
        <v>1</v>
      </c>
      <c r="E17" t="s">
        <v>16</v>
      </c>
      <c r="F17">
        <v>890000</v>
      </c>
      <c r="G17">
        <v>6</v>
      </c>
      <c r="H17">
        <v>0</v>
      </c>
      <c r="I17" s="30">
        <f>D17*F17</f>
        <v>890000</v>
      </c>
      <c r="J17" s="30">
        <f>I17*16%</f>
        <v>142400</v>
      </c>
      <c r="K17">
        <f>I17+J17</f>
        <v>1032400</v>
      </c>
    </row>
    <row r="18" spans="1:11">
      <c r="A18">
        <v>106</v>
      </c>
      <c r="B18">
        <v>3</v>
      </c>
      <c r="C18" t="s">
        <v>32</v>
      </c>
      <c r="D18">
        <v>1</v>
      </c>
      <c r="E18" t="s">
        <v>16</v>
      </c>
      <c r="F18">
        <v>612661.53</v>
      </c>
      <c r="G18">
        <v>6</v>
      </c>
      <c r="H18">
        <v>0</v>
      </c>
      <c r="I18" s="30">
        <f>D18*F18</f>
        <v>612661.53</v>
      </c>
      <c r="J18" s="30">
        <f>I18*16%</f>
        <v>98025.8448</v>
      </c>
      <c r="K18">
        <f>I18+J18</f>
        <v>710687.3748</v>
      </c>
    </row>
    <row r="19" spans="1:11">
      <c r="A19">
        <v>106</v>
      </c>
      <c r="B19">
        <v>3</v>
      </c>
      <c r="C19" t="s">
        <v>32</v>
      </c>
      <c r="D19">
        <v>1</v>
      </c>
      <c r="E19" t="s">
        <v>16</v>
      </c>
      <c r="F19">
        <v>612661.53</v>
      </c>
      <c r="G19">
        <v>6</v>
      </c>
      <c r="H19">
        <v>0</v>
      </c>
      <c r="I19" s="30">
        <f>D19*F19</f>
        <v>612661.53</v>
      </c>
      <c r="J19" s="30">
        <f>I19*16%</f>
        <v>98025.8448</v>
      </c>
      <c r="K19">
        <f>I19+J19</f>
        <v>710687.3748</v>
      </c>
    </row>
    <row r="20" spans="1:11">
      <c r="A20">
        <v>106</v>
      </c>
      <c r="B20">
        <v>3</v>
      </c>
      <c r="C20" t="s">
        <v>32</v>
      </c>
      <c r="D20">
        <v>1</v>
      </c>
      <c r="E20" t="s">
        <v>16</v>
      </c>
      <c r="F20">
        <v>612661.53</v>
      </c>
      <c r="G20">
        <v>6</v>
      </c>
      <c r="H20">
        <v>0</v>
      </c>
      <c r="I20" s="30">
        <f>D20*F20</f>
        <v>612661.53</v>
      </c>
      <c r="J20" s="30">
        <f>I20*16%</f>
        <v>98025.8448</v>
      </c>
      <c r="K20">
        <f>I20+J20</f>
        <v>710687.3748</v>
      </c>
    </row>
    <row r="21" spans="1:11">
      <c r="A21">
        <v>106</v>
      </c>
      <c r="B21">
        <v>3</v>
      </c>
      <c r="C21" t="s">
        <v>32</v>
      </c>
      <c r="D21">
        <v>1</v>
      </c>
      <c r="E21" t="s">
        <v>16</v>
      </c>
      <c r="F21">
        <v>612661.53</v>
      </c>
      <c r="G21">
        <v>6</v>
      </c>
      <c r="H21">
        <v>0</v>
      </c>
      <c r="I21" s="30">
        <f>D21*F21</f>
        <v>612661.53</v>
      </c>
      <c r="J21" s="30">
        <f>I21*16%</f>
        <v>98025.8448</v>
      </c>
      <c r="K21">
        <f>I21+J21</f>
        <v>710687.3748</v>
      </c>
    </row>
    <row r="22" spans="1:11">
      <c r="A22">
        <v>106</v>
      </c>
      <c r="B22">
        <v>3</v>
      </c>
      <c r="C22" t="s">
        <v>32</v>
      </c>
      <c r="D22">
        <v>1</v>
      </c>
      <c r="E22" t="s">
        <v>16</v>
      </c>
      <c r="F22">
        <v>612661.53</v>
      </c>
      <c r="G22">
        <v>6</v>
      </c>
      <c r="H22">
        <v>0</v>
      </c>
      <c r="I22" s="30">
        <f>D22*F22</f>
        <v>612661.53</v>
      </c>
      <c r="J22" s="30">
        <f>I22*16%</f>
        <v>98025.8448</v>
      </c>
      <c r="K22">
        <f>I22+J22</f>
        <v>710687.3748</v>
      </c>
    </row>
    <row r="23" spans="1:11">
      <c r="A23">
        <v>106</v>
      </c>
      <c r="B23">
        <v>3</v>
      </c>
      <c r="C23" t="s">
        <v>32</v>
      </c>
      <c r="D23">
        <v>1</v>
      </c>
      <c r="E23" t="s">
        <v>16</v>
      </c>
      <c r="F23">
        <v>612661.53</v>
      </c>
      <c r="G23">
        <v>6</v>
      </c>
      <c r="H23">
        <v>0</v>
      </c>
      <c r="I23" s="30">
        <f>D23*F23</f>
        <v>612661.53</v>
      </c>
      <c r="J23" s="30">
        <f>I23*16%</f>
        <v>98025.8448</v>
      </c>
      <c r="K23">
        <f>I23+J23</f>
        <v>710687.3748</v>
      </c>
    </row>
    <row r="24" spans="1:11">
      <c r="A24">
        <v>106</v>
      </c>
      <c r="B24">
        <v>3</v>
      </c>
      <c r="C24" t="s">
        <v>32</v>
      </c>
      <c r="D24">
        <v>1</v>
      </c>
      <c r="E24" t="s">
        <v>16</v>
      </c>
      <c r="F24">
        <v>612661.53</v>
      </c>
      <c r="G24">
        <v>6</v>
      </c>
      <c r="H24">
        <v>0</v>
      </c>
      <c r="I24" s="30">
        <f>D24*F24</f>
        <v>612661.53</v>
      </c>
      <c r="J24" s="30">
        <f>I24*16%</f>
        <v>98025.8448</v>
      </c>
      <c r="K24">
        <f>I24+J24</f>
        <v>710687.3748</v>
      </c>
    </row>
    <row r="25" spans="1:11">
      <c r="A25">
        <v>106</v>
      </c>
      <c r="B25">
        <v>3</v>
      </c>
      <c r="C25" t="s">
        <v>32</v>
      </c>
      <c r="D25">
        <v>1</v>
      </c>
      <c r="E25" t="s">
        <v>16</v>
      </c>
      <c r="F25">
        <v>612661.53</v>
      </c>
      <c r="G25">
        <v>6</v>
      </c>
      <c r="H25">
        <v>0</v>
      </c>
      <c r="I25" s="30">
        <f>D25*F25</f>
        <v>612661.53</v>
      </c>
      <c r="J25" s="30">
        <f>I25*16%</f>
        <v>98025.8448</v>
      </c>
      <c r="K25">
        <f>I25+J25</f>
        <v>710687.3748</v>
      </c>
    </row>
    <row r="26" spans="1:11">
      <c r="A26">
        <v>106</v>
      </c>
      <c r="B26">
        <v>3</v>
      </c>
      <c r="C26" t="s">
        <v>32</v>
      </c>
      <c r="D26">
        <v>1</v>
      </c>
      <c r="E26" t="s">
        <v>16</v>
      </c>
      <c r="F26">
        <v>612661.53</v>
      </c>
      <c r="G26">
        <v>6</v>
      </c>
      <c r="H26">
        <v>0</v>
      </c>
      <c r="I26" s="30">
        <f>D26*F26</f>
        <v>612661.53</v>
      </c>
      <c r="J26" s="30">
        <f>I26*16%</f>
        <v>98025.8448</v>
      </c>
      <c r="K26">
        <f>I26+J26</f>
        <v>710687.3748</v>
      </c>
    </row>
    <row r="27" spans="1:11">
      <c r="A27">
        <v>106</v>
      </c>
      <c r="B27">
        <v>3</v>
      </c>
      <c r="C27" t="s">
        <v>32</v>
      </c>
      <c r="D27">
        <v>1</v>
      </c>
      <c r="E27" t="s">
        <v>16</v>
      </c>
      <c r="F27">
        <v>612661.53</v>
      </c>
      <c r="G27">
        <v>6</v>
      </c>
      <c r="H27">
        <v>0</v>
      </c>
      <c r="I27" s="30">
        <f>D27*F27</f>
        <v>612661.53</v>
      </c>
      <c r="J27" s="30">
        <f>I27*16%</f>
        <v>98025.8448</v>
      </c>
      <c r="K27">
        <f>I27+J27</f>
        <v>710687.3748</v>
      </c>
    </row>
    <row r="28" spans="1:11">
      <c r="A28">
        <v>106</v>
      </c>
      <c r="B28">
        <v>3</v>
      </c>
      <c r="C28" t="s">
        <v>32</v>
      </c>
      <c r="D28">
        <v>1</v>
      </c>
      <c r="E28" t="s">
        <v>16</v>
      </c>
      <c r="F28">
        <v>612661.54</v>
      </c>
      <c r="G28">
        <v>6</v>
      </c>
      <c r="H28">
        <v>0</v>
      </c>
      <c r="I28" s="30">
        <f>D28*F28</f>
        <v>612661.54</v>
      </c>
      <c r="J28" s="30">
        <f>I28*16%</f>
        <v>98025.8464</v>
      </c>
      <c r="K28">
        <f>I28+J28</f>
        <v>710687.3864</v>
      </c>
    </row>
    <row r="29" spans="1:11">
      <c r="A29">
        <v>106</v>
      </c>
      <c r="B29">
        <v>3</v>
      </c>
      <c r="C29" t="s">
        <v>32</v>
      </c>
      <c r="D29">
        <v>1</v>
      </c>
      <c r="E29" t="s">
        <v>16</v>
      </c>
      <c r="F29">
        <v>612661.54</v>
      </c>
      <c r="G29">
        <v>6</v>
      </c>
      <c r="H29">
        <v>0</v>
      </c>
      <c r="I29" s="30">
        <f>D29*F29</f>
        <v>612661.54</v>
      </c>
      <c r="J29" s="30">
        <f>I29*16%</f>
        <v>98025.8464</v>
      </c>
      <c r="K29">
        <f>I29+J29</f>
        <v>710687.3864</v>
      </c>
    </row>
    <row r="30" spans="1:11">
      <c r="A30">
        <v>106</v>
      </c>
      <c r="B30">
        <v>3</v>
      </c>
      <c r="C30" t="s">
        <v>32</v>
      </c>
      <c r="D30">
        <v>1</v>
      </c>
      <c r="E30" t="s">
        <v>16</v>
      </c>
      <c r="F30">
        <v>612661.54</v>
      </c>
      <c r="G30">
        <v>6</v>
      </c>
      <c r="H30">
        <v>0</v>
      </c>
      <c r="I30" s="30">
        <f>D30*F30</f>
        <v>612661.54</v>
      </c>
      <c r="J30" s="30">
        <f>I30*16%</f>
        <v>98025.8464</v>
      </c>
      <c r="K30">
        <f>I30+J30</f>
        <v>710687.3864</v>
      </c>
    </row>
    <row r="31" spans="1:11">
      <c r="A31">
        <v>106</v>
      </c>
      <c r="B31">
        <v>3</v>
      </c>
      <c r="C31" t="s">
        <v>33</v>
      </c>
      <c r="D31">
        <v>1</v>
      </c>
      <c r="E31" t="s">
        <v>16</v>
      </c>
      <c r="F31">
        <v>322000</v>
      </c>
      <c r="G31">
        <v>6</v>
      </c>
      <c r="H31">
        <v>0</v>
      </c>
      <c r="I31" s="30">
        <f>D31*F31</f>
        <v>322000</v>
      </c>
      <c r="J31" s="30">
        <f>I31*16%</f>
        <v>51520</v>
      </c>
      <c r="K31">
        <f>I31+J31</f>
        <v>373520</v>
      </c>
    </row>
    <row r="32" spans="1:11">
      <c r="A32">
        <v>106</v>
      </c>
      <c r="B32">
        <v>3</v>
      </c>
      <c r="C32" t="s">
        <v>33</v>
      </c>
      <c r="D32">
        <v>1</v>
      </c>
      <c r="E32" t="s">
        <v>16</v>
      </c>
      <c r="F32">
        <v>322000</v>
      </c>
      <c r="G32">
        <v>6</v>
      </c>
      <c r="H32">
        <v>0</v>
      </c>
      <c r="I32" s="30">
        <f>D32*F32</f>
        <v>322000</v>
      </c>
      <c r="J32" s="30">
        <f>I32*16%</f>
        <v>51520</v>
      </c>
      <c r="K32">
        <f>I32+J32</f>
        <v>373520</v>
      </c>
    </row>
    <row r="33" spans="1:11">
      <c r="A33">
        <v>106</v>
      </c>
      <c r="B33">
        <v>3</v>
      </c>
      <c r="C33" t="s">
        <v>33</v>
      </c>
      <c r="D33">
        <v>1</v>
      </c>
      <c r="E33" t="s">
        <v>16</v>
      </c>
      <c r="F33">
        <v>322000</v>
      </c>
      <c r="G33">
        <v>6</v>
      </c>
      <c r="H33">
        <v>0</v>
      </c>
      <c r="I33" s="30">
        <f>D33*F33</f>
        <v>322000</v>
      </c>
      <c r="J33" s="30">
        <f>I33*16%</f>
        <v>51520</v>
      </c>
      <c r="K33">
        <f>I33+J33</f>
        <v>373520</v>
      </c>
    </row>
    <row r="34" spans="1:11">
      <c r="A34">
        <v>106</v>
      </c>
      <c r="B34">
        <v>3</v>
      </c>
      <c r="C34" t="s">
        <v>33</v>
      </c>
      <c r="D34">
        <v>1</v>
      </c>
      <c r="E34" t="s">
        <v>16</v>
      </c>
      <c r="F34">
        <v>322000</v>
      </c>
      <c r="G34">
        <v>6</v>
      </c>
      <c r="H34">
        <v>0</v>
      </c>
      <c r="I34" s="30">
        <f>D34*F34</f>
        <v>322000</v>
      </c>
      <c r="J34" s="30">
        <f>I34*16%</f>
        <v>51520</v>
      </c>
      <c r="K34">
        <f>I34+J34</f>
        <v>373520</v>
      </c>
    </row>
    <row r="35" spans="1:11">
      <c r="A35">
        <v>106</v>
      </c>
      <c r="B35">
        <v>3</v>
      </c>
      <c r="C35" t="s">
        <v>33</v>
      </c>
      <c r="D35">
        <v>1</v>
      </c>
      <c r="E35" t="s">
        <v>16</v>
      </c>
      <c r="F35">
        <v>322000</v>
      </c>
      <c r="G35">
        <v>6</v>
      </c>
      <c r="H35">
        <v>0</v>
      </c>
      <c r="I35" s="30">
        <f>D35*F35</f>
        <v>322000</v>
      </c>
      <c r="J35" s="30">
        <f t="shared" ref="J35:J63" si="4">I35*16%</f>
        <v>51520</v>
      </c>
      <c r="K35">
        <f t="shared" ref="K35:K63" si="5">I35+J35</f>
        <v>373520</v>
      </c>
    </row>
    <row r="36" spans="1:11">
      <c r="A36">
        <v>106</v>
      </c>
      <c r="B36">
        <v>3</v>
      </c>
      <c r="C36" t="s">
        <v>33</v>
      </c>
      <c r="D36">
        <v>1</v>
      </c>
      <c r="E36" t="s">
        <v>16</v>
      </c>
      <c r="F36">
        <v>322000</v>
      </c>
      <c r="G36">
        <v>6</v>
      </c>
      <c r="H36">
        <v>0</v>
      </c>
      <c r="I36" s="30">
        <f>D36*F36</f>
        <v>322000</v>
      </c>
      <c r="J36" s="30">
        <f>I36*16%</f>
        <v>51520</v>
      </c>
      <c r="K36">
        <f>I36+J36</f>
        <v>373520</v>
      </c>
    </row>
    <row r="37" spans="1:11">
      <c r="A37">
        <v>106</v>
      </c>
      <c r="B37">
        <v>3</v>
      </c>
      <c r="C37" t="s">
        <v>33</v>
      </c>
      <c r="D37">
        <v>1</v>
      </c>
      <c r="E37" t="s">
        <v>16</v>
      </c>
      <c r="F37">
        <v>322000</v>
      </c>
      <c r="G37">
        <v>6</v>
      </c>
      <c r="H37">
        <v>0</v>
      </c>
      <c r="I37" s="30">
        <f>D37*F37</f>
        <v>322000</v>
      </c>
      <c r="J37" s="30">
        <f>I37*16%</f>
        <v>51520</v>
      </c>
      <c r="K37">
        <f>I37+J37</f>
        <v>373520</v>
      </c>
    </row>
    <row r="38" spans="1:11">
      <c r="A38">
        <v>106</v>
      </c>
      <c r="B38">
        <v>3</v>
      </c>
      <c r="C38" t="s">
        <v>33</v>
      </c>
      <c r="D38">
        <v>1</v>
      </c>
      <c r="E38" t="s">
        <v>16</v>
      </c>
      <c r="F38">
        <v>322000</v>
      </c>
      <c r="G38">
        <v>6</v>
      </c>
      <c r="H38">
        <v>0</v>
      </c>
      <c r="I38" s="30">
        <f>D38*F38</f>
        <v>322000</v>
      </c>
      <c r="J38" s="30">
        <f>I38*16%</f>
        <v>51520</v>
      </c>
      <c r="K38">
        <f>I38+J38</f>
        <v>373520</v>
      </c>
    </row>
    <row r="39" spans="1:11">
      <c r="A39">
        <v>106</v>
      </c>
      <c r="B39">
        <v>3</v>
      </c>
      <c r="C39" t="s">
        <v>33</v>
      </c>
      <c r="D39">
        <v>1</v>
      </c>
      <c r="E39" t="s">
        <v>16</v>
      </c>
      <c r="F39">
        <v>322000</v>
      </c>
      <c r="G39">
        <v>6</v>
      </c>
      <c r="H39">
        <v>0</v>
      </c>
      <c r="I39" s="30">
        <f>D39*F39</f>
        <v>322000</v>
      </c>
      <c r="J39" s="30">
        <f>I39*16%</f>
        <v>51520</v>
      </c>
      <c r="K39">
        <f>I39+J39</f>
        <v>373520</v>
      </c>
    </row>
    <row r="40" spans="1:11">
      <c r="A40">
        <v>106</v>
      </c>
      <c r="B40">
        <v>3</v>
      </c>
      <c r="C40" t="s">
        <v>33</v>
      </c>
      <c r="D40">
        <v>1</v>
      </c>
      <c r="E40" t="s">
        <v>16</v>
      </c>
      <c r="F40">
        <v>322000</v>
      </c>
      <c r="G40">
        <v>6</v>
      </c>
      <c r="H40">
        <v>0</v>
      </c>
      <c r="I40" s="30">
        <f>D40*F40</f>
        <v>322000</v>
      </c>
      <c r="J40" s="30">
        <f>I40*16%</f>
        <v>51520</v>
      </c>
      <c r="K40">
        <f>I40+J40</f>
        <v>373520</v>
      </c>
    </row>
    <row r="41" spans="1:11">
      <c r="A41">
        <v>106</v>
      </c>
      <c r="B41">
        <v>3</v>
      </c>
      <c r="C41" t="s">
        <v>33</v>
      </c>
      <c r="D41">
        <v>1</v>
      </c>
      <c r="E41" t="s">
        <v>16</v>
      </c>
      <c r="F41">
        <v>322000</v>
      </c>
      <c r="G41">
        <v>6</v>
      </c>
      <c r="H41">
        <v>0</v>
      </c>
      <c r="I41" s="30">
        <f>D41*F41</f>
        <v>322000</v>
      </c>
      <c r="J41" s="30">
        <f>I41*16%</f>
        <v>51520</v>
      </c>
      <c r="K41">
        <f>I41+J41</f>
        <v>373520</v>
      </c>
    </row>
    <row r="42" spans="1:11">
      <c r="A42">
        <v>106</v>
      </c>
      <c r="B42">
        <v>3</v>
      </c>
      <c r="C42" t="s">
        <v>33</v>
      </c>
      <c r="D42">
        <v>1</v>
      </c>
      <c r="E42" t="s">
        <v>16</v>
      </c>
      <c r="F42">
        <v>322000</v>
      </c>
      <c r="G42">
        <v>6</v>
      </c>
      <c r="H42">
        <v>0</v>
      </c>
      <c r="I42" s="30">
        <f>D42*F42</f>
        <v>322000</v>
      </c>
      <c r="J42" s="30">
        <f>I42*16%</f>
        <v>51520</v>
      </c>
      <c r="K42">
        <f>I42+J42</f>
        <v>373520</v>
      </c>
    </row>
    <row r="43" spans="1:11">
      <c r="A43">
        <v>106</v>
      </c>
      <c r="B43">
        <v>3</v>
      </c>
      <c r="C43" t="s">
        <v>33</v>
      </c>
      <c r="D43">
        <v>1</v>
      </c>
      <c r="E43" t="s">
        <v>16</v>
      </c>
      <c r="F43">
        <v>322000</v>
      </c>
      <c r="G43">
        <v>6</v>
      </c>
      <c r="H43">
        <v>0</v>
      </c>
      <c r="I43" s="30">
        <f>D43*F43</f>
        <v>322000</v>
      </c>
      <c r="J43" s="30">
        <f>I43*16%</f>
        <v>51520</v>
      </c>
      <c r="K43">
        <f>I43+J43</f>
        <v>373520</v>
      </c>
    </row>
    <row r="44" spans="1:11">
      <c r="A44">
        <v>7</v>
      </c>
      <c r="B44">
        <v>1</v>
      </c>
      <c r="C44" t="s">
        <v>34</v>
      </c>
      <c r="D44">
        <v>1</v>
      </c>
      <c r="E44" t="s">
        <v>16</v>
      </c>
      <c r="F44">
        <v>129000</v>
      </c>
      <c r="G44">
        <v>6</v>
      </c>
      <c r="H44">
        <v>0</v>
      </c>
      <c r="I44" s="30">
        <f t="shared" ref="I44:I63" si="6">D44*F44</f>
        <v>129000</v>
      </c>
      <c r="J44" s="30">
        <f>I44*16%</f>
        <v>20640</v>
      </c>
      <c r="K44">
        <f>I44+J44</f>
        <v>149640</v>
      </c>
    </row>
    <row r="45" spans="1:11">
      <c r="A45">
        <v>5</v>
      </c>
      <c r="B45">
        <v>1</v>
      </c>
      <c r="C45" t="s">
        <v>35</v>
      </c>
      <c r="D45">
        <v>1</v>
      </c>
      <c r="E45" t="s">
        <v>16</v>
      </c>
      <c r="F45">
        <v>2095686</v>
      </c>
      <c r="G45">
        <v>6</v>
      </c>
      <c r="H45">
        <v>0</v>
      </c>
      <c r="I45" s="30">
        <f>D45*F45</f>
        <v>2095686</v>
      </c>
      <c r="J45" s="30">
        <f>I45*16%</f>
        <v>335309.76</v>
      </c>
      <c r="K45">
        <f>I45+J45</f>
        <v>2430995.76</v>
      </c>
    </row>
    <row r="46" spans="1:11">
      <c r="A46">
        <v>5</v>
      </c>
      <c r="B46">
        <v>1</v>
      </c>
      <c r="C46" t="s">
        <v>36</v>
      </c>
      <c r="D46">
        <v>6</v>
      </c>
      <c r="E46" t="s">
        <v>16</v>
      </c>
      <c r="F46">
        <v>310000</v>
      </c>
      <c r="G46">
        <v>6</v>
      </c>
      <c r="H46">
        <v>0</v>
      </c>
      <c r="I46" s="30">
        <f>D46*F46</f>
        <v>1860000</v>
      </c>
      <c r="J46" s="30">
        <f>I46*16%</f>
        <v>297600</v>
      </c>
      <c r="K46">
        <f>I46+J46</f>
        <v>2157600</v>
      </c>
    </row>
    <row r="47" spans="1:11">
      <c r="A47">
        <v>5</v>
      </c>
      <c r="B47">
        <v>1</v>
      </c>
      <c r="C47" t="s">
        <v>37</v>
      </c>
      <c r="D47">
        <v>6</v>
      </c>
      <c r="E47" t="s">
        <v>16</v>
      </c>
      <c r="F47">
        <v>103047.5</v>
      </c>
      <c r="G47">
        <v>6</v>
      </c>
      <c r="H47">
        <v>0</v>
      </c>
      <c r="I47" s="30">
        <f>D47*F47</f>
        <v>618285</v>
      </c>
      <c r="J47" s="30">
        <f>I47*16%</f>
        <v>98925.6</v>
      </c>
      <c r="K47">
        <f>I47+J47</f>
        <v>717210.6</v>
      </c>
    </row>
    <row r="48" spans="1:11">
      <c r="A48">
        <v>5</v>
      </c>
      <c r="B48">
        <v>1</v>
      </c>
      <c r="C48" t="s">
        <v>38</v>
      </c>
      <c r="D48">
        <v>1</v>
      </c>
      <c r="E48" t="s">
        <v>16</v>
      </c>
      <c r="F48">
        <v>19286</v>
      </c>
      <c r="G48">
        <v>6</v>
      </c>
      <c r="H48">
        <v>0</v>
      </c>
      <c r="I48" s="30">
        <f>D48*F48</f>
        <v>19286</v>
      </c>
      <c r="J48" s="30">
        <f>I48*16%</f>
        <v>3085.76</v>
      </c>
      <c r="K48">
        <f>I48+J48</f>
        <v>22371.76</v>
      </c>
    </row>
    <row r="49" spans="1:11">
      <c r="A49">
        <v>7</v>
      </c>
      <c r="B49">
        <v>1</v>
      </c>
      <c r="C49" t="s">
        <v>15</v>
      </c>
      <c r="D49">
        <v>1</v>
      </c>
      <c r="E49" t="s">
        <v>16</v>
      </c>
      <c r="F49">
        <v>599800</v>
      </c>
      <c r="G49">
        <v>6</v>
      </c>
      <c r="H49">
        <v>0</v>
      </c>
      <c r="I49" s="30">
        <f>D49*F49</f>
        <v>599800</v>
      </c>
      <c r="J49" s="30">
        <f>I49*16%</f>
        <v>95968</v>
      </c>
      <c r="K49">
        <f>I49+J49</f>
        <v>695768</v>
      </c>
    </row>
    <row r="50" spans="1:11">
      <c r="A50">
        <v>106</v>
      </c>
      <c r="B50">
        <v>3</v>
      </c>
      <c r="C50" t="s">
        <v>39</v>
      </c>
      <c r="D50">
        <v>1</v>
      </c>
      <c r="E50" t="s">
        <v>16</v>
      </c>
      <c r="F50">
        <v>694058</v>
      </c>
      <c r="G50">
        <v>6</v>
      </c>
      <c r="H50">
        <v>0</v>
      </c>
      <c r="I50" s="30">
        <f>D50*F50</f>
        <v>694058</v>
      </c>
      <c r="J50" s="30">
        <f>I50*16%</f>
        <v>111049.28</v>
      </c>
      <c r="K50">
        <f>I50+J50</f>
        <v>805107.28</v>
      </c>
    </row>
    <row r="51" spans="1:11">
      <c r="A51">
        <v>106</v>
      </c>
      <c r="B51">
        <v>3</v>
      </c>
      <c r="C51" t="s">
        <v>40</v>
      </c>
      <c r="D51">
        <v>1</v>
      </c>
      <c r="E51" t="s">
        <v>16</v>
      </c>
      <c r="F51">
        <v>621101</v>
      </c>
      <c r="G51">
        <v>6</v>
      </c>
      <c r="H51">
        <v>0</v>
      </c>
      <c r="I51" s="30">
        <f>D51*F51</f>
        <v>621101</v>
      </c>
      <c r="J51" s="30">
        <f>I51*16%</f>
        <v>99376.16</v>
      </c>
      <c r="K51">
        <f>I51+J51</f>
        <v>720477.16</v>
      </c>
    </row>
    <row r="52" spans="1:11">
      <c r="A52">
        <v>106</v>
      </c>
      <c r="B52">
        <v>3</v>
      </c>
      <c r="C52" t="s">
        <v>40</v>
      </c>
      <c r="D52">
        <v>1</v>
      </c>
      <c r="E52" t="s">
        <v>16</v>
      </c>
      <c r="F52">
        <v>621101</v>
      </c>
      <c r="G52">
        <v>6</v>
      </c>
      <c r="H52">
        <v>0</v>
      </c>
      <c r="I52" s="30">
        <f>D52*F52</f>
        <v>621101</v>
      </c>
      <c r="J52" s="30">
        <f>I52*16%</f>
        <v>99376.16</v>
      </c>
      <c r="K52">
        <f>I52+J52</f>
        <v>720477.16</v>
      </c>
    </row>
    <row r="53" spans="1:11">
      <c r="A53">
        <v>106</v>
      </c>
      <c r="B53">
        <v>3</v>
      </c>
      <c r="C53" t="s">
        <v>40</v>
      </c>
      <c r="D53">
        <v>1</v>
      </c>
      <c r="E53" t="s">
        <v>16</v>
      </c>
      <c r="F53">
        <v>621101</v>
      </c>
      <c r="G53">
        <v>6</v>
      </c>
      <c r="H53">
        <v>0</v>
      </c>
      <c r="I53" s="30">
        <f>D53*F53</f>
        <v>621101</v>
      </c>
      <c r="J53" s="30">
        <f>I53*16%</f>
        <v>99376.16</v>
      </c>
      <c r="K53">
        <f>I53+J53</f>
        <v>720477.16</v>
      </c>
    </row>
    <row r="54" spans="1:11">
      <c r="A54">
        <v>106</v>
      </c>
      <c r="B54">
        <v>3</v>
      </c>
      <c r="C54" t="s">
        <v>40</v>
      </c>
      <c r="D54">
        <v>1</v>
      </c>
      <c r="E54" t="s">
        <v>16</v>
      </c>
      <c r="F54">
        <v>621101</v>
      </c>
      <c r="G54">
        <v>6</v>
      </c>
      <c r="H54">
        <v>0</v>
      </c>
      <c r="I54" s="30">
        <f>D54*F54</f>
        <v>621101</v>
      </c>
      <c r="J54" s="30">
        <f>I54*16%</f>
        <v>99376.16</v>
      </c>
      <c r="K54">
        <f>I54+J54</f>
        <v>720477.16</v>
      </c>
    </row>
    <row r="55" spans="1:11">
      <c r="A55">
        <v>7</v>
      </c>
      <c r="B55">
        <v>1</v>
      </c>
      <c r="C55" t="s">
        <v>41</v>
      </c>
      <c r="D55">
        <v>1</v>
      </c>
      <c r="E55" t="s">
        <v>16</v>
      </c>
      <c r="F55">
        <v>204000</v>
      </c>
      <c r="G55">
        <v>6</v>
      </c>
      <c r="H55">
        <v>0</v>
      </c>
      <c r="I55" s="30">
        <f>D55*F55</f>
        <v>204000</v>
      </c>
      <c r="J55" s="30">
        <f>I55*16%</f>
        <v>32640</v>
      </c>
      <c r="K55">
        <f>I55+J55</f>
        <v>236640</v>
      </c>
    </row>
    <row r="56" spans="1:11">
      <c r="A56">
        <v>7</v>
      </c>
      <c r="B56">
        <v>1</v>
      </c>
      <c r="C56" t="s">
        <v>42</v>
      </c>
      <c r="D56">
        <v>2</v>
      </c>
      <c r="E56" t="s">
        <v>16</v>
      </c>
      <c r="F56">
        <v>59857</v>
      </c>
      <c r="G56">
        <v>6</v>
      </c>
      <c r="H56">
        <v>0</v>
      </c>
      <c r="I56" s="30">
        <f>D56*F56</f>
        <v>119714</v>
      </c>
      <c r="J56" s="30">
        <f>I56*16%</f>
        <v>19154.24</v>
      </c>
      <c r="K56">
        <f>I56+J56</f>
        <v>138868.24</v>
      </c>
    </row>
    <row r="57" spans="1:11">
      <c r="A57">
        <v>7</v>
      </c>
      <c r="B57">
        <v>1</v>
      </c>
      <c r="C57" t="s">
        <v>43</v>
      </c>
      <c r="D57">
        <v>1</v>
      </c>
      <c r="E57" t="s">
        <v>16</v>
      </c>
      <c r="F57">
        <v>59857</v>
      </c>
      <c r="G57">
        <v>6</v>
      </c>
      <c r="H57">
        <v>0</v>
      </c>
      <c r="I57" s="30">
        <f>D57*F57</f>
        <v>59857</v>
      </c>
      <c r="J57" s="30">
        <f>I57*16%</f>
        <v>9577.12</v>
      </c>
      <c r="K57">
        <f>I57+J57</f>
        <v>69434.12</v>
      </c>
    </row>
    <row r="58" spans="1:11">
      <c r="A58">
        <v>7</v>
      </c>
      <c r="B58">
        <v>1</v>
      </c>
      <c r="C58" t="s">
        <v>44</v>
      </c>
      <c r="D58">
        <v>1</v>
      </c>
      <c r="E58" t="s">
        <v>16</v>
      </c>
      <c r="F58">
        <v>150000</v>
      </c>
      <c r="G58">
        <v>6</v>
      </c>
      <c r="H58">
        <v>0</v>
      </c>
      <c r="I58" s="30">
        <f>D58*F58</f>
        <v>150000</v>
      </c>
      <c r="J58" s="30">
        <f>I58*16%</f>
        <v>24000</v>
      </c>
      <c r="K58">
        <f>I58+J58</f>
        <v>174000</v>
      </c>
    </row>
    <row r="59" spans="1:11">
      <c r="A59">
        <v>85</v>
      </c>
      <c r="B59">
        <v>3</v>
      </c>
      <c r="C59" t="s">
        <v>45</v>
      </c>
      <c r="D59">
        <v>1</v>
      </c>
      <c r="E59" t="s">
        <v>16</v>
      </c>
      <c r="F59">
        <v>2468000</v>
      </c>
      <c r="G59">
        <v>6</v>
      </c>
      <c r="H59">
        <v>0</v>
      </c>
      <c r="I59" s="30">
        <f>D59*F59</f>
        <v>2468000</v>
      </c>
      <c r="J59" s="30">
        <f>I59*16%</f>
        <v>394880</v>
      </c>
      <c r="K59">
        <f>I59+J59</f>
        <v>2862880</v>
      </c>
    </row>
    <row r="60" spans="1:11">
      <c r="A60">
        <v>7</v>
      </c>
      <c r="B60">
        <v>1</v>
      </c>
      <c r="C60" t="s">
        <v>46</v>
      </c>
      <c r="D60">
        <v>2</v>
      </c>
      <c r="E60" t="s">
        <v>16</v>
      </c>
      <c r="F60">
        <v>59857</v>
      </c>
      <c r="G60">
        <v>6</v>
      </c>
      <c r="H60">
        <v>0</v>
      </c>
      <c r="I60" s="30">
        <f>D60*F60</f>
        <v>119714</v>
      </c>
      <c r="J60" s="30">
        <f>I60*16%</f>
        <v>19154.24</v>
      </c>
      <c r="K60">
        <f>I60+J60</f>
        <v>138868.24</v>
      </c>
    </row>
    <row r="61" spans="1:11">
      <c r="A61">
        <v>7</v>
      </c>
      <c r="B61">
        <v>1</v>
      </c>
      <c r="C61" t="s">
        <v>47</v>
      </c>
      <c r="D61">
        <v>3</v>
      </c>
      <c r="E61" t="s">
        <v>16</v>
      </c>
      <c r="F61">
        <v>204000</v>
      </c>
      <c r="G61">
        <v>6</v>
      </c>
      <c r="H61">
        <v>0</v>
      </c>
      <c r="I61" s="30">
        <f>D61*F61</f>
        <v>612000</v>
      </c>
      <c r="J61" s="30">
        <f>I61*16%</f>
        <v>97920</v>
      </c>
      <c r="K61">
        <f>I61+J61</f>
        <v>709920</v>
      </c>
    </row>
    <row r="62" spans="1:11">
      <c r="A62">
        <v>106</v>
      </c>
      <c r="B62">
        <v>3</v>
      </c>
      <c r="C62" t="s">
        <v>32</v>
      </c>
      <c r="D62">
        <v>1</v>
      </c>
      <c r="E62" t="s">
        <v>16</v>
      </c>
      <c r="F62">
        <v>568900</v>
      </c>
      <c r="G62">
        <v>6</v>
      </c>
      <c r="H62">
        <v>0</v>
      </c>
      <c r="I62" s="30">
        <f>D62*F62</f>
        <v>568900</v>
      </c>
      <c r="J62" s="30">
        <f>I62*16%</f>
        <v>91024</v>
      </c>
      <c r="K62">
        <f>I62+J62</f>
        <v>659924</v>
      </c>
    </row>
    <row r="63" spans="1:11">
      <c r="A63">
        <v>106</v>
      </c>
      <c r="B63">
        <v>3</v>
      </c>
      <c r="C63" t="s">
        <v>33</v>
      </c>
      <c r="D63">
        <v>1</v>
      </c>
      <c r="E63" t="s">
        <v>16</v>
      </c>
      <c r="F63">
        <v>295000</v>
      </c>
      <c r="G63">
        <v>6</v>
      </c>
      <c r="H63">
        <v>0</v>
      </c>
      <c r="I63" s="30">
        <f>D63*F63</f>
        <v>295000</v>
      </c>
      <c r="J63" s="30">
        <f>I63*16%</f>
        <v>47200</v>
      </c>
      <c r="K63">
        <f>I63+J63</f>
        <v>342200</v>
      </c>
    </row>
  </sheetData>
  <pageMargins left="0.786805555555556" right="0.786805555555556" top="1.05277777777778" bottom="1.05277777777778" header="0.786805555555556" footer="0.786805555555556"/>
  <pageSetup paperSize="1" orientation="portrait" useFirstPageNumber="1" horizontalDpi="300" verticalDpi="300"/>
  <headerFooter alignWithMargins="0">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4"/>
  <sheetViews>
    <sheetView topLeftCell="E1" workbookViewId="0">
      <selection activeCell="G34" sqref="G34"/>
    </sheetView>
  </sheetViews>
  <sheetFormatPr defaultColWidth="9" defaultRowHeight="14.25" outlineLevelRow="3"/>
  <cols>
    <col min="1" max="1" width="20.6761904761905" style="24"/>
    <col min="2" max="2" width="15.3047619047619"/>
    <col min="3" max="3" width="22.1047619047619"/>
    <col min="4" max="4" width="11.5238095238095"/>
    <col min="5" max="5" width="15.8571428571429"/>
    <col min="6" max="6" width="13.0190476190476"/>
    <col min="7" max="7" width="13.1047619047619"/>
    <col min="8" max="8" width="11.5238095238095"/>
    <col min="9" max="9" width="25.7333333333333"/>
    <col min="10" max="10" width="22.4857142857143"/>
    <col min="11" max="11" width="21.9428571428571"/>
    <col min="12" max="12" width="20.8285714285714"/>
    <col min="13" max="14" width="22.2571428571429"/>
    <col min="15" max="1025" width="11.5238095238095"/>
  </cols>
  <sheetData>
    <row r="1" spans="1:16">
      <c r="A1" s="25" t="s">
        <v>0</v>
      </c>
      <c r="B1" s="25" t="s">
        <v>1</v>
      </c>
      <c r="C1" s="25" t="s">
        <v>2</v>
      </c>
      <c r="D1" s="25" t="s">
        <v>3</v>
      </c>
      <c r="E1" s="25" t="s">
        <v>4</v>
      </c>
      <c r="F1" s="25" t="s">
        <v>5</v>
      </c>
      <c r="G1" s="25" t="s">
        <v>6</v>
      </c>
      <c r="H1" s="25" t="s">
        <v>7</v>
      </c>
      <c r="I1" s="25" t="s">
        <v>48</v>
      </c>
      <c r="J1" s="25" t="s">
        <v>8</v>
      </c>
      <c r="K1" s="25" t="s">
        <v>9</v>
      </c>
      <c r="L1" s="25" t="s">
        <v>10</v>
      </c>
      <c r="M1" s="25" t="s">
        <v>11</v>
      </c>
      <c r="N1" s="25" t="s">
        <v>12</v>
      </c>
      <c r="O1" s="25" t="s">
        <v>13</v>
      </c>
      <c r="P1" s="25" t="s">
        <v>14</v>
      </c>
    </row>
    <row r="2" spans="1:16">
      <c r="A2" s="26">
        <v>41</v>
      </c>
      <c r="B2" s="27">
        <v>3</v>
      </c>
      <c r="C2" s="27" t="s">
        <v>49</v>
      </c>
      <c r="D2" s="27">
        <v>1</v>
      </c>
      <c r="E2" s="27" t="s">
        <v>50</v>
      </c>
      <c r="F2" s="27">
        <v>250000</v>
      </c>
      <c r="G2" s="27">
        <v>4</v>
      </c>
      <c r="H2" s="27">
        <v>1</v>
      </c>
      <c r="I2" s="28">
        <v>2015</v>
      </c>
      <c r="J2" s="28">
        <v>12</v>
      </c>
      <c r="K2" s="27">
        <v>15</v>
      </c>
      <c r="L2" s="28">
        <v>2015</v>
      </c>
      <c r="M2" s="28">
        <v>12</v>
      </c>
      <c r="N2" s="27">
        <v>20</v>
      </c>
      <c r="O2" s="28"/>
      <c r="P2" s="27"/>
    </row>
    <row r="3" spans="1:16">
      <c r="A3" s="26">
        <v>94</v>
      </c>
      <c r="B3" s="27">
        <v>3</v>
      </c>
      <c r="C3" s="27" t="s">
        <v>51</v>
      </c>
      <c r="D3" s="27">
        <v>1</v>
      </c>
      <c r="E3" s="27" t="s">
        <v>50</v>
      </c>
      <c r="F3" s="27">
        <v>500000</v>
      </c>
      <c r="G3" s="27">
        <v>6</v>
      </c>
      <c r="H3" s="27">
        <v>1</v>
      </c>
      <c r="I3" s="28">
        <v>2015</v>
      </c>
      <c r="J3" s="28">
        <v>12</v>
      </c>
      <c r="K3" s="27">
        <v>1</v>
      </c>
      <c r="L3" s="28">
        <v>2015</v>
      </c>
      <c r="M3" s="28">
        <v>12</v>
      </c>
      <c r="N3" s="27">
        <v>15</v>
      </c>
      <c r="O3" s="28"/>
      <c r="P3" s="27"/>
    </row>
    <row r="4" spans="1:16">
      <c r="A4" s="26">
        <v>94</v>
      </c>
      <c r="B4" s="27">
        <v>1</v>
      </c>
      <c r="C4" s="27" t="s">
        <v>51</v>
      </c>
      <c r="D4" s="27">
        <v>12</v>
      </c>
      <c r="E4" s="27" t="s">
        <v>50</v>
      </c>
      <c r="F4" s="27">
        <v>500000</v>
      </c>
      <c r="G4" s="27">
        <v>6</v>
      </c>
      <c r="H4" s="27"/>
      <c r="I4" s="28"/>
      <c r="J4" s="28"/>
      <c r="K4" s="27"/>
      <c r="L4" s="28"/>
      <c r="M4" s="28"/>
      <c r="N4" s="27"/>
      <c r="O4" s="28" t="s">
        <v>52</v>
      </c>
      <c r="P4" s="27" t="s">
        <v>52</v>
      </c>
    </row>
  </sheetData>
  <pageMargins left="0.786805555555556" right="0.786805555555556" top="1.05277777777778" bottom="1.05277777777778" header="0.786805555555556" footer="0.786805555555556"/>
  <pageSetup paperSize="1" firstPageNumber="0" orientation="portrait" useFirstPageNumber="1" horizontalDpi="300" verticalDpi="300"/>
  <headerFooter alignWithMargins="0">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4"/>
  <sheetViews>
    <sheetView topLeftCell="A67" workbookViewId="0">
      <selection activeCell="A86" sqref="A86"/>
    </sheetView>
  </sheetViews>
  <sheetFormatPr defaultColWidth="9" defaultRowHeight="14.25" outlineLevelCol="6"/>
  <cols>
    <col min="1" max="1" width="18.6095238095238"/>
    <col min="2" max="2" width="26.9333333333333"/>
    <col min="3" max="3" width="42.0952380952381"/>
    <col min="4" max="4" width="75.1619047619048"/>
    <col min="5" max="5" width="11.5238095238095"/>
    <col min="6" max="6" width="17.552380952381"/>
    <col min="7" max="7" width="27.1333333333333"/>
    <col min="8" max="1025" width="11.5238095238095"/>
  </cols>
  <sheetData>
    <row r="1" ht="19.5" spans="1:7">
      <c r="A1" s="12" t="s">
        <v>0</v>
      </c>
      <c r="B1" s="12" t="s">
        <v>1</v>
      </c>
      <c r="C1" s="13" t="s">
        <v>53</v>
      </c>
      <c r="D1" s="13" t="s">
        <v>54</v>
      </c>
      <c r="F1" s="14" t="s">
        <v>1</v>
      </c>
      <c r="G1" s="15" t="s">
        <v>55</v>
      </c>
    </row>
    <row r="2" ht="19.5" spans="1:7">
      <c r="A2" s="16">
        <v>1</v>
      </c>
      <c r="B2" s="17">
        <v>1</v>
      </c>
      <c r="C2" s="18">
        <v>1</v>
      </c>
      <c r="D2" s="18" t="s">
        <v>56</v>
      </c>
      <c r="F2" s="19">
        <v>1</v>
      </c>
      <c r="G2" s="20" t="s">
        <v>57</v>
      </c>
    </row>
    <row r="3" ht="19.5" spans="1:7">
      <c r="A3" s="16">
        <v>2</v>
      </c>
      <c r="B3" s="17">
        <v>1</v>
      </c>
      <c r="C3" s="21">
        <v>130</v>
      </c>
      <c r="D3" s="22" t="s">
        <v>58</v>
      </c>
      <c r="F3" s="19">
        <v>2</v>
      </c>
      <c r="G3" s="20" t="s">
        <v>59</v>
      </c>
    </row>
    <row r="4" ht="19.5" spans="1:7">
      <c r="A4" s="16">
        <v>3</v>
      </c>
      <c r="B4" s="17">
        <v>1</v>
      </c>
      <c r="C4" s="21">
        <v>508</v>
      </c>
      <c r="D4" s="22" t="s">
        <v>60</v>
      </c>
      <c r="F4" s="19">
        <v>3</v>
      </c>
      <c r="G4" s="20" t="s">
        <v>61</v>
      </c>
    </row>
    <row r="5" spans="1:4">
      <c r="A5" s="16">
        <v>4</v>
      </c>
      <c r="B5" s="17">
        <v>1</v>
      </c>
      <c r="C5" s="21">
        <v>3852</v>
      </c>
      <c r="D5" s="22" t="s">
        <v>62</v>
      </c>
    </row>
    <row r="6" spans="1:4">
      <c r="A6" s="16">
        <v>5</v>
      </c>
      <c r="B6" s="17">
        <v>1</v>
      </c>
      <c r="C6" s="21">
        <v>249</v>
      </c>
      <c r="D6" s="22" t="s">
        <v>63</v>
      </c>
    </row>
    <row r="7" spans="1:4">
      <c r="A7" s="16">
        <v>6</v>
      </c>
      <c r="B7" s="17">
        <v>1</v>
      </c>
      <c r="C7" s="21">
        <v>734</v>
      </c>
      <c r="D7" s="22" t="s">
        <v>64</v>
      </c>
    </row>
    <row r="8" spans="1:4">
      <c r="A8" s="16">
        <v>7</v>
      </c>
      <c r="B8" s="17">
        <v>1</v>
      </c>
      <c r="C8" s="21">
        <v>1158</v>
      </c>
      <c r="D8" s="22" t="s">
        <v>65</v>
      </c>
    </row>
    <row r="9" spans="1:4">
      <c r="A9" s="16">
        <v>8</v>
      </c>
      <c r="B9" s="17">
        <v>1</v>
      </c>
      <c r="C9" s="21">
        <v>126</v>
      </c>
      <c r="D9" s="22" t="s">
        <v>66</v>
      </c>
    </row>
    <row r="10" spans="1:4">
      <c r="A10" s="16">
        <v>9</v>
      </c>
      <c r="B10" s="17">
        <v>1</v>
      </c>
      <c r="C10" s="21">
        <v>339</v>
      </c>
      <c r="D10" s="22" t="s">
        <v>67</v>
      </c>
    </row>
    <row r="11" spans="1:4">
      <c r="A11" s="16">
        <v>10</v>
      </c>
      <c r="B11" s="17">
        <v>1</v>
      </c>
      <c r="C11" s="21">
        <v>448</v>
      </c>
      <c r="D11" s="22" t="s">
        <v>68</v>
      </c>
    </row>
    <row r="12" spans="1:4">
      <c r="A12" s="16">
        <v>11</v>
      </c>
      <c r="B12" s="17">
        <v>1</v>
      </c>
      <c r="C12" s="21">
        <v>3867</v>
      </c>
      <c r="D12" s="22" t="s">
        <v>69</v>
      </c>
    </row>
    <row r="13" spans="1:4">
      <c r="A13" s="16">
        <v>12</v>
      </c>
      <c r="B13" s="17">
        <v>1</v>
      </c>
      <c r="C13" s="21">
        <v>135</v>
      </c>
      <c r="D13" s="22" t="s">
        <v>70</v>
      </c>
    </row>
    <row r="14" spans="1:4">
      <c r="A14" s="16">
        <v>13</v>
      </c>
      <c r="B14" s="17">
        <v>1</v>
      </c>
      <c r="C14" s="21">
        <v>2232</v>
      </c>
      <c r="D14" s="22" t="s">
        <v>71</v>
      </c>
    </row>
    <row r="15" spans="1:4">
      <c r="A15" s="16">
        <v>14</v>
      </c>
      <c r="B15" s="17">
        <v>1</v>
      </c>
      <c r="C15" s="21">
        <v>3103</v>
      </c>
      <c r="D15" s="22" t="s">
        <v>72</v>
      </c>
    </row>
    <row r="16" spans="1:4">
      <c r="A16" s="16">
        <v>15</v>
      </c>
      <c r="B16" s="17">
        <v>1</v>
      </c>
      <c r="C16" s="21">
        <v>562</v>
      </c>
      <c r="D16" s="22" t="s">
        <v>73</v>
      </c>
    </row>
    <row r="17" spans="1:4">
      <c r="A17" s="16">
        <v>16</v>
      </c>
      <c r="B17" s="17">
        <v>1</v>
      </c>
      <c r="C17" s="21">
        <v>2235</v>
      </c>
      <c r="D17" s="22" t="s">
        <v>74</v>
      </c>
    </row>
    <row r="18" spans="1:4">
      <c r="A18" s="16">
        <v>17</v>
      </c>
      <c r="B18" s="17">
        <v>1</v>
      </c>
      <c r="C18" s="21">
        <v>3848</v>
      </c>
      <c r="D18" s="22" t="s">
        <v>75</v>
      </c>
    </row>
    <row r="19" spans="1:4">
      <c r="A19" s="16">
        <v>18</v>
      </c>
      <c r="B19" s="17">
        <v>1</v>
      </c>
      <c r="C19" s="21">
        <v>2245</v>
      </c>
      <c r="D19" s="22" t="s">
        <v>76</v>
      </c>
    </row>
    <row r="20" spans="1:4">
      <c r="A20" s="16">
        <v>19</v>
      </c>
      <c r="B20" s="17">
        <v>1</v>
      </c>
      <c r="C20" s="21">
        <v>3855</v>
      </c>
      <c r="D20" s="22" t="s">
        <v>77</v>
      </c>
    </row>
    <row r="21" spans="1:4">
      <c r="A21" s="16">
        <v>20</v>
      </c>
      <c r="B21" s="17">
        <v>1</v>
      </c>
      <c r="C21" s="21">
        <v>3864</v>
      </c>
      <c r="D21" s="22" t="s">
        <v>78</v>
      </c>
    </row>
    <row r="22" spans="1:4">
      <c r="A22" s="16">
        <v>21</v>
      </c>
      <c r="B22" s="17">
        <v>1</v>
      </c>
      <c r="C22" s="21">
        <v>1205</v>
      </c>
      <c r="D22" s="22" t="s">
        <v>79</v>
      </c>
    </row>
    <row r="23" spans="1:4">
      <c r="A23" s="16">
        <v>22</v>
      </c>
      <c r="B23" s="17">
        <v>1</v>
      </c>
      <c r="C23" s="21">
        <v>2339</v>
      </c>
      <c r="D23" s="22" t="s">
        <v>80</v>
      </c>
    </row>
    <row r="24" spans="1:4">
      <c r="A24" s="16">
        <v>23</v>
      </c>
      <c r="B24" s="17">
        <v>1</v>
      </c>
      <c r="C24" s="21">
        <v>3882</v>
      </c>
      <c r="D24" s="22" t="s">
        <v>81</v>
      </c>
    </row>
    <row r="25" spans="1:4">
      <c r="A25" s="16">
        <v>24</v>
      </c>
      <c r="B25" s="17">
        <v>1</v>
      </c>
      <c r="C25" s="21">
        <v>218</v>
      </c>
      <c r="D25" s="22" t="s">
        <v>82</v>
      </c>
    </row>
    <row r="26" spans="1:4">
      <c r="A26" s="16">
        <v>25</v>
      </c>
      <c r="B26" s="17">
        <v>1</v>
      </c>
      <c r="C26" s="21">
        <v>279</v>
      </c>
      <c r="D26" s="22" t="s">
        <v>83</v>
      </c>
    </row>
    <row r="27" spans="1:4">
      <c r="A27" s="16">
        <v>26</v>
      </c>
      <c r="B27" s="17">
        <v>1</v>
      </c>
      <c r="C27" s="21">
        <v>612</v>
      </c>
      <c r="D27" s="22" t="s">
        <v>84</v>
      </c>
    </row>
    <row r="28" spans="1:4">
      <c r="A28" s="16">
        <v>27</v>
      </c>
      <c r="B28" s="17">
        <v>1</v>
      </c>
      <c r="C28" s="21">
        <v>1524</v>
      </c>
      <c r="D28" s="22" t="s">
        <v>85</v>
      </c>
    </row>
    <row r="29" spans="1:4">
      <c r="A29" s="16">
        <v>28</v>
      </c>
      <c r="B29" s="17">
        <v>1</v>
      </c>
      <c r="C29" s="21">
        <v>2228</v>
      </c>
      <c r="D29" s="22" t="s">
        <v>86</v>
      </c>
    </row>
    <row r="30" spans="1:4">
      <c r="A30" s="16">
        <v>29</v>
      </c>
      <c r="B30" s="17">
        <v>1</v>
      </c>
      <c r="C30" s="21">
        <v>2319</v>
      </c>
      <c r="D30" s="22" t="s">
        <v>87</v>
      </c>
    </row>
    <row r="31" spans="1:4">
      <c r="A31" s="16">
        <v>30</v>
      </c>
      <c r="B31" s="17">
        <v>1</v>
      </c>
      <c r="C31" s="21">
        <v>2430</v>
      </c>
      <c r="D31" s="22" t="s">
        <v>88</v>
      </c>
    </row>
    <row r="32" spans="1:4">
      <c r="A32" s="16">
        <v>31</v>
      </c>
      <c r="B32" s="17">
        <v>1</v>
      </c>
      <c r="C32" s="21">
        <v>2437</v>
      </c>
      <c r="D32" s="22" t="s">
        <v>89</v>
      </c>
    </row>
    <row r="33" spans="1:4">
      <c r="A33" s="16">
        <v>32</v>
      </c>
      <c r="B33" s="17">
        <v>1</v>
      </c>
      <c r="C33" s="21">
        <v>3706</v>
      </c>
      <c r="D33" s="22" t="s">
        <v>90</v>
      </c>
    </row>
    <row r="34" spans="1:4">
      <c r="A34" s="16">
        <v>33</v>
      </c>
      <c r="B34" s="17">
        <v>1</v>
      </c>
      <c r="C34" s="21">
        <v>3707</v>
      </c>
      <c r="D34" s="22" t="s">
        <v>91</v>
      </c>
    </row>
    <row r="35" spans="1:4">
      <c r="A35" s="16">
        <v>34</v>
      </c>
      <c r="B35" s="17">
        <v>1</v>
      </c>
      <c r="C35" s="21">
        <v>3709</v>
      </c>
      <c r="D35" s="22" t="s">
        <v>92</v>
      </c>
    </row>
    <row r="36" spans="1:4">
      <c r="A36" s="16">
        <v>35</v>
      </c>
      <c r="B36" s="17">
        <v>1</v>
      </c>
      <c r="C36" s="21">
        <v>3841</v>
      </c>
      <c r="D36" s="22" t="s">
        <v>93</v>
      </c>
    </row>
    <row r="37" spans="1:4">
      <c r="A37" s="16">
        <v>36</v>
      </c>
      <c r="B37" s="17">
        <v>1</v>
      </c>
      <c r="C37" s="21">
        <v>3842</v>
      </c>
      <c r="D37" s="22" t="s">
        <v>94</v>
      </c>
    </row>
    <row r="38" spans="1:4">
      <c r="A38" s="16">
        <v>37</v>
      </c>
      <c r="B38" s="17">
        <v>1</v>
      </c>
      <c r="C38" s="21">
        <v>3843</v>
      </c>
      <c r="D38" s="22" t="s">
        <v>95</v>
      </c>
    </row>
    <row r="39" spans="1:4">
      <c r="A39" s="16">
        <v>38</v>
      </c>
      <c r="B39" s="17">
        <v>1</v>
      </c>
      <c r="C39" s="21">
        <v>3845</v>
      </c>
      <c r="D39" s="22" t="s">
        <v>96</v>
      </c>
    </row>
    <row r="40" spans="1:4">
      <c r="A40" s="16">
        <v>39</v>
      </c>
      <c r="B40" s="17">
        <v>1</v>
      </c>
      <c r="C40" s="21">
        <v>3857</v>
      </c>
      <c r="D40" s="22" t="s">
        <v>97</v>
      </c>
    </row>
    <row r="41" spans="1:4">
      <c r="A41" s="16">
        <v>40</v>
      </c>
      <c r="B41" s="17">
        <v>1</v>
      </c>
      <c r="C41" s="21">
        <v>3858</v>
      </c>
      <c r="D41" s="22" t="s">
        <v>98</v>
      </c>
    </row>
    <row r="42" spans="1:4">
      <c r="A42" s="16">
        <v>41</v>
      </c>
      <c r="B42" s="17">
        <v>1</v>
      </c>
      <c r="C42" s="21">
        <v>3862</v>
      </c>
      <c r="D42" s="22" t="s">
        <v>99</v>
      </c>
    </row>
    <row r="43" spans="1:4">
      <c r="A43" s="16">
        <v>42</v>
      </c>
      <c r="B43" s="17">
        <v>1</v>
      </c>
      <c r="C43" s="21">
        <v>3863</v>
      </c>
      <c r="D43" s="22" t="s">
        <v>100</v>
      </c>
    </row>
    <row r="44" spans="1:4">
      <c r="A44" s="16">
        <v>43</v>
      </c>
      <c r="B44" s="17">
        <v>1</v>
      </c>
      <c r="C44" s="21">
        <v>3865</v>
      </c>
      <c r="D44" s="22" t="s">
        <v>101</v>
      </c>
    </row>
    <row r="45" spans="1:4">
      <c r="A45" s="16">
        <v>44</v>
      </c>
      <c r="B45" s="17">
        <v>1</v>
      </c>
      <c r="C45" s="21">
        <v>3868</v>
      </c>
      <c r="D45" s="22" t="s">
        <v>102</v>
      </c>
    </row>
    <row r="46" spans="1:4">
      <c r="A46" s="16">
        <v>45</v>
      </c>
      <c r="B46" s="17">
        <v>1</v>
      </c>
      <c r="C46" s="21">
        <v>3870</v>
      </c>
      <c r="D46" s="22" t="s">
        <v>103</v>
      </c>
    </row>
    <row r="47" spans="1:4">
      <c r="A47" s="16">
        <v>46</v>
      </c>
      <c r="B47" s="17">
        <v>1</v>
      </c>
      <c r="C47" s="21">
        <v>3873</v>
      </c>
      <c r="D47" s="22" t="s">
        <v>104</v>
      </c>
    </row>
    <row r="48" spans="1:4">
      <c r="A48" s="16">
        <v>47</v>
      </c>
      <c r="B48" s="17">
        <v>1</v>
      </c>
      <c r="C48" s="21">
        <v>3874</v>
      </c>
      <c r="D48" s="22" t="s">
        <v>105</v>
      </c>
    </row>
    <row r="49" spans="1:4">
      <c r="A49" s="16">
        <v>48</v>
      </c>
      <c r="B49" s="17">
        <v>1</v>
      </c>
      <c r="C49" s="21">
        <v>3875</v>
      </c>
      <c r="D49" s="22" t="s">
        <v>106</v>
      </c>
    </row>
    <row r="50" spans="1:4">
      <c r="A50" s="16">
        <v>49</v>
      </c>
      <c r="B50" s="17">
        <v>1</v>
      </c>
      <c r="C50" s="21">
        <v>3877</v>
      </c>
      <c r="D50" s="22" t="s">
        <v>107</v>
      </c>
    </row>
    <row r="51" spans="1:4">
      <c r="A51" s="16">
        <v>50</v>
      </c>
      <c r="B51" s="17">
        <v>1</v>
      </c>
      <c r="C51" s="21">
        <v>3878</v>
      </c>
      <c r="D51" s="22" t="s">
        <v>108</v>
      </c>
    </row>
    <row r="52" spans="1:4">
      <c r="A52" s="16">
        <v>51</v>
      </c>
      <c r="B52" s="17">
        <v>1</v>
      </c>
      <c r="C52" s="21">
        <v>3879</v>
      </c>
      <c r="D52" s="22" t="s">
        <v>109</v>
      </c>
    </row>
    <row r="53" spans="1:4">
      <c r="A53" s="16">
        <v>52</v>
      </c>
      <c r="B53" s="17">
        <v>1</v>
      </c>
      <c r="C53" s="21">
        <v>3880</v>
      </c>
      <c r="D53" s="22" t="s">
        <v>110</v>
      </c>
    </row>
    <row r="54" spans="1:4">
      <c r="A54" s="16">
        <v>53</v>
      </c>
      <c r="B54" s="17">
        <v>1</v>
      </c>
      <c r="C54" s="21">
        <v>3881</v>
      </c>
      <c r="D54" s="22" t="s">
        <v>111</v>
      </c>
    </row>
    <row r="55" spans="1:4">
      <c r="A55" s="16">
        <v>54</v>
      </c>
      <c r="B55" s="17">
        <v>1</v>
      </c>
      <c r="C55" s="21">
        <v>3883</v>
      </c>
      <c r="D55" s="22" t="s">
        <v>112</v>
      </c>
    </row>
    <row r="56" spans="1:4">
      <c r="A56" s="16">
        <v>55</v>
      </c>
      <c r="B56" s="17">
        <v>1</v>
      </c>
      <c r="C56" s="21">
        <v>3884</v>
      </c>
      <c r="D56" s="22" t="s">
        <v>113</v>
      </c>
    </row>
    <row r="57" spans="1:4">
      <c r="A57" s="16">
        <v>56</v>
      </c>
      <c r="B57" s="17">
        <v>1</v>
      </c>
      <c r="C57" s="21">
        <v>3888</v>
      </c>
      <c r="D57" s="22" t="s">
        <v>114</v>
      </c>
    </row>
    <row r="58" spans="1:4">
      <c r="A58" s="16">
        <v>57</v>
      </c>
      <c r="B58" s="17">
        <v>1</v>
      </c>
      <c r="C58" s="21">
        <v>3892</v>
      </c>
      <c r="D58" s="22" t="s">
        <v>115</v>
      </c>
    </row>
    <row r="59" spans="1:4">
      <c r="A59" s="16">
        <v>58</v>
      </c>
      <c r="B59" s="17">
        <v>1</v>
      </c>
      <c r="C59" s="21">
        <v>3893</v>
      </c>
      <c r="D59" s="22" t="s">
        <v>116</v>
      </c>
    </row>
    <row r="60" spans="1:4">
      <c r="A60" s="16">
        <v>59</v>
      </c>
      <c r="B60" s="17">
        <v>1</v>
      </c>
      <c r="C60" s="21">
        <v>2290</v>
      </c>
      <c r="D60" s="22" t="s">
        <v>117</v>
      </c>
    </row>
    <row r="61" spans="1:4">
      <c r="A61" s="16">
        <v>60</v>
      </c>
      <c r="B61" s="17">
        <v>1</v>
      </c>
      <c r="C61" s="21">
        <v>595</v>
      </c>
      <c r="D61" s="22" t="s">
        <v>118</v>
      </c>
    </row>
    <row r="62" spans="1:4">
      <c r="A62" s="16">
        <v>61</v>
      </c>
      <c r="B62" s="17">
        <v>1</v>
      </c>
      <c r="C62" s="21">
        <v>3869</v>
      </c>
      <c r="D62" s="22" t="s">
        <v>119</v>
      </c>
    </row>
    <row r="63" spans="1:4">
      <c r="A63" s="16">
        <v>62</v>
      </c>
      <c r="B63" s="17">
        <v>1</v>
      </c>
      <c r="C63" s="21">
        <v>150</v>
      </c>
      <c r="D63" s="22" t="s">
        <v>120</v>
      </c>
    </row>
    <row r="64" spans="1:4">
      <c r="A64" s="16">
        <v>63</v>
      </c>
      <c r="B64" s="17">
        <v>1</v>
      </c>
      <c r="C64" s="21">
        <v>513</v>
      </c>
      <c r="D64" s="22" t="s">
        <v>121</v>
      </c>
    </row>
    <row r="65" spans="1:4">
      <c r="A65" s="16">
        <v>64</v>
      </c>
      <c r="B65" s="17">
        <v>2</v>
      </c>
      <c r="C65" s="23">
        <v>2</v>
      </c>
      <c r="D65" s="18" t="s">
        <v>122</v>
      </c>
    </row>
    <row r="66" spans="1:4">
      <c r="A66" s="16">
        <v>65</v>
      </c>
      <c r="B66" s="17">
        <v>2</v>
      </c>
      <c r="C66" s="21">
        <v>3846</v>
      </c>
      <c r="D66" s="22" t="s">
        <v>123</v>
      </c>
    </row>
    <row r="67" spans="1:4">
      <c r="A67" s="16">
        <v>66</v>
      </c>
      <c r="B67" s="17">
        <v>2</v>
      </c>
      <c r="C67" s="21">
        <v>2269</v>
      </c>
      <c r="D67" s="22" t="s">
        <v>124</v>
      </c>
    </row>
    <row r="68" spans="1:4">
      <c r="A68" s="16">
        <v>67</v>
      </c>
      <c r="B68" s="17">
        <v>2</v>
      </c>
      <c r="C68" s="21">
        <v>2219</v>
      </c>
      <c r="D68" s="22" t="s">
        <v>125</v>
      </c>
    </row>
    <row r="69" spans="1:4">
      <c r="A69" s="16">
        <v>68</v>
      </c>
      <c r="B69" s="17">
        <v>2</v>
      </c>
      <c r="C69" s="21">
        <v>2440</v>
      </c>
      <c r="D69" s="22" t="s">
        <v>126</v>
      </c>
    </row>
    <row r="70" spans="1:4">
      <c r="A70" s="16">
        <v>69</v>
      </c>
      <c r="B70" s="17">
        <v>2</v>
      </c>
      <c r="C70" s="21">
        <v>3872</v>
      </c>
      <c r="D70" s="22" t="s">
        <v>127</v>
      </c>
    </row>
    <row r="71" spans="1:4">
      <c r="A71" s="16">
        <v>70</v>
      </c>
      <c r="B71" s="17">
        <v>2</v>
      </c>
      <c r="C71" s="21">
        <v>239</v>
      </c>
      <c r="D71" s="22" t="s">
        <v>128</v>
      </c>
    </row>
    <row r="72" spans="1:4">
      <c r="A72" s="16">
        <v>71</v>
      </c>
      <c r="B72" s="17">
        <v>2</v>
      </c>
      <c r="C72" s="21">
        <v>590</v>
      </c>
      <c r="D72" s="22" t="s">
        <v>129</v>
      </c>
    </row>
    <row r="73" spans="1:4">
      <c r="A73" s="16">
        <v>72</v>
      </c>
      <c r="B73" s="17">
        <v>2</v>
      </c>
      <c r="C73" s="21">
        <v>2198</v>
      </c>
      <c r="D73" s="22" t="s">
        <v>130</v>
      </c>
    </row>
    <row r="74" spans="1:4">
      <c r="A74" s="16">
        <v>73</v>
      </c>
      <c r="B74" s="17">
        <v>2</v>
      </c>
      <c r="C74" s="21">
        <v>3885</v>
      </c>
      <c r="D74" s="22" t="s">
        <v>131</v>
      </c>
    </row>
    <row r="75" spans="1:4">
      <c r="A75" s="16">
        <v>74</v>
      </c>
      <c r="B75" s="17">
        <v>2</v>
      </c>
      <c r="C75" s="21">
        <v>2230</v>
      </c>
      <c r="D75" s="22" t="s">
        <v>132</v>
      </c>
    </row>
    <row r="76" spans="1:4">
      <c r="A76" s="16">
        <v>75</v>
      </c>
      <c r="B76" s="17">
        <v>2</v>
      </c>
      <c r="C76" s="21">
        <v>2266</v>
      </c>
      <c r="D76" s="22" t="s">
        <v>133</v>
      </c>
    </row>
    <row r="77" spans="1:4">
      <c r="A77" s="16">
        <v>76</v>
      </c>
      <c r="B77" s="17">
        <v>2</v>
      </c>
      <c r="C77" s="21">
        <v>2200</v>
      </c>
      <c r="D77" s="22" t="s">
        <v>134</v>
      </c>
    </row>
    <row r="78" spans="1:4">
      <c r="A78" s="16">
        <v>77</v>
      </c>
      <c r="B78" s="17">
        <v>2</v>
      </c>
      <c r="C78" s="21">
        <v>3891</v>
      </c>
      <c r="D78" s="22" t="s">
        <v>135</v>
      </c>
    </row>
    <row r="79" spans="1:4">
      <c r="A79" s="16">
        <v>78</v>
      </c>
      <c r="B79" s="17">
        <v>2</v>
      </c>
      <c r="C79" s="21">
        <v>447</v>
      </c>
      <c r="D79" s="22" t="s">
        <v>136</v>
      </c>
    </row>
    <row r="80" spans="1:4">
      <c r="A80" s="16">
        <v>79</v>
      </c>
      <c r="B80" s="17">
        <v>2</v>
      </c>
      <c r="C80" s="21">
        <v>559</v>
      </c>
      <c r="D80" s="22" t="s">
        <v>137</v>
      </c>
    </row>
    <row r="81" spans="1:4">
      <c r="A81" s="16">
        <v>80</v>
      </c>
      <c r="B81" s="17">
        <v>3</v>
      </c>
      <c r="C81" s="23">
        <v>3</v>
      </c>
      <c r="D81" s="18" t="s">
        <v>138</v>
      </c>
    </row>
    <row r="82" ht="15.65" customHeight="1" spans="1:4">
      <c r="A82" s="16">
        <v>81</v>
      </c>
      <c r="B82" s="17">
        <v>3</v>
      </c>
      <c r="C82" s="21">
        <v>3890</v>
      </c>
      <c r="D82" s="22" t="s">
        <v>139</v>
      </c>
    </row>
    <row r="83" spans="1:4">
      <c r="A83" s="16">
        <v>82</v>
      </c>
      <c r="B83" s="17">
        <v>3</v>
      </c>
      <c r="C83" s="21">
        <v>3898</v>
      </c>
      <c r="D83" s="22" t="s">
        <v>140</v>
      </c>
    </row>
    <row r="84" spans="1:4">
      <c r="A84" s="16">
        <v>83</v>
      </c>
      <c r="B84" s="17">
        <v>3</v>
      </c>
      <c r="C84" s="21">
        <v>558</v>
      </c>
      <c r="D84" s="22" t="s">
        <v>141</v>
      </c>
    </row>
    <row r="85" spans="1:4">
      <c r="A85" s="16">
        <v>84</v>
      </c>
      <c r="B85" s="17">
        <v>3</v>
      </c>
      <c r="C85" s="21">
        <v>229</v>
      </c>
      <c r="D85" s="22" t="s">
        <v>142</v>
      </c>
    </row>
    <row r="86" spans="1:4">
      <c r="A86" s="16">
        <v>85</v>
      </c>
      <c r="B86" s="17">
        <v>3</v>
      </c>
      <c r="C86" s="21">
        <v>343</v>
      </c>
      <c r="D86" s="22" t="s">
        <v>143</v>
      </c>
    </row>
    <row r="87" spans="1:4">
      <c r="A87" s="16">
        <v>86</v>
      </c>
      <c r="B87" s="17">
        <v>3</v>
      </c>
      <c r="C87" s="21">
        <v>456</v>
      </c>
      <c r="D87" s="22" t="s">
        <v>144</v>
      </c>
    </row>
    <row r="88" spans="1:4">
      <c r="A88" s="16">
        <v>87</v>
      </c>
      <c r="B88" s="17">
        <v>3</v>
      </c>
      <c r="C88" s="21">
        <v>601</v>
      </c>
      <c r="D88" s="22" t="s">
        <v>145</v>
      </c>
    </row>
    <row r="89" spans="1:4">
      <c r="A89" s="16">
        <v>88</v>
      </c>
      <c r="B89" s="17">
        <v>3</v>
      </c>
      <c r="C89" s="21">
        <v>2056</v>
      </c>
      <c r="D89" s="22" t="s">
        <v>146</v>
      </c>
    </row>
    <row r="90" spans="1:4">
      <c r="A90" s="16">
        <v>89</v>
      </c>
      <c r="B90" s="17">
        <v>3</v>
      </c>
      <c r="C90" s="21">
        <v>2073</v>
      </c>
      <c r="D90" s="22" t="s">
        <v>147</v>
      </c>
    </row>
    <row r="91" spans="1:4">
      <c r="A91" s="16">
        <v>90</v>
      </c>
      <c r="B91" s="17">
        <v>3</v>
      </c>
      <c r="C91" s="21">
        <v>3854</v>
      </c>
      <c r="D91" s="22" t="s">
        <v>148</v>
      </c>
    </row>
    <row r="92" spans="1:4">
      <c r="A92" s="16">
        <v>91</v>
      </c>
      <c r="B92" s="17">
        <v>3</v>
      </c>
      <c r="C92" s="21">
        <v>2074</v>
      </c>
      <c r="D92" s="22" t="s">
        <v>149</v>
      </c>
    </row>
    <row r="93" spans="1:4">
      <c r="A93" s="16">
        <v>92</v>
      </c>
      <c r="B93" s="17">
        <v>3</v>
      </c>
      <c r="C93" s="21">
        <v>3853</v>
      </c>
      <c r="D93" s="22" t="s">
        <v>150</v>
      </c>
    </row>
    <row r="94" spans="1:4">
      <c r="A94" s="16">
        <v>93</v>
      </c>
      <c r="B94" s="17">
        <v>3</v>
      </c>
      <c r="C94" s="21">
        <v>180</v>
      </c>
      <c r="D94" s="22" t="s">
        <v>151</v>
      </c>
    </row>
    <row r="95" spans="1:4">
      <c r="A95" s="16">
        <v>94</v>
      </c>
      <c r="B95" s="17">
        <v>3</v>
      </c>
      <c r="C95" s="21">
        <v>116</v>
      </c>
      <c r="D95" s="22" t="s">
        <v>152</v>
      </c>
    </row>
    <row r="96" spans="1:4">
      <c r="A96" s="16">
        <v>95</v>
      </c>
      <c r="B96" s="17">
        <v>3</v>
      </c>
      <c r="C96" s="21">
        <v>2327</v>
      </c>
      <c r="D96" s="22" t="s">
        <v>153</v>
      </c>
    </row>
    <row r="97" spans="1:4">
      <c r="A97" s="16">
        <v>96</v>
      </c>
      <c r="B97" s="17">
        <v>3</v>
      </c>
      <c r="C97" s="21">
        <v>315</v>
      </c>
      <c r="D97" s="22" t="s">
        <v>154</v>
      </c>
    </row>
    <row r="98" spans="1:4">
      <c r="A98" s="16">
        <v>97</v>
      </c>
      <c r="B98" s="17">
        <v>3</v>
      </c>
      <c r="C98" s="21">
        <v>318</v>
      </c>
      <c r="D98" s="22" t="s">
        <v>155</v>
      </c>
    </row>
    <row r="99" spans="1:4">
      <c r="A99" s="16">
        <v>98</v>
      </c>
      <c r="B99" s="17">
        <v>3</v>
      </c>
      <c r="C99" s="21">
        <v>454</v>
      </c>
      <c r="D99" s="22" t="s">
        <v>156</v>
      </c>
    </row>
    <row r="100" spans="1:4">
      <c r="A100" s="16">
        <v>99</v>
      </c>
      <c r="B100" s="17">
        <v>3</v>
      </c>
      <c r="C100" s="21">
        <v>2120</v>
      </c>
      <c r="D100" s="22" t="s">
        <v>157</v>
      </c>
    </row>
    <row r="101" spans="1:4">
      <c r="A101" s="16">
        <v>100</v>
      </c>
      <c r="B101" s="17">
        <v>3</v>
      </c>
      <c r="C101" s="21">
        <v>227</v>
      </c>
      <c r="D101" s="22" t="s">
        <v>158</v>
      </c>
    </row>
    <row r="102" spans="1:4">
      <c r="A102" s="16">
        <v>101</v>
      </c>
      <c r="B102" s="17">
        <v>3</v>
      </c>
      <c r="C102" s="21">
        <v>3859</v>
      </c>
      <c r="D102" s="22" t="s">
        <v>159</v>
      </c>
    </row>
    <row r="103" spans="1:4">
      <c r="A103" s="16">
        <v>102</v>
      </c>
      <c r="B103" s="17">
        <v>3</v>
      </c>
      <c r="C103" s="21">
        <v>3886</v>
      </c>
      <c r="D103" s="22" t="s">
        <v>160</v>
      </c>
    </row>
    <row r="104" spans="1:4">
      <c r="A104" s="16">
        <v>103</v>
      </c>
      <c r="B104" s="17">
        <v>3</v>
      </c>
      <c r="C104" s="21">
        <v>3894</v>
      </c>
      <c r="D104" s="22" t="s">
        <v>161</v>
      </c>
    </row>
    <row r="105" spans="1:4">
      <c r="A105" s="16">
        <v>104</v>
      </c>
      <c r="B105" s="17">
        <v>3</v>
      </c>
      <c r="C105" s="21">
        <v>16</v>
      </c>
      <c r="D105" s="22" t="s">
        <v>162</v>
      </c>
    </row>
    <row r="106" spans="1:4">
      <c r="A106" s="16">
        <v>105</v>
      </c>
      <c r="B106" s="17">
        <v>3</v>
      </c>
      <c r="C106" s="21">
        <v>241</v>
      </c>
      <c r="D106" s="22" t="s">
        <v>163</v>
      </c>
    </row>
    <row r="107" spans="1:4">
      <c r="A107" s="16">
        <v>106</v>
      </c>
      <c r="B107" s="17">
        <v>3</v>
      </c>
      <c r="C107" s="21">
        <v>245</v>
      </c>
      <c r="D107" s="22" t="s">
        <v>164</v>
      </c>
    </row>
    <row r="108" spans="1:4">
      <c r="A108" s="16">
        <v>107</v>
      </c>
      <c r="B108" s="17">
        <v>3</v>
      </c>
      <c r="C108" s="21">
        <v>148</v>
      </c>
      <c r="D108" s="22" t="s">
        <v>165</v>
      </c>
    </row>
    <row r="109" spans="1:4">
      <c r="A109" s="16">
        <v>108</v>
      </c>
      <c r="B109" s="17">
        <v>3</v>
      </c>
      <c r="C109" s="21">
        <v>235</v>
      </c>
      <c r="D109" s="22" t="s">
        <v>166</v>
      </c>
    </row>
    <row r="110" spans="1:4">
      <c r="A110" s="16">
        <v>109</v>
      </c>
      <c r="B110" s="17">
        <v>3</v>
      </c>
      <c r="C110" s="21">
        <v>255</v>
      </c>
      <c r="D110" s="22" t="s">
        <v>167</v>
      </c>
    </row>
    <row r="111" spans="1:4">
      <c r="A111" s="16">
        <v>110</v>
      </c>
      <c r="B111" s="17">
        <v>3</v>
      </c>
      <c r="C111" s="21">
        <v>546</v>
      </c>
      <c r="D111" s="22" t="s">
        <v>168</v>
      </c>
    </row>
    <row r="112" spans="1:4">
      <c r="A112" s="16">
        <v>111</v>
      </c>
      <c r="B112" s="17">
        <v>3</v>
      </c>
      <c r="C112" s="21">
        <v>2249</v>
      </c>
      <c r="D112" s="22" t="s">
        <v>169</v>
      </c>
    </row>
    <row r="113" spans="1:4">
      <c r="A113" s="16">
        <v>112</v>
      </c>
      <c r="B113" s="17">
        <v>3</v>
      </c>
      <c r="C113" s="21">
        <v>224</v>
      </c>
      <c r="D113" s="22" t="s">
        <v>170</v>
      </c>
    </row>
    <row r="114" spans="1:4">
      <c r="A114" s="16">
        <v>113</v>
      </c>
      <c r="B114" s="17">
        <v>3</v>
      </c>
      <c r="C114" s="21">
        <v>3889</v>
      </c>
      <c r="D114" s="22" t="s">
        <v>171</v>
      </c>
    </row>
  </sheetData>
  <pageMargins left="0.786805555555556" right="0.786805555555556" top="1.05277777777778" bottom="1.05277777777778" header="0.786805555555556" footer="0.786805555555556"/>
  <pageSetup paperSize="1" firstPageNumber="0" orientation="portrait" useFirstPageNumber="1" horizontalDpi="300" verticalDpi="300"/>
  <headerFooter alignWithMargins="0">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7"/>
  <sheetViews>
    <sheetView workbookViewId="0">
      <selection activeCell="A40" sqref="A40"/>
    </sheetView>
  </sheetViews>
  <sheetFormatPr defaultColWidth="9" defaultRowHeight="14.25" outlineLevelRow="6" outlineLevelCol="1"/>
  <cols>
    <col min="1" max="1" width="15.2285714285714"/>
    <col min="2" max="2" width="33.847619047619"/>
    <col min="3" max="1025" width="11.5238095238095"/>
  </cols>
  <sheetData>
    <row r="1" ht="19.5" spans="1:2">
      <c r="A1" s="4" t="s">
        <v>6</v>
      </c>
      <c r="B1" s="10" t="s">
        <v>172</v>
      </c>
    </row>
    <row r="2" ht="19.5" spans="1:2">
      <c r="A2" s="8">
        <v>1</v>
      </c>
      <c r="B2" s="8" t="s">
        <v>173</v>
      </c>
    </row>
    <row r="3" ht="19.5" spans="1:2">
      <c r="A3" s="8">
        <v>2</v>
      </c>
      <c r="B3" s="8" t="s">
        <v>174</v>
      </c>
    </row>
    <row r="4" ht="19.5" spans="1:2">
      <c r="A4" s="8">
        <v>3</v>
      </c>
      <c r="B4" s="11">
        <v>0.05</v>
      </c>
    </row>
    <row r="5" ht="19.5" spans="1:2">
      <c r="A5" s="8">
        <v>4</v>
      </c>
      <c r="B5" s="11">
        <v>0.04</v>
      </c>
    </row>
    <row r="6" ht="19.5" spans="1:2">
      <c r="A6" s="8">
        <v>5</v>
      </c>
      <c r="B6" s="11">
        <v>0.1</v>
      </c>
    </row>
    <row r="7" ht="19.5" spans="1:2">
      <c r="A7" s="8">
        <v>6</v>
      </c>
      <c r="B7" s="11">
        <v>0.16</v>
      </c>
    </row>
  </sheetData>
  <pageMargins left="0.786805555555556" right="0.786805555555556" top="1.05277777777778" bottom="1.05277777777778" header="0.786805555555556" footer="0.786805555555556"/>
  <pageSetup paperSize="1" firstPageNumber="0" orientation="portrait" useFirstPageNumber="1" horizontalDpi="300" verticalDpi="300"/>
  <headerFooter alignWithMargins="0">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
  <sheetViews>
    <sheetView workbookViewId="0">
      <selection activeCell="B10" sqref="B10"/>
    </sheetView>
  </sheetViews>
  <sheetFormatPr defaultColWidth="9" defaultRowHeight="14.25"/>
  <cols>
    <col min="1" max="1" width="23.9714285714286" style="3"/>
    <col min="2" max="2" width="28.3428571428571"/>
    <col min="3" max="8" width="11.5238095238095"/>
    <col min="9" max="9" width="9" hidden="1"/>
    <col min="10" max="12" width="11.5238095238095"/>
    <col min="13" max="13" width="36.9523809523809"/>
    <col min="14" max="1025" width="11.5238095238095"/>
  </cols>
  <sheetData>
    <row r="1" ht="48" spans="1:13">
      <c r="A1" s="4" t="s">
        <v>175</v>
      </c>
      <c r="B1" s="5" t="s">
        <v>176</v>
      </c>
      <c r="E1" s="6" t="s">
        <v>177</v>
      </c>
      <c r="F1" s="6"/>
      <c r="G1" s="6"/>
      <c r="H1" s="6"/>
      <c r="I1" s="6"/>
      <c r="J1" s="6"/>
      <c r="K1" s="6"/>
      <c r="L1" s="6"/>
      <c r="M1" s="6"/>
    </row>
    <row r="2" ht="19.4" customHeight="1" spans="1:13">
      <c r="A2" s="7">
        <v>0</v>
      </c>
      <c r="B2" s="8" t="s">
        <v>178</v>
      </c>
      <c r="E2" s="9" t="s">
        <v>179</v>
      </c>
      <c r="F2" s="9"/>
      <c r="G2" s="9"/>
      <c r="H2" s="9"/>
      <c r="I2" s="9"/>
      <c r="J2" s="9"/>
      <c r="K2" s="9"/>
      <c r="L2" s="9"/>
      <c r="M2" s="9"/>
    </row>
    <row r="3" ht="19.4" customHeight="1" spans="1:13">
      <c r="A3" s="7">
        <v>1</v>
      </c>
      <c r="B3" s="8" t="s">
        <v>180</v>
      </c>
      <c r="E3" s="9"/>
      <c r="F3" s="9"/>
      <c r="G3" s="9"/>
      <c r="H3" s="9"/>
      <c r="I3" s="9"/>
      <c r="J3" s="9"/>
      <c r="K3" s="9"/>
      <c r="L3" s="9"/>
      <c r="M3" s="9"/>
    </row>
    <row r="10" ht="139.55" customHeight="1"/>
    <row r="11" ht="23.1" customHeight="1"/>
    <row r="14" ht="126.1" customHeight="1"/>
  </sheetData>
  <mergeCells count="2">
    <mergeCell ref="E1:M1"/>
    <mergeCell ref="E2:M14"/>
  </mergeCells>
  <pageMargins left="0.786805555555556" right="0.786805555555556" top="1.05277777777778" bottom="1.05277777777778" header="0.786805555555556" footer="0.786805555555556"/>
  <pageSetup paperSize="1" firstPageNumber="0" orientation="portrait" useFirstPageNumber="1" horizontalDpi="300" verticalDpi="300"/>
  <headerFooter alignWithMargins="0">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8"/>
  <sheetViews>
    <sheetView workbookViewId="0">
      <selection activeCell="J22" sqref="J22"/>
    </sheetView>
  </sheetViews>
  <sheetFormatPr defaultColWidth="9" defaultRowHeight="14.25" outlineLevelRow="7" outlineLevelCol="5"/>
  <cols>
    <col min="1" max="4" width="11.5238095238095"/>
    <col min="5" max="5" width="32.8571428571429"/>
    <col min="6" max="6" width="9" hidden="1"/>
    <col min="7" max="1025" width="11.5238095238095"/>
  </cols>
  <sheetData>
    <row r="1" ht="19.5" spans="2:5">
      <c r="B1" s="1" t="s">
        <v>177</v>
      </c>
      <c r="C1" s="1"/>
      <c r="D1" s="1"/>
      <c r="E1" s="1"/>
    </row>
    <row r="2" ht="12.8" customHeight="1" spans="2:6">
      <c r="B2" s="2" t="s">
        <v>181</v>
      </c>
      <c r="C2" s="2"/>
      <c r="D2" s="2"/>
      <c r="E2" s="2"/>
      <c r="F2" s="2"/>
    </row>
    <row r="8" ht="91.75" customHeight="1"/>
  </sheetData>
  <mergeCells count="2">
    <mergeCell ref="B1:E1"/>
    <mergeCell ref="B2:F8"/>
  </mergeCells>
  <pageMargins left="0.786805555555556" right="0.786805555555556" top="1.05277777777778" bottom="1.05277777777778" header="0.786805555555556" footer="0.786805555555556"/>
  <pageSetup paperSize="1" firstPageNumber="0" orientation="portrait" useFirstPageNumber="1" horizontalDpi="300" verticalDpi="300"/>
  <headerFooter alignWithMargins="0">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Application>LibreOffice/4.2.7.2$Linux_X86_64 LibreOffice_project/420$Build-2</Application>
  <HeadingPairs>
    <vt:vector size="2" baseType="variant">
      <vt:variant>
        <vt:lpstr>工作表</vt:lpstr>
      </vt:variant>
      <vt:variant>
        <vt:i4>6</vt:i4>
      </vt:variant>
    </vt:vector>
  </HeadingPairs>
  <TitlesOfParts>
    <vt:vector size="6" baseType="lpstr">
      <vt:lpstr>Datos a Cargar</vt:lpstr>
      <vt:lpstr>Guia</vt:lpstr>
      <vt:lpstr>Nivel Inventarios</vt:lpstr>
      <vt:lpstr>Tipo IVA</vt:lpstr>
      <vt:lpstr>Tipo de Póliza</vt:lpstr>
      <vt:lpstr>Marca y Serie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sistemasoas</dc:creator>
  <cp:version>6</cp:version>
  <dcterms:created xsi:type="dcterms:W3CDTF">1899-12-30T00:00:00Z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1033-9.1.0.4280</vt:lpwstr>
  </property>
</Properties>
</file>