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<sst xmlns="http://schemas.openxmlformats.org/spreadsheetml/2006/main" count="283" uniqueCount="210">
  <si>
    <t>Raport dla firmy:</t>
  </si>
  <si>
    <t>Copy Plus Andrzej Mazgała</t>
  </si>
  <si>
    <t>Numer klienta:</t>
  </si>
  <si>
    <t>424750</t>
  </si>
  <si>
    <t>Dodanych ogłoszeń:</t>
  </si>
  <si>
    <t>3892</t>
  </si>
  <si>
    <t>Dodanych wyników przetargów:</t>
  </si>
  <si>
    <t>888</t>
  </si>
  <si>
    <t>W przypadku problemów z odczytem raportu wyświetl wersję online</t>
  </si>
  <si>
    <t>Przetargów spełniających Twoje kryteria:</t>
  </si>
  <si>
    <t>7</t>
  </si>
  <si>
    <t>Wyników przetargów spełniających Twoje kryteria:</t>
  </si>
  <si>
    <t>2</t>
  </si>
  <si>
    <t>Lista ogłoszeń spełniających Twoje kryteria:</t>
  </si>
  <si>
    <t>ID</t>
  </si>
  <si>
    <t>Link</t>
  </si>
  <si>
    <t>Data dodania</t>
  </si>
  <si>
    <t>Kategoria</t>
  </si>
  <si>
    <t>Forma</t>
  </si>
  <si>
    <t>Przedmiot</t>
  </si>
  <si>
    <t>Organizator</t>
  </si>
  <si>
    <t>Miasto</t>
  </si>
  <si>
    <t>Ulica</t>
  </si>
  <si>
    <t>Województwo</t>
  </si>
  <si>
    <t>Powiat</t>
  </si>
  <si>
    <t>Państwo</t>
  </si>
  <si>
    <t>Telefon / fax</t>
  </si>
  <si>
    <t>E-mail</t>
  </si>
  <si>
    <t>Strona WWW</t>
  </si>
  <si>
    <t>Opis</t>
  </si>
  <si>
    <t>Specyfikacja</t>
  </si>
  <si>
    <t>Miejsce i termin składania</t>
  </si>
  <si>
    <t>Termin składania</t>
  </si>
  <si>
    <t>Otwarcie</t>
  </si>
  <si>
    <t>Miejsce i termin realizacji</t>
  </si>
  <si>
    <t>Wadium</t>
  </si>
  <si>
    <t>Wadium liczbowo</t>
  </si>
  <si>
    <t>Wymagania</t>
  </si>
  <si>
    <t>Uwagi</t>
  </si>
  <si>
    <t>Kontakt</t>
  </si>
  <si>
    <t>Język kontaktu</t>
  </si>
  <si>
    <t>Kod CPV</t>
  </si>
  <si>
    <t>Numer dokumentu</t>
  </si>
  <si>
    <t>Źródło</t>
  </si>
  <si>
    <t>Załączniki</t>
  </si>
  <si>
    <t>NIP</t>
  </si>
  <si>
    <t>29647880</t>
  </si>
  <si>
    <t>2025-06-18</t>
  </si>
  <si>
    <t>przetarg</t>
  </si>
  <si>
    <t>tryb podstawowy</t>
  </si>
  <si>
    <t>Usługa dzierżawy urządzeń wielofunkcyjnych
(drukujących, kopiujących i skanujących) wraz z wydrukami i serwisem</t>
  </si>
  <si>
    <t>Polskie Radio Regionalna Rozgłośnia w Krakowie "Radio Kraków S.A." w likwidacji</t>
  </si>
  <si>
    <t>30-007 Kraków</t>
  </si>
  <si>
    <t>al. Słowackiego 22</t>
  </si>
  <si>
    <t>małopolskie</t>
  </si>
  <si>
    <t>Kraków</t>
  </si>
  <si>
    <t>Polska</t>
  </si>
  <si>
    <t>sekretariat.glowny@radiokraKOW.PL</t>
  </si>
  <si>
    <t>https://radiokrakow.ezamawiajacy.pl/pn/radiokrakow/demand/notice/public/171492/details</t>
  </si>
  <si>
    <t>Usługa dzierżawy urządzeń wielofunkcyjnych
(drukujących, kopiujących i skanujących) wraz z wydrukami i serwisem
Krótki opis przedmiotu zamówienia
1. Usługa dzierżawy urządzeń wielofunkcyjnych (drukujących, kopiujących i skanujących) wraz z wydrukami i serwisem przez okres 48 miesięcy</t>
  </si>
  <si>
    <t>SEKCJA III - UDOSTĘPNIANIE DOKUMENTÓW ZAMÓWIENIA I KOMUNIKACJA
3.1.) Adres strony internetowej prowadzonego postępowania
https://radiokrakow.ezamawiajacy.pl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Zamawiający będzie komunikował się z Wykonawcami za pośrednictwem platformy zakupowej Market Planet - adres: https://radiokrakow.ezamawiajacy.pl
3.6.) Wymagania techniczne i organizacyjne dotyczące korespondencji elektronicznej: Oferta wraz z załącznikami musi zostać złożona w postaci elektronicznej. Złożenie oferty wymaga od Wykonawcy zarejestrowania się i zalogowania w systemie informatycznym dostępnym pod adresem https://radiokrakow.ezamawiajacy.pl. Rejestracja wykonawcy trwa maksymalnie do 2 dni roboczych. Mając to na uwadze, zamawiający zaleca wykonawcom uwzględnienie czasu niezbędnego na rejestrację w procesie złożenia oferty w postaci elektronicznej. Wykonawca po wybraniu opcji ,,przystąp do postępowania" zostanie przekierowany do strony https://oneplace.marketplanet.pl, gdzie zostanie powiadomiony o możliwości zalogowania lub do założenia bezpłatnego konta. Wykonawca biorący udział w postępowaniu prowadzonym drogą elektroniczną w systemie zakłada konto, wykonując kroki procesu rejestracyjnego; podaje adres e-mail, ustanawia hasło, następnie powtarza hasło, wpisuje kod z obrazka, akceptuje regulamin, klika polecenie ,,zarejestruj się". Po założeniu konta wykonawca ma możliwość złożenia oferty w postępowaniu.
3.7.) Adres strony internetowej, pod którym są dostępne narzędzia, urządzenia lub formaty plików, które nie są ogólnie dostępne: https://radiokrakow.ezamawiajacy.pl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t>
  </si>
  <si>
    <t>Składanie ofert odbywa się za pośrednictwem platformy elektronicznej, dostępnej pod adresem:
https://radiokrakow.ezamawiajacy.pl/pn/radiokrakow/demand/notice/public/171492/details
TERMIN SKŁADANIA ofert: 2025-07-02 10:00
Miejsce składania ofert: platforma zakupowa Zamawiającego - https://radiokrakow.ezamawiajacy.pl</t>
  </si>
  <si>
    <t>2025-07-02</t>
  </si>
  <si>
    <t>Termin otwarcia ofert: 2025-07-02 10:15</t>
  </si>
  <si>
    <t>Okres realizacji zamówienia albo umowy ramowej: od 2025-08-19 do 2029-08-18</t>
  </si>
  <si>
    <t>nie wymagane</t>
  </si>
  <si>
    <t>SEKCJA IV - PRZEDMIOT ZAMÓWIENIA
4.1.) Informacje ogólne odnoszące się do przedmiotu zamówienia.
4.1.1.) Przed wszczęciem postępowania przeprowadzono konsultacje rynkowe: Nie
4.1.2.) Numer referencyjny: 2-T-TP-2025
4.1.3.) Rodzaj zamówienia: Usługi
4.1.4.) Zamawiający udziela zamówienia w częściach, z których każda stanowi przedmiot odrębnego postępowania: Nie
4.1.8.) Możliwe jest składanie ofert częściowych: Nie
4.1.13.) Zamawiający uwzględnia aspekty społeczne, środowiskowe lub etykiety w opisie przedmiotu zamówienia: Nie
4.2. Informacje szczegółowe odnoszące się do przedmiotu zamówienia:
4.2.2.) Krótki opis przedmiotu zamówienia
1. Usługa dzierżawy urządzeń wielofunkcyjnych (drukujących, kopiujących i skanujących) wraz z wydrukami i serwisem przez okres 48 miesięcy
4.2.6.) Główny kod CPV: 42962000-7 - Urządzenia drukujące i graficzne
4.2.8.) Zamówienie obejmuje opcje: Nie
4.2.10.) Okres realizacji zamówienia albo umowy ramowej: od 2025-08-19 do 2029-08-18
4.2.11.) Zamawiający przewiduje wznowienia: Nie
4.2.13.) Zamawiający przewiduje udzielenie dotychczasowemu wykonawcy zamówień na podobne usługi lub roboty budowlane: Nie
4.3.) Kryteria oceny ofert
4.3.1.) Sposób oceny ofert: minimalizacja/maksymalizacja
4.3.2.) Sposób określania wagi kryteriów oceny ofert: Punktowo
4.3.3.) Stosowane kryteria oceny ofert: Kryterium kosztu oraz kryteria jakościowe
Kryterium 1
4.3.5.) Nazwa kryterium: Koszt
4.3.6.) Waga: 60
Kryterium 2
4.3.4.) Rodzaj kryterium:
inne.
4.3.5.) Nazwa kryterium: czas reakcji serwisu na awarie
4.3.6.) Waga: 20
Kryterium 3
4.3.4.) Rodzaj kryterium:
inne.
4.3.5.) Nazwa kryterium: Koszt wydruku 1 strony kolor
4.3.6.) Waga: 10
Kryterium 4
4.3.4.) Rodzaj kryterium:
inne.
4.3.5.) Nazwa kryterium: Koszt wydruku 1 strony mono
4.3.6.) Waga: 10,00
4.3.10.) Zamawiający określa aspekty społeczne, środowiskowe lub innowacyjne, żąda etykiet lub stosuje rachunek kosztów cyklu życia w odniesieniu do kryterium oceny ofert: Nie
SEKCJA V - KWALIFIKACJA WYKONAWCÓW
5.1.) Zamawiający przewiduje fakultatywne podstawy wykluczenia: Tak
5.2.) Fakultatywne podstawy wykluczenia:
Art. 109 ust. 1 pkt 1
Art. 109 ust. 1 pkt 4
Art. 109 ust. 1 pkt 7
5.3.) Warunki udziału w postępowaniu: Tak
5.4.) Nazwa i opis warunków udziału w postępowaniu.
Sytuacja ekonomiczna lub finansowa -
o udzielenie zamówienia może się ubiegać wykonawca, który wykaże iż jest ubezpieczony od odpowiedzialności cywilnej w zakresie prowadzonej działalności związanej z przedmiotem zamówienia na kwotę nie mniejszą niż cena ofertowa brutto przedmiotu zamówienia
Zdolność techniczna lub zawodowa -
o udzielenie zamówienia ubiegać się może wykonawca, który spełnia warunek dotyczący zdolności technicznej, a w szczególności wykaże realizację co najmniej trzech usług odpowiadających swoim rodzajem przedmiotowi zamówienia (tj. instalacji i serwisu urządzeń wielofunkcyjnych) w tym co najmniej jednej o minimalnej wartości 80.000,00 zł netto (słownie: osiemdziesiąt tysięcy zł) w okresie ostatnich trzech lat, a jeżeli okres prowadzenie działalności jest krótszy - w tym okresie
o udzielenie zamówienia ubiegać się może wykonawca, który spełnia warunek dotyczący zdolności zawodowej - zamawiający wymaga, aby realizacja przedmiotu zamówienia w części serwisowania dostarczonego sprzętu prowadzona była przez serwis znajdujący się na terenie Krakowa
5.5.) Zamawiający wymaga złożenia oświadczenia, o którym mowa w art.125 ust. 1 ustawy: Tak
5.6.) Wykaz podmiotowych środków dowodowych na potwierdzenie niepodlegania wykluczeniu: -zaświadczenie właściwego naczelnika urzędu skarbowego potwierdzające, że wykonawca nie zalega z opłacaniem podatków lub zaświadczenia, że uzyskał przewidziane prawem zwolnienie, odroczenie lub rozłożenie na raty zaległych płatności lub wstrzymanie w całości wykonania decyzji właściwego organu wystawione nie wcześniej niż 3 miesiące przed upływem terminu;
- zaświadczenie właściwego oddziału Zakładu Ubezpieczeń Społecznych lub Kasy Rolniczego Ubezpieczenia Społecznego potwierdzające, że wykonawca nie zalega z opłacaniem składek na ubezpieczenie zdrowotne i społeczne, lub potwierdzenia, że uzyskał przewidziane prawem zwolnienie, odroczenie lub rozłożenie na raty zaległych płatności lub wstrzymanie w całości wykonania decyzji właściwego organu wystawione nie wcześniej niż 3 miesiące przed upływem terminu składania ofert
5.7.) Wykaz podmiotowych środków dowodowych na potwierdzenie spełniania warunków udziału w postępowaniu: W celu potwierdzenia braku podstaw do wykluczenia wykonawcy z postępowania o udzielenie zamówienia publicznego w okolicznościach, o których mowa w art. 108 ust 1 oraz 109 ust. 1 pkt 1,4 i 7 ustawy PZP, wykonawca musi dołączyć do oferty oświadczenie o braku podstaw do wykluczenia oraz o spełnianiu warunków udziału w postępowaniu, wedle wzoru stanowiącego załącznik nr 1 do formularza oferty
W celu potwierdzenia spełnienia warunku sytuacji ekonomicznej lub finansowej wykonawca składa w treści oferty oświadczenie o posiadaniu ubezpieczeniu odpowiedzialności cywilnej w zakresie prowadzonej działalności związanej z przedmiotem zamówienia na kwotę nie mniejszą niż cena ofertowa brutto przedmiotu zamówienia
W celu potwierdzenia spełnienia warunku zdolności technicznej lub zawodowej wykonawca musi dołączyć do oferty wykaz co najmniej trzech usług odpowiadających swoim rodzajem przedmiotowi zamówienia (tj. w zakresie instalacji i serwisu urządzeń wielofunkcyjnych) w tym co najmniej jednej o minimalnej wartości 80.000,00 zł netto (słownie: osiemdziesiąt tysięcy zł) - w okresie ostatnich trzech lat, a jeżeli okres prowadzenie działalności jest krótszy - w tym okresie
5.9.) Zamawiający przewiduje uzupełnienie przedmiotowych środków dowodowych: Nie
5.11.) Wykaz innych wymaganych oświadczeń lub dokumentów:
kopia umowy (-ów) określającej podstawy i zasady wspólnego ubiegania się o udzielenie zamówienia publicznego - w przypadku złożenia oferty przez podmioty wspólnie ubiegające się o udzielenie zamówienia publicznego (tj. konsorcjum)
SEKCJA VI - WARUNKI ZAMÓWIENIA
6.1.) Zamawiający wymaga albo dopuszcza oferty wariantowe: Nie
6.3.) Zamawiający przewiduje aukcję elektroniczną: Nie
6.4.) Zamawiający wymaga wadium: Nie
6.5.) Zamawiający wymaga zabezpieczenia należytego wykonania umowy: Nie
6.6.) Wymagania dotyczące składania oferty przez wykonawców wspólnie ubiegających się o udzielenie zamówienia:
Wykonawca winien przedłożyć kopię umowy (-ów) określającej podstawy i zasady wspólnego ubiegania się o udzielenie zamówienia publicznego - w przypadku złożenia oferty przez podmioty wspólnie ubiegające się o udzielenie zamówienia publicznego (tj. konsorcjum)
6.7.) Zamawiający przewiduje unieważnienie postępowania, jeśli środki publiczne, które zamierzał przeznaczyć na sfinansowanie całości lub części zamówienia nie zostały przyznane: Nie
SEKCJA VII - PROJEKTOWANE POSTANOWIENIA UMOWY
7.1.) Zamawiający przewiduje udzielenia zaliczek: Nie
7.3.) Zamawiający przewiduje zmiany umowy: Tak
7.4.) Rodzaj i zakres zmian umowy oraz warunki ich wprowadzenia:
Po upływie 12 miesięcy obowiązywania umowy możliwa będzie zmiana wysokości wynagrodzenia z tytułu wykonania Umowy. Zmiana wysokości wynagrodzenia możliwa będzie jedynie w przypadku zmiany:
1) stawki podatku od towarów i usług oraz podatku akcyzowego,
2) wysokości minimalnego wynagrodzenia za pracę albo wysokości minimalnej stawki godzinowej, ustalonych na podstawie ustawy z dnia 10 października 2002 r. o minimalnym wynagrodzeniu za pracę,
3) zasad podlegania ubezpieczeniom społecznym lub ubezpieczeniu zdrowotnemu lub wysokości stawki składki na ubezpieczenia społeczne lub ubezpieczenie zdrowotne,
4) zasad gromadzenia i wysokości wpłat do pracowniczych planów kapitałowych, o których mowa w ustawie z dnia 4 października 2018 r. o pracowniczych planach kapitałowych,
- jeżeli te zmiany będą miały wpływ na koszty wykonania zamówienia.
Celem wprowadzenia zmiany wysokości wynagrodzenia Wykonawca wystosuje do Zamawiającego wniosek, w którym przedstawi kalkulację kosztów wykonania zamówienia, wskazując te składniki kalkulacji, które uległy zmianie, oraz wielkość zmiany. Nadawca dokonana analizy, po czym Strony przystąpią niezwłocznie, nie później niż w terminie 14 dni, do negocjacji nowej wysokości wynagrodzenia.
Po upływie 6 miesięcy obowiązywania umowy możliwa będzie zmiana wysokości wynagrodzenia z tytułu wykonania Umowy do wysokości wskaźnika cen towarów i usług konsumpcyjnych ogłaszanego przez GUS w stosunku do roku poprzedniego - jeżeli te zmiany będą miały wpływ na koszty wykonania zamówienia przez Wykonawcę.
Celem wprowadzenia zmiany wysokości wynagrodzenia Wykonawca wystosuje do Zamawiającego wniosek, w którym przedstawi kalkulację kosztów wykonania zamówienia, wskazując te składniki kalkulacji, które uległy zmianie, oraz wielkość zmiany. Zamawiający dokonana analizy, po czym Strony przystąpią niezwłocznie, nie później niż w terminie 14 dni, do negocjacji nowej wysokości wynagrodzenia, która nie może być wyższa niż dotychczasowe wynagrodzenie podwyższone o wskaźnik realnego wzrostu wskaźnika cen towarów i usług konsumpcyjnych w danym roku w stosunku do roku poprzedniego, ogłaszany przez Prezesa Głównego Urzędu Statystycznego.
Maksymalna zmiana wysokości wynagrodzenia Wykonawcy jaką dopuszcza Zamawiający w efekcie wykonania postanowień ust. 3 powyżej wynosi 15 % wynagrodzenia netto.
7.5.) Zamawiający uwzględnił aspekty społeczne, środowiskowe, innowacyjne lub etykiety związane z realizacją zamówienia: Nie</t>
  </si>
  <si>
    <t>Kryteria oceny ofert
4.3.1.) Sposób oceny ofert: minimalizacja/maksymalizacja
4.3.2.) Sposób określania wagi kryteriów oceny ofert: Punktowo
4.3.3.) Stosowane kryteria oceny ofert: Kryterium kosztu oraz kryteria jakościowe
Kryterium 1
4.3.5.) Nazwa kryterium: Koszt
4.3.6.) Waga: 60
Kryterium 2
4.3.4.) Rodzaj kryterium:
inne.
4.3.5.) Nazwa kryterium: czas reakcji serwisu na awarie
4.3.6.) Waga: 20
Kryterium 3
4.3.4.) Rodzaj kryterium:
inne.
4.3.5.) Nazwa kryterium: Koszt wydruku 1 strony kolor
4.3.6.) Waga: 10
Kryterium 4
4.3.4.) Rodzaj kryterium:
inne.
4.3.5.) Nazwa kryterium: Koszt wydruku 1 strony mono
4.3.6.) Waga: 10,00
4.3.10.) Zamawiający określa aspekty społeczne, środowiskowe lub innowacyjne, żąda etykiet lub stosuje rachunek kosztów cyklu życia w odniesieniu do kryterium oceny ofert: Nie
Termin związania ofertą: do 2025-07-30</t>
  </si>
  <si>
    <t>polski</t>
  </si>
  <si>
    <t>42962000-7</t>
  </si>
  <si>
    <t>2025/BZP 00283759, 2-T-TP-2025</t>
  </si>
  <si>
    <t>Biuletyn Zamówień Publicznych - z dnia 2025-06-18</t>
  </si>
  <si>
    <t>PL6750200083</t>
  </si>
  <si>
    <t>29647966</t>
  </si>
  <si>
    <t>nieograniczony</t>
  </si>
  <si>
    <t>Dostawa urządzeń komputerowych - ploter tnący</t>
  </si>
  <si>
    <t>Śląski Urząd Wojewódzki w Katowicach</t>
  </si>
  <si>
    <t>40-032 Katowice</t>
  </si>
  <si>
    <t>ul. Jagiellońska 25</t>
  </si>
  <si>
    <t>śląskie</t>
  </si>
  <si>
    <t>Katowice</t>
  </si>
  <si>
    <t>Telefon: 32 20 77 506</t>
  </si>
  <si>
    <t>zamowieniauw@katowice.uw.gov.pl</t>
  </si>
  <si>
    <t>BAI.272.22.2025_DOSTAWA urządzeń komputerowych - ploter tnący
Przedmiotem zamówienia jest dostawa plotera tnącego wraz z materiałami eksploatacyjnymi. Szczegółowy opis przedmiotu zamówienia zawiera załącznik nr 2 do SWZ, tj.: Formularz asortymentowo-cenowy wraz z Opisem Przedmiotu Zamówienia, w którym Zamawiający określił wymagania jakościowe odnoszące się do głównych elementów składających się na przedmiot zamówienia. Wspólny Słownik Zamówień CPV: 30232100-5 - Drukarki i plotery
Część zamówienia: LOT-0001
Tytuł: DOSTAWA urządzeń komputerowych - ploter tnący
Opis: Przedmiotem zamówienia jest dostawa plotera tnącego wraz z materiałami eksploatacyjnymi. Szczegółowe wymagania dotyczące przedmiotu zamówienia, opis oraz sposób realizacji zamówienia zawiera Formularz asortymentowo-cenowy wraz z opisem przedmiotu zamówienia , stanowiący załącznik nr 2 do SWZ oraz Ogólne Warunki Umowy stanowiace załacznik nr 1 do SWZ.
Wewnętrzny identyfikator: BAI.272.22.2025
Główna klasyfikacja (cpv): 30232100 Drukarki i plotery</t>
  </si>
  <si>
    <t>Dokumenty zamówienia
Dokumenty zamówienia
Adres dokumentów zamówienia: https://ezamowienia.gov.pl/</t>
  </si>
  <si>
    <t>TERMIN SKŁADANIA ofert: 25/07/2025 10:00:00 (UTC+2) czas wschodnioeuropejski, czas środkowoeuropejski letni
Termin, do którego oferta musi pozostać ważna: 90 Dni</t>
  </si>
  <si>
    <t>2025-07-25</t>
  </si>
  <si>
    <t>Informacje na temat publicznego otwarcia:
Data otwarcia: 25/07/2025 10:30:00 (UTC+2) czas wschodnioeuropejski, czas środkowoeuropejski letni</t>
  </si>
  <si>
    <t>Miejsce realizacji
Adres pocztowy: Katowice Ul. Jagiellońska 25
Miejscowość: Katowice
Kod pocztowy: 40-032
Podpodział krajowy (NUTS): Katowicki (PL22A)
Kraj: Polska
Informacje dodatkowe: 1. WARUNKI UDZIAŁU W POSTĘPOWANIU 1. O udzielenie zamówienia mogą ubiegać się Wykonawcy, którzy nie podlegają wykluczeniu, na zasadach określonych w Rozdziale VI SWZ, oraz spełniają określone przez Zamawiającego warunki udziału w postępowaniu. 2. O udzielenie zamówienia mogą ubiegać się Wykonawcy, którzy spełniają warunki dotyczące: 1) zdolności do występowania w obrocie gospodarczym: Zamawiający nie stawia warunku w powyższym zakresie. 2) uprawnień do prowadzenia określonej działalności gospodarczej lub zawodowej, o ile wynika to z odrębnych przepisów: Zamawiający nie stawia warunku w powyższym zakresie. 3) sytuacji ekonomicznej lub finansowej: Zamawiający nie stawia warunku w powyższym zakresie. 4) zdolności technicznej lub zawodowej: Zamawiający nie stawia warunku w powyższym zakresie. 3. Zamawiający, w stosunku do Wykonawców wspólnie ubiegających się o udzielenie zamówienia, w odniesieniu do warunku dotyczącego zdolności technicznej lub zawodowej dopuszcza łączne spełnianie warunku przez Wykonawców. 4. Zamawiający może na każdym etapie postępowania, uznać, że wykonawca nie posiada wymaganych zdolności, jeżeli posiadanie przez wykonawcę sprzecznych interesów, w szczególności zaangażowanie zasobów technicznych lub zawodowych wykonawcy w inne przedsięwzięcia gospodarcze wykonawcy może mieć negatywny wpływ na realizację zamówienia PODSTAWY WYKLUCZENIA Z POSTĘPOWANIA 1. Z postępowania o udzielenie zamówienia wyklucza się Wykonawców, w stosunku do których zachodzi którakolwiek z okoliczności wskazanych: w art. 108 ust. 1, art. 109 ust. 1 pkt. 10 PZP oraz art. 7 ust. 1 ustawy o szczególnych rozwiązaniach w zakresie przeciwdziałania wspieraniu agresji na Ukrainę oraz służących ochronie bezpieczeństwa narodowego. 2. Wykluczenie Wykonawcy następuje zgodnie z art. 111 PZP. 3. Wykonawca nie podlega wykluczeniu w okolicznościach określonych w art. 108 ust. 1 pkt 1, 2, 5 p.z.p jeżeli udowodni zamawiającemu, że spełnił łącznie przesłanki wskazane w art. 110 ust. 2 p.z.p. 4. Zamawiający oceni, czy podjęte przez wykonawcę czynności, o których mowa w art. 110 ust. 2 p.z.p., są wystarczające do wykazania jego rzetelności, uwzględniając wagę i szczególne okoliczności czynu wykonawcy. Jeżeli podjęte przez wykonawcę czynności nie są wystarczające do wykazania jego rzetelności, zamawiający wyklucza wykonawcę.
Szacowany okres obowiązywania
Okres obowiązywania: 14 Dni</t>
  </si>
  <si>
    <t>dostępne w oryginalnej treści ogłoszenia i/lub w załącznikach</t>
  </si>
  <si>
    <t>Oficjalna nazwa: Śląski Urząd Wojewódzki w Katowicach
Numer rejestracyjny: 954-17-27-830
Departament: Oddział ds Zamówień Publicznych
Adres pocztowy: ul. Jagiellońska 25
Miejscowość: Katowice
Kod pocztowy: 40-032
Podpodział krajowy (NUTS): Katowicki (PL22A)
Kraj: Polska
Punkt kontaktowy: Oddział ds. Zamówień Publicznych
E-mail: zamowieniauw@katowice.uw.gov.pl
Telefon: 32 20 77 506
Adres strony internetowej: https://www.katowice.uw.gov.pl/
Adres na potrzeby wymiany informacji (URL): https://ezamowienia.gov.pl
Profil nabywcy: https://ezamowienia.gov.pl
Role tej organizacji:
Nabywca</t>
  </si>
  <si>
    <t>30232100</t>
  </si>
  <si>
    <t>391836-2025, BAI.272.22.2025</t>
  </si>
  <si>
    <t>Internet i własne - TED - 115/2025</t>
  </si>
  <si>
    <t>PL9541727830</t>
  </si>
  <si>
    <t>29646796</t>
  </si>
  <si>
    <t>zapytanie ofertowe</t>
  </si>
  <si>
    <t>Dostawa drukarki Evolis Primacy 2 Simplex Expert</t>
  </si>
  <si>
    <t>Wodociągi Miasta Krakowa Spółka Akcyjna</t>
  </si>
  <si>
    <t>30-106 Kraków</t>
  </si>
  <si>
    <t>ul. Senatorska 1</t>
  </si>
  <si>
    <t>katarzyna.antosz@wodociagi.krakow.pl</t>
  </si>
  <si>
    <t>https://platforma-wodociagi.logintrade.net/portal,szczegolyZapytaniaOfertowe,03e49188c4cddd9712e2c7264d3d9125.html</t>
  </si>
  <si>
    <t>DOSTAWA drukarki Evolis Primacy 2 Simplex Expert dla Wodociągów Miasta Krakowa SA
Produkty
Produkt Indeks/Nr produktu Ilość Jednostka miary
1. Drukarka Evolis Primacy 2 Simplex Expert 1 szt.</t>
  </si>
  <si>
    <t>Składanie ofert odbywa się za pośrednictwem platformy elektronicznej, dostępnej pod adresem:
https://platforma-wodociagi.logintrade.net/portal,szczegolyZapytaniaOfertowe,03e49188c4cddd9712e2c7264d3d9125.html
Data rozpoczęcia: 2025-06-18 07:45:00 Data zakończenia: 2025-06-25 09:00:00 Termin zadawania pytań (do kiedy?): 2025-06-22 08:00:00</t>
  </si>
  <si>
    <t>2025-06-25</t>
  </si>
  <si>
    <t>Miejsce dostawy: WMK S.A., 30-106 Kraków, Ul. Senatorska 1 - Biuro IT
Termin dostawy: 11.07.2025r.</t>
  </si>
  <si>
    <t>Kryteria formalne (warunki udziału w postępowaniu):
1. Termin płatności: 30 dni
2. Miejsce dostawy: siedziba
3. Koszt transportu: po stronie dostawcy
Dodatkowe warunki formalne:
-</t>
  </si>
  <si>
    <t>Kryteria oceny oferty:
1. Cena - 100%
Dodatkowe pytania do oferty:
------
Brak pozycji
------
Uwaga:
Nasza firma wykorzystuje Platformę zakupową Logintrade jako narzędzie do kontaktów z dostawcami.
Oferty handlowe przyjmowane są tylko przez platformę zakupową.
Rejestracja w bazie dostawców naszej firmy, przeglądanie zapytań ofertowych oraz składanie ofert handlowych jest bezpłatne.
Jeśli nie posiadasz konta na platformie zakupowej Logintrade zarejestruj się w bazie dostawców w celu otrzymania loginu i hasła do swojego konta. Jedno konto dostawcy umożliwia otrzymywanie zapytań ofertowych od wielu kupców.
Aby przeglądać zapytania ofertowe od firmy, która je złożyła, musisz być zarejestrowany w jej bazie dostawców.
Regulamin Platformy zakupowej jest dostępny w panelu rejestracyjnym.</t>
  </si>
  <si>
    <t>Kupiec prowadzący: Antosz, Katarzyna
telefon stacjonarny: -
telefon komórkowy: -
e-mail: katarzyna.antosz@wodociagi.krakow.pl
Osoba kontaktowa w sprawach merytorycznych: Łupak, Ewa
Osoba do kontaktu: Tomasz Czerwik tel. (12) 620-33-90, 666 015 268</t>
  </si>
  <si>
    <t>Z55/4989/1</t>
  </si>
  <si>
    <t>Internet i własne</t>
  </si>
  <si>
    <t>PL6750000065</t>
  </si>
  <si>
    <t>29648527</t>
  </si>
  <si>
    <t>Obsługa posiadanego Systemu Wydruku, dostawa urządzeń drukujących oraz udostępnienie urządzeń drukujących wraz z kompleksową usługą wydruku</t>
  </si>
  <si>
    <t>Uniwersytet Śląski w Katowicach</t>
  </si>
  <si>
    <t>40-007 Katowice</t>
  </si>
  <si>
    <t>Bankowa 12</t>
  </si>
  <si>
    <t>323591334</t>
  </si>
  <si>
    <t>dzp@us.edu.pl</t>
  </si>
  <si>
    <t>https://us.ezamawiajacy.pl/</t>
  </si>
  <si>
    <t>Obsługa posiadanego Systemu Wydruku, dostawa urządzeń drukujących oraz udostępnienie urządzeń drukujących wraz z kompleksową usługą wydruku
Krótki opis przedmiotu zamówienia
1) Przedmiotem zamówienia jest obsługa posiadanego systemu wydruku (określonego w załączniku nr 2 do SWZ, zwanego dalej ,,Systemem wydruku"), dostawa urządzeń drukujących oraz udostępnienie urządzeń drukujących wraz z kompleksową usługą wydruku. Zamawiający posiada wdrożony System Wydruku OptimiDoc w wersji 24.02 i korzysta z tego systemu w zakresie obsługi kopiowania/drukowania/skanowania, portalu użytkownika, rozliczania dokumentów przez Wykonawcę w trybie wydruku podążającego. Portal zintegrowany jest z usługą katalogową Zamawiającego (LDAP) oraz systemem Single Sign-On - CAS Zamawiającego.
2) Zakres zamówienia obejmuje:
a) obsługę posiadanego przez Zamawiającego Systemu Wydruku;
b) dostawę oraz udostępnienie urządzeń drukujących dla wydruku podążającego (zwanych dalej urządzeniami DP);
c) serwisowanie zgodnie z zaleceniami producenta urządzeń DP oraz urządzeń posiadanych aktualnie przez Zamawiającego, zgodnie z wykazem urządzeń znajdującym się w załączniku nr 13 do umowy (urządzenia te będą zwane urządzeniami Z). Zamawiający dopuszcza aby Wykonawca w sytuacji, gdy będzie to dla niego korzystne zamiast obsługi urządzeń Z, będących własnością Zamawiającego, dostarczył własne urządzenia o nie gorszych parametrach i cechach. Skorzystanie z tej możliwości przez Wykonawcę nie może skutkować pojawieniem się jakichkolwiek kosztów po stronie Zamawiającego;
d) dostarczanie i montaż materiałów eksploatacyjnych do wszystkich urządzeń objętych obsługą serwisową (za wyjątkiem papieru) w ilościach zapewniających ciągłą pracę wszystkich urządzeń, z zastrzeżeniem, że każde z typów urządzeń w danej lokalizacji (oprócz tonera znajdującego się w urządzeniu) na bieżąco powinno posiadać w zapasie dodatkowy toner;
e) rozwiązywanie problemów związanych z funkcjonowaniem Systemu Wydruku oraz infrastruktury składającej się na System Wydruku (serwery, urządzenia DP, urządzenia Z).
3) Zamawiający zastrzega sobie prawo do wykorzystania w części w części zarówno ilości kopii i wydruków, jak i ilości urządzeń przewidzianych do dostarczenia i udostępnienia. Zamawiający gwarantuje realizację wydruków na poziomie min. 60% ilości określonej w formularzu oferty, zamówienie po 2 urządzenia segmentu DP-A3K oraz DP-A4K oraz wykorzystanie udostępnionych urządzeń segmentu U-DP-A3K oraz U-DP-A4K przez co najmniej 2000 dni każde (łącznie dla udostępnionych urządzeń).
4) Szczegółowy zakres usługi oraz obowiązki Wykonawcy zawiera załącznik nr 2 do SWZ.
5). Termin realizacji zamówienia.
a) Przedmiotowe zamówienie będzie realizowane od daty zawarcia umowy, jednak nie wcześniej niż od 17.07.2025r. przez okres 24 miesięcy lub do wyczerpania kwoty stanowiącej wartość umowy , jeżeli wyczerpanie tej kwoty nastąpi przed upływem tego terminu.
b) DOSTAWA i instalacja urządzeń wskazanych w punkcie 5.1 zał. 2A do SWZ (opis przedmiotu zamówienia) musi nastąpić w terminie do 60 dni do daty złożenia przez Zamawiającego zamówienia.
Wykonawca może skrócić termin dostawy urządzeń w stosunku do wymaganego terminu wskazanego powyżej. Oferta przewidująca skrócenie terminu dostawy otrzyma punkty w ramach oceny ofert z zastosowaniem kryterium wyboru oferty najkorzystniejszej.
c) Udostępnienie i instalacja urządzeń wskazanych w punkcie 5.2 zał. 2A do SWZ (opis przedmiotu zamówienia) musi nastąpić w terminie do 14 dni od daty złożenia przez Zamawiającego zamówienia.
Wykonawca może skrócić termin udostępnienia urządzeń w stosunku do wymaganego terminu wskazanego powyżej. Oferta przewidująca skrócenie terminu udostępnienia otrzyma punkty w ramach oceny ofert z zastosowaniem kryterium wyboru oferty najkorzystniejszej.
6) Miejsce realizacji zamówienia: budynki Zamawiającego w Katowicach, Sosnowcu, Cieszynie, Chorzowie (siedziba Zamawiającego) - dokładne adresy zgodnie z załącznikiem nr 2 do SWZ;
7) Wymagany minimalny okres gwarancji na urządzenia (określone w punkcie 5.1 zał. 2A do SWZ): 36 miesięcy. Bieg terminu gwarancji rozpoczyna się w dacie podpisania Protokołu Odbioru.
Wykonawca może wydłużyć oferowany okres gwarancji w stosunku do minimalnego okresu wskazanego powyżej. Oferta przewidująca wydłużenie okresu gwarancji otrzyma punkty w ramach oceny ofert z zastosowaniem kryterium wyboru oferty najkorzystniejszej.
8) Dostarczone urządzenia (określone w punkcie 5.1 zał. 2A do SWZ) muszą być urządzeniami fabrycznie nowymi, nieużywanymi, z bieżącej produkcji, wyprodukowanymi nie wcześniej niż w 2024 roku, muszą posiadać stosowne certyfikaty dopuszczające je do sprzedaży i użytkowania na terenie RP.
9) Udostępnione urządzenia (określone w punkcie 5.2 zał. 2A do SWZ) muszą być urządzeniami nie starszymi niż 5 lat (w momencie udostępnienia).
10) Wymagany czas usunięcia awarii urządzeń objętych umową: do 8h roboczych.
Wykonawca może skrócić czas usunięcia awarii urządzeń objętych umową w stosunku do wymaganego czasu wskazanego powyżej. Oferta przewidująca skrócenie czasu usunięcia awarii otrzyma punkty w ramach oceny ofert z zastosowaniem kryterium wyboru oferty najkorzystniejszej.
11) Wymagany czas dostarczenia urządzenia zastępczego o parametrach technicznych nie gorszych od uszkodzonego urządzenia: nie dłuższy niż 16h roboczych.
Wykonawca może skrócić czas dostarczenia urządzenia zastępczego w stosunku do wymaganego czasu wskazanego powyżej. Oferta przewidująca skrócenie czasu dostarczenia urządzenia zastępczego otrzyma punkty w ramach oceny ofert z zastosowaniem kryterium wyboru oferty najkorzystniejszej
12) Szczegółowe warunki realizacji zamówienia oraz warunki płatności zawiera wzór umowy stanowiący załącznik nr 3 do SWZ.</t>
  </si>
  <si>
    <t>SEKCJA III - UDOSTĘPNIANIE DOKUMENTÓW ZAMÓWIENIA I KOMUNIKACJA
3.1.) Adres strony internetowej prowadzonego postępowania
https://us.ezamawiajacy.pl/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https://us.ezamawiajacy.pl/
3.6.) Wymagania techniczne i organizacyjne dotyczące korespondencji elektronicznej: 1) Komunikacja w postępowaniu , w tym składanie ofert, wymiana informacji oraz przekazywanie dokumentów lub oświadczeń między Zamawiającym a wykonawcami, odbywa się przy użyciu środków komunikacji elektronicznej;
2) Postępowanie prowadzone jest w języku polskim, za pośrednictwem platformy zakupowej o nazwie eZamawiający (zwanej dalej także: ,,platformą" lub ,,platformą zakupową") pod adresem: https://us.ezamawiajacy.pl/
3) Zgłoszenie do postępowania wymaga zalogowania Wykonawcy do Systemu na subdomenie Nazwa Jednostki; https://us.ezamawiajacy.pl , lub https://oneplace.marketplanet.pl. Szczegółowe informacje zawiera SWZ.
4) Zamawiający, zgodnie z § 11 ust. 2 Rozp. PRM z 30.12.2020 r. w spr. sposobu sporządzania i przekazywania informacji oraz wymagań technicznych dla dokumentów elektronicznych oraz środków komunikacji elektronicznej w postępowaniu o udzielenie zamówienia publicznego lub konkursie; dalej: "Rozporządzenie w sprawie środków komunikacji"), określa niezbędne wymagania sprzętowo - aplikacyjne umożliwiające pracę na platformie eZamawiający, tj.:
a) stały dostęp do sieci Internet o gwarantowanej przepustowości nie mniejszej niż 512 kb/s,
b) komputer klasy PC lub MAC spełniający wymagania zainstalowanego systemu operacyjnego oraz wymagania używanej
przeglądarki internetowej,
c) zainstalowana dowolna przeglądarka internetowa w wersji wspieranej przez producenta obsługująca TLS 1.2,
d) zainstalowany program Acrobat Reader lub inny obsługujący pliki w formacie .pdf.,
e) formaty plików wykorzystywanych przez wykonawców powinny być zgodne z Rozp. RM z dnia 12 maja 2024 r. w sprawie Krajowych Ram Interoperacyjności, minimalnych wymagań dla rejestrów publicznych i wymiany informacji w postaci elektronicznej oraz minimalnych wymagań dla systemów teleinformatycznych (t.j. Dz.U. z 2024 r. 773). Zamawiający określa dopuszczalne formaty przesyłanych danych tj. plików o wielkości do 2 GB w txt, rtf, pdf ,xps, odt, ods, odp, doc, xls, ppt, docx, xlsx, pptx, csv, jpg, jpeg, tif,
tiff, geotiff, png, svg, wav, mp3, avi, mpg, mpeg, mp4, m4a, mpeg4, ogg, ogv, zip, tar, gz, gzip, 7z, html, xhtml, css, xml, xsd, gml, rng, xsl, xslt, TSL, XMLsig, XAdES, CAdES, ASIC, XMLenc.,
f) Zamawiający określa informacje na temat kodowania i czasu odbioru danych tj. plik załączony przez Wykonawcę na platformie zakupowej i zapisany, widoczny jest w systemie, jako zaszyfrowany - format kodowania UTF8. Możliwość otworzenia pliku dostępna jest dopiero po odszyfrowaniu przez Zamawiającego po upływie terminu otwarcia ofert,
g) oznaczenie czasu odbioru danych przez platformę stanowi datę oraz dokładny czas (hh:mm:ss) generowany wg. czasu lokalnego
serwera synchronizowanego odpowiednim źródłem czasu,
h) ze względu na niskie ryzyko naruszenia integralności pliku oraz łatwiejszą weryfikację podpisu, Zamawiający zaleca, w miarę możliwości, przekonwertowanie plików składających się na ofertę na format .pdf i opatrzenie ich podpisem kwalifikowanym PadES,
i) pliki w innych formatach niż PDF zaleca się opatrzyć zewnętrznym podpisem XAdES. Wykonawca powinien pamiętać, aby plik z
podpisem przekazywać łącznie z dokumentem podpisywanym;
j) Zamawiający zaleca, aby nie wprowadzać jakichkolwiek zmian w plikach po podpisaniu ich podpisem kwalifikowanym. Może to skutkować naruszeniem integralności plików co równoważne będzie z koniecznością odrzucenia oferty w postępowaniu.
5) Ofertę oraz wszelkie dokumenty elektroniczne przekazuje się w postępowaniu przy użyciu środków komunikacji elektronicznej
wskazanych zgodnie z art. 67 ustawy Pzp przez Zamawiającego, w więc za pośrednictwem platformy eZamawiający.pl, pod adresem: https://us.ezamawiajacy.pl/.
6) Ofertę należy złożyć w formie elektronicznej (postać elektroniczna opatrzona kwalifikowanym podpisem elektronicznym) lub w postaci elektronicznej opatrzonej podpisem zaufanym lub osobistym, w języku polskim, zgodnie z przepisami prawa oraz dokumentami zamówienia.
7) Szczegółowe informacje zawiera SWZ.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Ochrona danych osobowych: klauzula informacyjna
dotycząca przetwarzania danych osobowych bezpośrednio od osoby fizycznej, której dane dotyczą, w
celu związanym z postępowaniem o udzielenie zamówienia publicznego oraz obowiązki informacyjne
Wykonawcy wynikające z RODO zostały określone w rozdziale XVI ust. 5 SWZ</t>
  </si>
  <si>
    <t>Składanie ofert odbywa się za pośrednictwem platformy elektronicznej, dostępnej pod adresem:
https://us.ezamawiajacy.pl/
TERMIN SKŁADANIA ofert: 2025-06-27 10:00
Miejsce składania ofert: 1) Ofertę oraz wszelkie wymagane w SWZ dokumenty elektroniczne przekazuje się w postępowaniu przy użyciu środków komunikacji elektronicznej w rozumieniu art. 68 ustawy Pzp. 2) Ofertę wraz z wymaganymi dokumentami należy umieścić na eZamawiający.pl pod adresem: https://us.ezamawiajacy.pl/ do upływu terminu składania ofert</t>
  </si>
  <si>
    <t>2025-06-27</t>
  </si>
  <si>
    <t>Termin otwarcia ofert: 2025-06-27 10:15</t>
  </si>
  <si>
    <t>Okres realizacji zamówienia albo umowy ramowej: 24 miesiące</t>
  </si>
  <si>
    <t>w wymaganiach</t>
  </si>
  <si>
    <t xml:space="preserve">1. Oferta winna być zabezpieczona wadium w wysokości: 9.000,00 zł (słownie: dziewięć tysięcy zł, 00/100).
2. Forma wniesienia wadium.
Wadium może być wniesione w jednej lub w kilku następujących formach:
1) w pieniądzu, na rachunek Zamawiającego:
ING Bank Śląski Spółka Akcyjna o/Katowice,
nr rachunku: 29 1050 1214 1000 0022 0331 4816 lub
2) w formie niepieniężnej, poprzez przekazanie Zamawiającemu oryginału gwarancji lub poręczenia, w postaci elektronicznej w ramach:
a) gwarancji bankowych lub
b) gwarancji ubezpieczeniowych lub
c) poręczeń udzielanych przez podmioty, o których mowa w art. 6b ust. 5 pkt 2) ustawy
z dnia 9 listopada 2000 r. o utworzeniu Polskiej Agencji Rozwoju Przedsiębiorczości
SEKCJA IV - PRZEDMIOT ZAMÓWIENIA
4.1.) Informacje ogólne odnoszące się do przedmiotu zamówienia.
4.1.1.) Przed wszczęciem postępowania przeprowadzono konsultacje rynkowe: Nie
4.1.2.) Numer referencyjny: DZP.382.4.16.2025
4.1.3.) Rodzaj zamówienia: Usługi
4.1.4.) Zamawiający udziela zamówienia w częściach, z których każda stanowi przedmiot odrębnego postępowania: Nie
4.1.8.) Możliwe jest składanie ofert częściowych: Nie
4.1.13.) Zamawiający uwzględnia aspekty społeczne, środowiskowe lub etykiety w opisie przedmiotu zamówienia: Nie
4.2. Informacje szczegółowe odnoszące się do przedmiotu zamówienia:
4.2.2.) Krótki opis przedmiotu zamówienia
1) Przedmiotem zamówienia jest obsługa posiadanego systemu wydruku (określonego w załączniku nr 2 do SWZ, zwanego dalej ,,Systemem wydruku"), dostawa urządzeń drukujących oraz udostępnienie urządzeń drukujących wraz z kompleksową usługą wydruku. Zamawiający posiada wdrożony System Wydruku OptimiDoc w wersji 24.02 i korzysta z tego systemu w zakresie obsługi kopiowania/drukowania/skanowania, portalu użytkownika, rozliczania dokumentów przez Wykonawcę w trybie wydruku podążającego. Portal zintegrowany jest z usługą katalogową Zamawiającego (LDAP) oraz systemem Single Sign-On - CAS Zamawiającego.
2) Zakres zamówienia obejmuje:
a) obsługę posiadanego przez Zamawiającego Systemu Wydruku;
b) dostawę oraz udostępnienie urządzeń drukujących dla wydruku podążającego (zwanych dalej urządzeniami DP);
c) serwisowanie zgodnie z zaleceniami producenta urządzeń DP oraz urządzeń posiadanych aktualnie przez Zamawiającego, zgodnie z wykazem urządzeń znajdującym się w załączniku nr 13 do umowy (urządzenia te będą zwane urządzeniami Z). Zamawiający dopuszcza aby Wykonawca w sytuacji, gdy będzie to dla niego korzystne zamiast obsługi urządzeń Z, będących własnością Zamawiającego, dostarczył własne urządzenia o nie gorszych parametrach i cechach. Skorzystanie z tej możliwości przez Wykonawcę nie może skutkować pojawieniem się jakichkolwiek kosztów po stronie Zamawiającego;
d) dostarczanie i montaż materiałów eksploatacyjnych do wszystkich urządzeń objętych obsługą serwisową (za wyjątkiem papieru) w ilościach zapewniających ciągłą pracę wszystkich urządzeń, z zastrzeżeniem, że każde z typów urządzeń w danej lokalizacji (oprócz tonera znajdującego się w urządzeniu) na bieżąco powinno posiadać w zapasie dodatkowy toner;
e) rozwiązywanie problemów związanych z funkcjonowaniem Systemu Wydruku oraz infrastruktury składającej się na System Wydruku (serwery, urządzenia DP, urządzenia Z).
3) Zamawiający zastrzega sobie prawo do wykorzystania w części w części zarówno ilości kopii i wydruków, jak i ilości urządzeń przewidzianych do dostarczenia i udostępnienia. Zamawiający gwarantuje realizację wydruków na poziomie min. 60% ilości określonej w formularzu oferty, zamówienie po 2 urządzenia segmentu DP-A3K oraz DP-A4K oraz wykorzystanie udostępnionych urządzeń segmentu U-DP-A3K oraz U-DP-A4K przez co najmniej 2000 dni każde (łącznie dla udostępnionych urządzeń).
4) Szczegółowy zakres usługi oraz obowiązki Wykonawcy zawiera załącznik nr 2 do SWZ.
5). Termin realizacji zamówienia.
a) Przedmiotowe zamówienie będzie realizowane od daty zawarcia umowy, jednak nie wcześniej niż od 17.07.2025r. przez okres 24 miesięcy lub do wyczerpania kwoty stanowiącej wartość umowy , jeżeli wyczerpanie tej kwoty nastąpi przed upływem tego terminu.
b) Dostawa i instalacja urządzeń wskazanych w punkcie 5.1 zał. 2A do SWZ (opis przedmiotu zamówienia) musi nastąpić w terminie do 60 dni do daty złożenia przez Zamawiającego zamówienia.
Wykonawca może skrócić termin dostawy urządzeń w stosunku do wymaganego terminu wskazanego powyżej. Oferta przewidująca skrócenie terminu dostawy otrzyma punkty w ramach oceny ofert z zastosowaniem kryterium wyboru oferty najkorzystniejszej.
c) Udostępnienie i instalacja urządzeń wskazanych w punkcie 5.2 zał. 2A do SWZ (opis przedmiotu zamówienia) musi nastąpić w terminie do 14 dni od daty złożenia przez Zamawiającego zamówienia.
Wykonawca może skrócić termin udostępnienia urządzeń w stosunku do wymaganego terminu wskazanego powyżej. Oferta przewidująca skrócenie terminu udostępnienia otrzyma punkty w ramach oceny ofert z zastosowaniem kryterium wyboru oferty najkorzystniejszej.
6) Miejsce realizacji zamówienia: budynki Zamawiającego w Katowicach, Sosnowcu, Cieszynie, Chorzowie (siedziba Zamawiającego) - dokładne adresy zgodnie z załącznikiem nr 2 do SWZ;
7) Wymagany minimalny okres gwarancji na urządzenia (określone w punkcie 5.1 zał. 2A do SWZ): 36 miesięcy. Bieg terminu gwarancji rozpoczyna się w dacie podpisania Protokołu Odbioru.
Wykonawca może wydłużyć oferowany okres gwarancji w stosunku do minimalnego okresu wskazanego powyżej. Oferta przewidująca wydłużenie okresu gwarancji otrzyma punkty w ramach oceny ofert z zastosowaniem kryterium wyboru oferty najkorzystniejszej.
8) Dostarczone urządzenia (określone w punkcie 5.1 zał. 2A do SWZ) muszą być urządzeniami fabrycznie nowymi, nieużywanymi, z bieżącej produkcji, wyprodukowanymi nie wcześniej niż w 2024 roku, muszą posiadać stosowne certyfikaty dopuszczające je do sprzedaży i użytkowania na terenie RP.
9) Udostępnione urządzenia (określone w punkcie 5.2 zał. 2A do SWZ) muszą być urządzeniami nie starszymi niż 5 lat (w momencie udostępnienia).
10) Wymagany czas usunięcia awarii urządzeń objętych umową: do 8h roboczych.
Wykonawca może skrócić czas usunięcia awarii urządzeń objętych umową w stosunku do wymaganego czasu wskazanego powyżej. Oferta przewidująca skrócenie czasu usunięcia awarii otrzyma punkty w ramach oceny ofert z zastosowaniem kryterium wyboru oferty najkorzystniejszej.
11) Wymagany czas dostarczenia urządzenia zastępczego o parametrach technicznych nie gorszych od uszkodzonego urządzenia: nie dłuższy niż 16h roboczych.
Wykonawca może skrócić czas dostarczenia urządzenia zastępczego w stosunku do wymaganego czasu wskazanego powyżej. Oferta przewidująca skrócenie czasu dostarczenia urządzenia zastępczego otrzyma punkty w ramach oceny ofert z zastosowaniem kryterium wyboru oferty najkorzystniejszej
12) Szczegółowe warunki realizacji zamówienia oraz warunki płatności zawiera wzór umowy stanowiący załącznik nr 3 do SWZ.
4.2.6.) Główny kod CPV: 79820000-8 - Usługi związane z drukowaniem
4.2.7.) Dodatkowy kod CPV:
72267000-4 - Usługi w zakresie konserwacji i napraw oprogramowania
98300000-6 - Różne usługi
30121200-5 - Urządzenia fotokopiujące
4.2.8.) Zamówienie obejmuje opcje: Nie
4.2.10.) Okres realizacji zamówienia albo umowy ramowej: 24 miesiące
4.2.11.) Zamawiający przewiduje wznowienia: Nie
4.2.13.) Zamawiający przewiduje udzielenie dotychczasowemu wykonawcy zamówień na podobne usługi lub roboty budowlane: Nie
4.3.) Kryteria oceny ofert
4.3.1.) Sposób oceny ofert: Za ofertę najkorzystniejszą zostanie uznana oferta przedstawiająca
najkorzystniejszy stosunek jakości do ceny, a więc zawierająca najkorzystniejszy bilans punktów w poniższych kryteriach
4.3.2.) Sposób określania wagi kryteriów oceny ofert: Punktowo
4.3.3.) Stosowane kryteria oceny ofert: Kryterium ceny oraz kryteria jakościowe
Kryterium 1
4.3.5.) Nazwa kryterium: Cena
4.3.6.) Waga: 60,00
Kryterium 2
4.3.4.) Rodzaj kryterium:
jakość, w tym do parametry techniczne, właściwości estetyczne i funkcjonalne takie jak dostępność dla osób niepełnosprawnych lub uwzględnianie potrzeb użytkowników
4.3.5.) Nazwa kryterium: Rozwiązanie techniczne i funkcjonalne
4.3.6.) Waga: 2,00
Kryterium 3
4.3.4.) Rodzaj kryterium:
serwis posprzedażny, pomoc techniczna, warunki dostawy takich jak termin, sposób lub czas dostawy, oraz okresu realizacji.
4.3.5.) Nazwa kryterium: Okres gwarancji
4.3.6.) Waga: 10,00
Kryterium 4
4.3.4.) Rodzaj kryterium:
serwis posprzedażny, pomoc techniczna, warunki dostawy takich jak termin, sposób lub czas dostawy, oraz okresu realizacji.
4.3.5.) Nazwa kryterium: Czas usunięcia awarii
4.3.6.) Waga: 7,00
Kryterium 5
4.3.4.) Rodzaj kryterium:
serwis posprzedażny, pomoc techniczna, warunki dostawy takich jak termin, sposób lub czas dostawy, oraz okresu realizacji.
4.3.5.) Nazwa kryterium: Czas dostarczenia urządzenia zastępczego
4.3.6.) Waga: 7,00
Kryterium 6
4.3.4.) Rodzaj kryterium:
serwis posprzedażny, pomoc techniczna, warunki dostawy takich jak termin, sposób lub czas dostawy, oraz okresu realizacji.
4.3.5.) Nazwa kryterium: Termin dostawy urządzeń
4.3.6.) Waga: 10,00
Kryterium 7
4.3.4.) Rodzaj kryterium:
serwis posprzedażny, pomoc techniczna, warunki dostawy takich jak termin, sposób lub czas dostawy, oraz okresu realizacji.
4.3.5.) Nazwa kryterium: Termin udostępnienia urządzeń
4.3.6.) Waga: 4,00
4.3.10.) Zamawiający określa aspekty społeczne, środowiskowe lub innowacyjne, żąda etykiet lub stosuje rachunek kosztów cyklu życia w odniesieniu do kryterium oceny ofert: Nie
SEKCJA V - KWALIFIKACJA WYKONAWCÓW
5.1.) Zamawiający przewiduje fakultatywne podstawy wykluczenia: Nie
5.3.) Warunki udziału w postępowaniu: Tak
5.4.) Nazwa i opis warunków udziału w postępowaniu.
1) Warunek dotyczący zdolności technicznej
W odniesieniu do warunku dotyczącego zdolności technicznej, Zamawiający wymaga, aby Wykonawca wykazał, że w okresie ostatnich trzech (3) lat przed upływem terminu składania ofert, a jeżeli okres prowadzenia działalności jest krótszy - w tym okresie, wykonał lub wykonuje w sposób </t>
  </si>
  <si>
    <t>Kryteria oceny ofert
4.3.1.) Sposób oceny ofert: Za ofertę najkorzystniejszą zostanie uznana oferta przedstawiająca
najkorzystniejszy stosunek jakości do ceny, a więc zawierająca najkorzystniejszy bilans punktów w poniższych kryteriach
4.3.2.) Sposób określania wagi kryteriów oceny ofert: Punktowo
4.3.3.) Stosowane kryteria oceny ofert: Kryterium ceny oraz kryteria jakościowe
Kryterium 1
4.3.5.) Nazwa kryterium: Cena
4.3.6.) Waga: 60,00
Kryterium 2
4.3.4.) Rodzaj kryterium:
jakość, w tym do parametry techniczne, właściwości estetyczne i funkcjonalne takie jak dostępność dla osób niepełnosprawnych lub uwzględnianie potrzeb użytkowników
4.3.5.) Nazwa kryterium: Rozwiązanie techniczne i funkcjonalne
4.3.6.) Waga: 2,00
Kryterium 3
4.3.4.) Rodzaj kryterium:
serwis posprzedażny, pomoc techniczna, warunki dostawy takich jak termin, sposób lub czas dostawy, oraz okresu realizacji.
4.3.5.) Nazwa kryterium: Okres gwarancji
4.3.6.) Waga: 10,00
Kryterium 4
4.3.4.) Rodzaj kryterium:
serwis posprzedażny, pomoc techniczna, warunki dostawy takich jak termin, sposób lub czas dostawy, oraz okresu realizacji.
4.3.5.) Nazwa kryterium: Czas usunięcia awarii
4.3.6.) Waga: 7,00
Kryterium 5
4.3.4.) Rodzaj kryterium:
serwis posprzedażny, pomoc techniczna, warunki dostawy takich jak termin, sposób lub czas dostawy, oraz okresu realizacji.
4.3.5.) Nazwa kryterium: Czas dostarczenia urządzenia zastępczego
4.3.6.) Waga: 7,00
Kryterium 6
4.3.4.) Rodzaj kryterium:
serwis posprzedażny, pomoc techniczna, warunki dostawy takich jak termin, sposób lub czas dostawy, oraz okresu realizacji.
4.3.5.) Nazwa kryterium: Termin dostawy urządzeń
4.3.6.) Waga: 10,00
Kryterium 7
4.3.4.) Rodzaj kryterium:
serwis posprzedażny, pomoc techniczna, warunki dostawy takich jak termin, sposób lub czas dostawy, oraz okresu realizacji.
4.3.5.) Nazwa kryterium: Termin udostępnienia urządzeń
4.3.6.) Waga: 4,00
4.3.10.) Zamawiający określa aspekty społeczne, środowiskowe lub innowacyjne, żąda etykiet lub stosuje rachunek kosztów cyklu życia w odniesieniu do kryterium oceny ofert: Nie
Termin związania ofertą: do 2025-07-25</t>
  </si>
  <si>
    <t>79820000-8, 72267000-4,98300000-6,30121200-5</t>
  </si>
  <si>
    <t>2025/BZP 00284266, DZP.382.4.16.2025</t>
  </si>
  <si>
    <t>PL6340197134</t>
  </si>
  <si>
    <t>29651036</t>
  </si>
  <si>
    <t>Zakup urządzeń wielofunkcyjnych drukujących</t>
  </si>
  <si>
    <t>Wojewódzki Ośrodek Medycyny Pracy</t>
  </si>
  <si>
    <t>35-078 Rzeszów</t>
  </si>
  <si>
    <t>Hetmańska 120</t>
  </si>
  <si>
    <t>podkarpackie</t>
  </si>
  <si>
    <t>Rzeszów</t>
  </si>
  <si>
    <t>tel. 178546409</t>
  </si>
  <si>
    <t>sekretariat@womp.rzeszow.pl</t>
  </si>
  <si>
    <t>https://portal.smartpzp.pl/pcmrzeszow/public/postepowanie?postepowanie=80811700</t>
  </si>
  <si>
    <t>Zakup urządzeń wielofunkcyjnych drukujących na potrzeby Wojewódzkiego Ośrodka Medycyny Pracy w Rzeszowie
Skrócony opis przedmiotu zamówienia
Zakup urządzeń wielofunkcyjnych drukujących na potrzeby Wojewódzkiego Ośrodka Medycyny Pracy w Rzeszowie</t>
  </si>
  <si>
    <t>Składanie ofert odbywa się za pośrednictwem platformy elektronicznej, dostępnej pod adresem:
https://portal.smartpzp.pl/pcmrzeszow/public/postepowanie?postepowanie=80811700
TERMIN SKŁADANIA ofert
24-06-2025 10:00:00</t>
  </si>
  <si>
    <t>2025-06-24</t>
  </si>
  <si>
    <t>Termin otwarcia ofert
24-06-2025 10:30:00</t>
  </si>
  <si>
    <t>Warunki udziału
Zgodnie z dokumentacją postępowania</t>
  </si>
  <si>
    <t>Kryteria oceny ofert
1.1
Cena
Waga %:
100.00
Cena</t>
  </si>
  <si>
    <t>Wojewódzki Ośrodek Medycyny Pracy
Hetmańska 120
35-078 Rzeszów
tel. 178546409
e-mail: sekretariat@womp.rzeszow.pl</t>
  </si>
  <si>
    <t>S.A. 235-18/25</t>
  </si>
  <si>
    <t>29651680</t>
  </si>
  <si>
    <t>Dostawa monochromatycznych drukarek A4 z materiałami eksploatacyjnymi umożliwiającymi wydruk 10 000 stron</t>
  </si>
  <si>
    <t>Komenda Wojewódzka Policji w Kielcach</t>
  </si>
  <si>
    <t>25-372 Kielce</t>
  </si>
  <si>
    <t>Seminaryjska 12</t>
  </si>
  <si>
    <t>świętokrzyskie</t>
  </si>
  <si>
    <t>Kielce</t>
  </si>
  <si>
    <t>aleksandra.szymanska@ki.policja.gov.pl</t>
  </si>
  <si>
    <t>https://platformazakupowa.pl/transakcja/1130594</t>
  </si>
  <si>
    <t>DOSTAWA monochromatycznych drukarek A4 z materiałami eksploatacyjnymi umożliwiającymi wydruk 10 000 stron
Krótki opis przedmiotu zamówienia
Przedmiotem zamówienia jest dostawa monochromatycznych drukarek A4 z materiałami eksploatacyjnymi umożliwiającymi wydruk 10 000 stron.</t>
  </si>
  <si>
    <t>SEKCJA III - UDOSTĘPNIANIE DOKUMENTÓW ZAMÓWIENIA I KOMUNIKACJA
3.1.) Adres strony internetowej prowadzonego postępowania
https://platformazakupowa.pl/transakcja/1130594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W postępowaniu o udzielenie zamówienia komunikacja między Zamawiającym a
Wykonawcami odbywa się drogą elektroniczną przy użyciu platformy zakupowej Open Nexus, dostępnej pod adresem https://platformazakupowa.pl/pn/kwp_kielce
3.6.) Wymagania techniczne i organizacyjne dotyczące korespondencji elektronicznej: Zamawiający będzie przekazywał wykonawcom informacje w formie elektronicznej za pośrednictwem platformazakupowa.pl. Informacje dotyczące odpowiedzi na pytania, zmiany specyfikacji, zmiany terminu
składania i otwarcia ofert Zamawiający będzie zamieszczał na platformie w sekcji "Komunikaty". Korespondencja, której zgodnie z obowiązującymi przepisami adresatem jest konkretny wykonawca, będzie przekazywana w formie elektronicznej za pośrednictwem platformazakupowa.pl do konkretnego wykonawcy. Wykonawca jako podmiot profesjonalny ma obowiązek sprawdzania komunikatów i wiadomości bezpośrednio na
platformazakupowa.pl przesłanych przez zamawiającego, gdyż system powiadomień może ulec awarii lub powiadomienie może trafić do folderu SPAM.
Zamawiający, zgodnie z Rozporządzeniem Prezesa Rady Ministrów z dnia 30 grudnia 2020r. w sprawie sposobu sporządzania i
przekazywania informacji oraz wymagań technicznych dla dokumentów elektronicznych oraz środków komunikacji elektronicznej w
postępowaniu o udzielenie zamówienia publicznego lub konkursie (Dz. U. z 2020r. poz. 2452), określa niezbędne wymagania sprzętowo - aplikacyjne umożliwiające pracę na platformazakupowa.pl, tj.:
a) stały dostęp do sieci Internet o gwarantowanej przepustowości nie mniejszej niż 512 kb/s,
b) komputer klasy PC lub MAC o następującej konfiguracji: pamięć min. 2 GB Ram, procesor Intel IV 2 GHZ lub jego nowsza wersja,
jeden z systemów operacyjnych - MS Windows 7, Mac Os x 10 4, Linux, lub ich nowsze wersje,
c) zainstalowana dowolna przeglądarka internetowa, w przypadku Internet Explorer minimalnie wersja 10.0,
d) włączona obsługa JavaScript,
e) zainstalowany program Adobe Acrobat Reader lub inny obsługujący format plików .pdf,
f) Szyfrowanie na platformazakupowa.pl odbywa się za pomocą protokołu TLS 1.3.
g) Oznaczenie czasu odbioru danych przez platformę zakupową stanowi datę oraz dokładny czas (hh:mm:ss) generowany wg czasu
lokalnego serwera synchronizowanego z zegarem Głównego Urzędu Miar.
Wykonawca, przystępując do niniejszego postępowania o udzielenie zamówienia publicznego:
a) akceptuje warunki korzystania z platformazakupowa.pl określone w Regulaminie zamieszczonym na stronie internetowej pod
linkiem w zakładce ,,Regulamin" oraz uznaje go za wiążący,
b) zapoznał i stosuje się do Instrukcji składania ofert/wniosków dostępnej na Platformie Zakupowej Open Nexus.
Zamawiający nie ponosi odpowiedzialności za złożenie oferty w sposób niezgodny z Instrukcją korzystania z platformazakupowa.pl, w szczególności za sytuację, gdy zamawiający zapozna się z treścią oferty przed upływem terminu składania ofert (np. złożenie oferty w zakładce ,,Wyślij wiadomość do zamawiającego").
Taka oferta zostanie uznana przez Zamawiającego za ofertę handlową i nie będzie brana pod uwagę w przedmiotowym
postępowaniu ponieważ nie został spełniony obowiązek narzucony w art. 221 Ustawy Prawo Zamówień Publicznych.
Zamawiający informuje, że instrukcje korzystania z platformazakupowa.pl dotyczące w szczególności logowania, składania wniosków o wyjaśnienie treści SWZ, składania ofert oraz innych czynności podejmowanych w niniejszym postępowaniu przy użyciu platformazakupowa.pl znajdują się w zakładce ,,Instrukcje dla Wykonawców" na stronie internetowej pod adresem:
https://platformazakupowa.pl/strona/45-instrukcje.
Formaty plików wykorzystywanych przez wykonawców powinny być zgodne z Rozporządzeniem Prezesa Rady Ministrów z dnia 21 maja 2024 r. w sprawie Krajowych Ram Interoperacyjności minimalnych wymagań dla rejestrów publicznych i wymiany informacji w postaci elektronicznej oraz minimalnych wymagań dla systemów teleinformatycznych".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Zgodnie z art. 13 ust. 1 i 2 rozporządzenia Parlamentu Europejskiego i Rady (UE) 2016/679 z dnia 27 kwietnia 2016 r. w sprawie ochrony osób fizycznych w związku z przetwarzaniem danych osobowych i w sprawie swobodnego przepływu takich danych oraz uchylenia dyrektywy 95/46/WE (ogólne rozporządzenie o danych) (Dz. U. UE L119 z dnia 4 maja 2016 r., str. 1; zwanym dalej RODO) informujemy, że:
1. Administratorem danych osobowych jest Komendant Wojewódzki Policji
w Kielcach, kontakt : Ul. Seminaryjska 12, 25-372 Kielce;
2. Dane kontaktowe Inspektora Ochrony Danych w Komendzie Wojewódzkiego Policji
w Kielcach:
- e-mail: iod.kwp@ki.policja.gov.pl
- adres: Ul. Seminaryjska 12, 25-372 Kielce,
3. Pani/Pana dane osobowe przetwarzane będą w celu związanym z przedmiotowym postępowaniem o udzielenie zamówienia publicznego.
4. Dane osobowe przetwarzane będą na podstawie art. 6 ust. 1 lit. c RODO
5. Odbiorcami Pani/Pana danych osobowych będą osoby lub podmioty, którym udostępniona zostanie dokumentacja postępowania w oparciu o art. 74 ustawy z dn. 11.09.2019 r. Prawo zamówień publicznych (zwana dalej P.Z.P.).
6. Pani/Pana dane osobowe będą przechowywane, zgodnie z art. 78 ust. 1 P.Z.P. przez okres 4 lat od dnia zakończenia postępowania o udzielenie zamówienia, a jeżeli czas trwania umowy przekracza 4 lata, okres przechowywania obejmuje cały czas trwania umowy.
7. Obowiązek podania przez Panią/Pana danych osobowych jest wymogiem ustawowym określonym w przepisanych ustawy P.Z.P., związanym z udziałem w postępowaniu o udzielenie zamówienia publicznego.
8. W odniesieniu do Pani/Pana danych osobowych decyzje nie będą podejmowane w sposób zautomatyzowany, stosownie do art. 22 RODO.
9. Przysługuje Pani/Panu
a. na podstawie art. 15 RODO prawo dostępu do danych osobowych Pani/Pana dotyczących (w przypadku, gdy skorzystanie z tego prawa wymagałoby po stronie administratora niewspółmiernie dużego wysiłku może zostać Pani/Pan zobowiązana
do wskazania dodatkowych informacji mających na celu sprecyzowanie żądania,
w szczególności podania nazwy lub daty postępowania o udzielenie zamówienia publicznego lub konkursu albo sprecyzowanie nazwy lub daty zakończonego postępowania o udzielenie zamówienia);
b. na podstawie art. 16 RODO prawo do sprostowania Pani/Pana danych osobowych (skorzystanie z prawa do sprostowania nie może skutkować zmianą wyniku postępowania o udzielenie zamówienia publicznego ani zmianą postanowień umowy
w zakresie niezgodnym z ustawą PZP oraz nie może naruszać integralności protokołu oraz jego załączników);
c. na podstawie art. 18 RODO prawo żądania od administratora ograniczenia przetwarzania danych osobowych z zastrzeżeniem okresu trwania postępowania o udzielenie zamówienia publicznego lub konkursu oraz przypadków, o których mowa w art. 18 ust. 2 RODO (prawo do ograniczenia przetwarzania nie ma zastosowania w odniesieniu
do przechowywania, w celu zapewnienia korzystania ze środków ochrony prawnej lub
w celu ochrony praw innej osoby fizycznej lub prawnej, lub z uwagi na ważne względy interesu publicznego Unii Europejskiej lub państwa członkowskiego);
d. prawo do wniesienia skargi do Prezesa Urzędu Ochrony Danych Osobowych, gdy uzna Pani/Pan, że przetwarzanie danych osobowych Pani/Pana dotyczących narusza przepisy RODO;
10. Nie przysługuje Pani/Panu:
a) w związku z art. 17 ust. 3 lit. b, d lub e RODO prawo do usunięcia danych osobowych;
b) prawo do przenoszenia danych osobowych, o którym mowa w art. 20 RODO;
c) na podstawie art. 21 RODO prawo sprzeciwu, wobec przetwarzania danych osobowych, gdyż podstawą prawną przetwarzania Pani/Pana danych osobowych jest art. 6 ust. 1 lit. c RODO;
11. Przysługuje Pani/Panu prawo do wniesienia skargi do organu nadzorczego na niezgodne
z RODO przetwarzanie Pani/Pana danych osobowych przez administratora, tj. Prezesa Urzędu Ochrony Danych Osobowych, ul Stawki 2, 00-192 Warszawa.</t>
  </si>
  <si>
    <t>Składanie ofert odbywa się za pośrednictwem platformy elektronicznej, dostępnej pod adresem:
https://platformazakupowa.pl/transakcja/1130594
TERMIN SKŁADANIA ofert: 2025-06-26 10:30
Miejsce składania ofert: https://platformazakupowa.pl/transakcja/1130594</t>
  </si>
  <si>
    <t>2025-06-26</t>
  </si>
  <si>
    <t>Termin otwarcia ofert: 2025-06-26 11:00</t>
  </si>
  <si>
    <t>Okres realizacji zamówienia albo umowy ramowej: 6 miesiące</t>
  </si>
  <si>
    <t>1. Wykonawca zobowiązany jest do zabezpieczenia swojej oferty wadium w wysokości: 1 000,00zł (tysiąc złotych 00/100)
2. Wadium wnosi się przed upływem terminu składania ofert.
3. Wadium może być wnoszone w jednej lub kilku następujących formach:
1) pieniądzu;
2) gwarancjach bankowych;
3) gwarancjach ubezpieczeniowych;
4) poręczeniach udzielanych przez podmioty, o których mowa w art. 6b ust. 5 pkt 2 ustawy
z dnia 9 listopada 2000 r. o utworzeniu Polskiej Agencji Rozwoju Przedsiębiorczości
(Dz. U. z 2024 r. poz. 419 z późn. zm.).
4. Wadium w formie pieniądza należy wnieść przelewem na konto w Banku NBP O/KIELCE
nr rachunku 23 1010 1238 0804 1913 9120 0000 z dopiskiem ,,Wadium - nr postępowania".
UWAGA: Za termin wniesienia wadium w formie pieniężnej zostanie przyjęty termin uznania rachunku Zamawiającego.
5. Wadium wnoszone w formie poręczeń lub gwarancji musi być złożone jako oryginał gwarancji
lub poręczenia w postaci elektronicznej i spełniać co najmniej poniższe wymagania:
1) musi obejmować odpowiedzialność za wszystkie przypadki powodujące utratę wadium przez Wykonawcę określone w ustawie p.z.p.
2) z jej treści powinno jednoznacznej wynikać zobowiązanie gwaranta do zapłaty całej kwoty wadium;
3) powinno być nieodwołalne i bezwarunkowe oraz płatne na pierwsze żądanie;
4) termin obowiązywania poręczenia lub gwarancji nie może być krótszy niż termin związania ofertą (z zastrzeżeniem iż pierwszym dniem związania ofertą jest dzień składania ofert);
5) w treści poręczenia lub gwarancji powinna znaleźć się nazwa oraz numer przedmiotowego postępowania;
6) beneficjentem poręczenia lub gwarancji jest: Komenda Wojewódzka Policji w Kielcach;
7) w przypadku Wykonawców wspólnie ubiegających się o udzielenie zamówienia (art. 58 p.z.p.), Zamawiający wymaga aby poręczenie lub gwarancja obejmowała swą treścią (tj. zobowiązanych z tytułu poręczenia lub gwarancji) wszystkich Wykonawców wspólnie ubiegających się o udzielenie zamówienia lub aby z jej treści wynikało,
że zabezpiecza ofertę Wykonawców wspólnie ubiegających się o udzielenie zamówienia (konsorcjum);
6. Oferta wykonawcy, który nie wniesie wadium, wniesie wadium w sposób nieprawidłowy lub nie utrzyma wadium nieprzerwanie do upływu terminu związania ofertą lub złoży wniosek o zwrot wadium w przypadku, o którym mowa w art. 98 ust. 2 pkt 3 p.z.p. zostanie odrzucona.
7. Zasady zwrotu oraz okoliczności zatrzymania wadium określa art. 98 p.z.p
SEKCJA IV - PRZEDMIOT ZAMÓWIENIA
4.1.) Informacje ogólne odnoszące się do przedmiotu zamówienia.
4.1.1.) Przed wszczęciem postępowania przeprowadzono konsultacje rynkowe: Nie
4.1.2.) Numer referencyjny: 40/TPBN/2025
4.1.3.) Rodzaj zamówienia: Dostawy
4.1.4.) Zamawiający udziela zamówienia w częściach, z których każda stanowi przedmiot odrębnego postępowania: Tak
4.1.8.) Możliwe jest składanie ofert częściowych: Nie
4.1.13.) Zamawiający uwzględnia aspekty społeczne, środowiskowe lub etykiety w opisie przedmiotu zamówienia: Tak
4.1.14.) Określenie aspektów społecznych, środowiskowych lub etykiet w opisie przedmiotu zamówienia:
Zamawiający określił wymagania dotyczące wydajności lub funkcjonalności, zgodnie z art. 101 ust. 1 ustawy
4.2. Informacje szczegółowe odnoszące się do przedmiotu zamówienia:
4.2.2.) Krótki opis przedmiotu zamówienia
Przedmiotem zamówienia jest dostawa monochromatycznych drukarek A4 z materiałami eksploatacyjnymi umożliwiającymi wydruk 10 000 stron.
4.2.6.) Główny kod CPV: 30232110-8 - Drukarki laserowe
4.2.8.) Zamówienie obejmuje opcje: Tak
4.2.9) Rodzaj i maksymalna wartość opcji oraz okoliczności skorzystania z opcji:
Zamawiający przewiduje możliwość zastosowania prawa opcji, polegającego na zwiększeniu zakresu podstawowego przedmiotu zamówienia maksymalnie o 40 szt.
W przypadku skorzystania z prawa opcji przez Zamawiającego, Wykonawca dokona zgodnie ze złożonym przez Zamawiającego zamówieniem, dostawy urządzeń takich samych i za taką samą cenę brutto jak zaoferował dla zakresu podstawowego zamówienia. Możliwość złożenia zamówienia do zakupu realizowanego w ramach prawa opcji - do 6 miesięcy od daty podpisania Umowy. Dostawa zamówienia w ramach opcji - do 14 dni kalendarzowych
od dnia złożenia zamówienia. W przypadku niepoinformowania Wykonawcy należy traktować, że Zamawiający nie będzie korzystał z prawa opcji. Wykonawca nie będzie miał żadnych roszczeń w stosunku do Zamawiającego, w przypadku gdy Zamawiający z prawa opcji nie skorzysta.
4.2.10.) Okres realizacji zamówienia albo umowy ramowej: 6 miesiące
4.2.11.) Zamawiający przewiduje wznowienia: Nie
4.2.13.) Zamawiający przewiduje udzielenie dotychczasowemu wykonawcy zamówień na podobne usługi lub roboty budowlane: Nie
4.3.) Kryteria oceny ofert
4.3.2.) Sposób określania wagi kryteriów oceny ofert: Punktowo
4.3.3.) Stosowane kryteria oceny ofert: Kryterium ceny oraz kryteria jakościowe
Kryterium 1
4.3.5.) Nazwa kryterium: Cena
4.3.6.) Waga: 60
Kryterium 2
4.3.4.) Rodzaj kryterium:
jakość, w tym do parametry techniczne, właściwości estetyczne i funkcjonalne takie jak dostępność dla osób niepełnosprawnych lub uwzględnianie potrzeb użytkowników
4.3.5.) Nazwa kryterium: Maksymalna wydajność pojedynczego bębna lub tonera w przypadku zaoferowania drukarki opartej na zintegrowanej technologii wydruku w postaci połączenia tonera i bębna w jeden materiał eksploatacyjny wg danych producenta zaoferowanego urządzenia
4.3.6.) Waga: 10
Kryterium 3
4.3.4.) Rodzaj kryterium:
jakość, w tym do parametry techniczne, właściwości estetyczne i funkcjonalne takie jak dostępność dla osób niepełnosprawnych lub uwzględnianie potrzeb użytkowników
4.3.5.) Nazwa kryterium: Zużycie energii podczas drukowania
4.3.6.) Waga: 10
Kryterium 4
4.3.4.) Rodzaj kryterium:
serwis posprzedażny, pomoc techniczna, warunki dostawy takich jak termin, sposób lub czas dostawy, oraz okresu realizacji.
4.3.5.) Nazwa kryterium: gwarancja
4.3.6.) Waga: 20
4.3.10.) Zamawiający określa aspekty społeczne, środowiskowe lub innowacyjne, żąda etykiet lub stosuje rachunek kosztów cyklu życia w odniesieniu do kryterium oceny ofert: Nie
SEKCJA V - KWALIFIKACJA WYKONAWCÓW
5.1.) Zamawiający przewiduje fakultatywne podstawy wykluczenia: Tak
5.2.) Fakultatywne podstawy wykluczenia:
Art. 109 ust. 1 pkt 4
Art. 109 ust. 1 pkt 5
Art. 109 ust. 1 pkt 7
5.3.) Warunki udziału w postępowaniu: Tak
5.4.) Nazwa i opis warunków udziału w postępowaniu.
1. O udzielenie zamówienia mogą ubiegać się Wykonawcy, którzy nie podlegają wykluczeniu
na zasadach określonych w Rozdziale IX SWZ, oraz spełniają określone przez Zamawiającego warunki udziału w postępowaniu.
2. O udzielenie zamówienia mogą ubiegać się Wykonawcy, którzy spełniają warunki dotyczące:
1) zdolności do występowania w obrocie gospodarczym:
Zamawiający nie stawia warunku w powyższym zakresie.
2) uprawnień do prowadzenia określonej działalności gospodarczej lub zawodowej, o ile wynika to z odrębnych przepisów:
Zamawiający nie stawia warunku w powyższym zakresie.
3) sytuacji ekonomicznej lub finansowej:
Zamawiający nie stawia warunku w powyższym zakresie.
4) zdolności technicznej lub zawodowej:
Zamawiający nie stawia warunku w powyższym zakresie.
3. Zamawiający, w stosunku do Wykonawców wspólnie ubiegających się o udzielenie zamówienia, w odniesieniu do warunku dotyczącego zdolności technicznej lub zawodowej - dopuszcza łączne spełnianie warunku przez Wykonawców.
4. Zamawiający może na każdym etapie postępowania, uznać, że wykonawca nie posiada wymaganych zdolności, jeżeli posiadanie przez wykonawcę sprzecznych interesów, w szczególności zaangażowanie zasobów technicznych lub zawodowych wykonawcy w inne przedsięwzięcia gospodarcze wykonawcy może mieć negatywny wpływ na realizację zamówienia.
5.5.) Zamawiający wymaga złożenia oświadczenia, o którym mowa w art.125 ust. 1 ustawy: Tak
5.6.) Wykaz podmiotowych środków dowodowych na potwierdzenie niepodlegania wykluczeniu: Odpis lub informacja z Krajowego Rejestru Sądowego lub z Centralnej Ewidencji i Informacji o Działalności Gospodarczej, w zakresie art. 109 ust. 1 pkt. 4 ustawy, sporządzona nie wcześniej niż 3 miesiące przed jej złożeniem, jeżeli odrębne przepisy wymagają wpisu do rejestru lub ewidencji.
5.8.) Wykaz przedmiotowych środków dowodowych:
Szczegółowe informacje techniczne dla oferowanego urządzenia (karty katalogowe producenta, opisy producenta, identyfikatory producenta), pozwalające na jednoznaczną ich identyfikację i ocenę spełniania wymogów technicznych i funkcjonalnych z wymaganymi w OPZ. Zamawiający dopuszcza złożenie dokumentów w języku angielskim.
5.9.) Zamawiający przewiduje uzupełnienie przedmiotowych środków dowodowych: Nie
5.11.) Wykaz innych wymaganych oświadczeń lub dokumentów:
- Pełnomocnictwo - Jeżeli oferta wraz z oświadczeniami składana jest przez pełnomocnika należy do oferty załączyć
pełnomocnictwo upoważniające pełnomocnika do tej czynności.
- Oświadczenie o niepodleganiu wykluczeniu z postępowania na podstawie art. 7 ust. 1 ustawy z dnia 13 kwietnia 2022 r. o szczególnych rozwiązaniach w zakresie przeciwdziałania wspieraniu agresji na Ukrainę oraz służących ochronie bezpieczeństwa narodowego (Dz. U. z 2025r. poz. 514) - zawarte w oświadczeniu wykonawcy składanym na podstawie art. 125 ust. 1 ustawy z dnia 11.09.2019 r. Prawo zamówień publicznych (Dz. U. z 2024 r. poz. 1320 ze zm.)";
SEKCJA VI - WARUNKI ZAMÓWIENIA
6.1.) Zamawiający wymaga albo dopuszcza oferty wariantowe: Nie
6.3.) Zamawiający przewiduje aukcję elektroniczną: Nie
6.4.) Zamawiający wymaga wadium: Tak
6.4.1) Informacje dotyczące wadium:
1. Wykonawca zobowiązany jest do zabezpieczenia swojej oferty wadium w wysokości: 1 000,00zł (tysiąc złotych 00/100)
2. Wadium wnosi się przed upływem terminu składania ofert.
3. Wadium może być wnoszone w jednej lub kilku następujących formach:
1) pieniądzu;
2) gwarancjach bankowych;
3) gwarancjach ubezpieczeniowych;
4) poręczeniach udzielanych przez podmioty, o których mowa w art. 6b ust. 5 pkt 2 ustawy
z dnia 9 listopada 2000 r. o utworzeniu Polskiej Agencji Rozwoju Przedsiębiorczości
(Dz. U. z 2024 r</t>
  </si>
  <si>
    <t>Kryteria oceny ofert
4.3.2.) Sposób określania wagi kryteriów oceny ofert: Punktowo
4.3.3.) Stosowane kryteria oceny ofert: Kryterium ceny oraz kryteria jakościowe
Kryterium 1
4.3.5.) Nazwa kryterium: Cena
4.3.6.) Waga: 60
Kryterium 2
4.3.4.) Rodzaj kryterium:
jakość, w tym do parametry techniczne, właściwości estetyczne i funkcjonalne takie jak dostępność dla osób niepełnosprawnych lub uwzględnianie potrzeb użytkowników
4.3.5.) Nazwa kryterium: Maksymalna wydajność pojedynczego bębna lub tonera w przypadku zaoferowania drukarki opartej na zintegrowanej technologii wydruku w postaci połączenia tonera i bębna w jeden materiał eksploatacyjny wg danych producenta zaoferowanego urządzenia
4.3.6.) Waga: 10
Kryterium 3
4.3.4.) Rodzaj kryterium:
jakość, w tym do parametry techniczne, właściwości estetyczne i funkcjonalne takie jak dostępność dla osób niepełnosprawnych lub uwzględnianie potrzeb użytkowników
4.3.5.) Nazwa kryterium: Zużycie energii podczas drukowania
4.3.6.) Waga: 10
Kryterium 4
4.3.4.) Rodzaj kryterium:
serwis posprzedażny, pomoc techniczna, warunki dostawy takich jak termin, sposób lub czas dostawy, oraz okresu realizacji.
4.3.5.) Nazwa kryterium: gwarancja
4.3.6.) Waga: 20
4.3.10.) Zamawiający określa aspekty społeczne, środowiskowe lub innowacyjne, żąda etykiet lub stosuje rachunek kosztów cyklu życia w odniesieniu do kryterium oceny ofert: Nie
Termin związania ofertą: 30 dni</t>
  </si>
  <si>
    <t>30232110-8</t>
  </si>
  <si>
    <t>2025/BZP 00285132, 40/TPBN/2025</t>
  </si>
  <si>
    <t>PL6570313331</t>
  </si>
  <si>
    <t>29654040</t>
  </si>
  <si>
    <t>Sukcesywna dostawa materiałów eksploatacyjnych, akcesoriów komputerowych oraz komputerów dla Wojewódzkiego Ośrodka Medycyny Pracy</t>
  </si>
  <si>
    <t>Wojewódzki Osrodek Medycyny Pracy w Kielcach</t>
  </si>
  <si>
    <t>25-663 Kielce</t>
  </si>
  <si>
    <t>Karola Olszewskiego 2A</t>
  </si>
  <si>
    <t>womp@womp.com.pl</t>
  </si>
  <si>
    <t>Sukcesywna dostawa materiałów eksploatacyjnych, akcesoriów komputerowych oraz komputerów dla Wojewódzkiego Ośrodka Medycyny Pracy w Kielcach
Krótki opis przedmiotu zamówienia
Część 1. DOSTAWA materiałów eksploatacyjnych do drukarek i kserokopiarek oraz urządzeń wielofunkcyjnych - dofinansowanie ze środków Unijnych.
Przedmiotem Części 1 niniejszego postępowania jest zakup i sukcesywna dostawa nowych materiałów eksploatacyjnych do drukarek i kserokopiarek znajdujących się w posiadaniu WOMP w Kielcach oraz trzech urządzeń wielofunkcyjnych.
Szczegółowy opis asortymentu ujętego w niniejszej Części stanowi załącznik nr 1aa do SWZ.
Część 2. DOSTAWA materiałów eksploatacyjnych do drukarek i kserokopiarek
Przedmiotem Części 2 niniejszego postępowania jest zakup i sukcesywna dostawa nowych materiałów eksploatacyjnych do drukarek i kserokopiarek znajdujących się w posiadaniu WOMP w Kielcach.
Szczegółowy opis asortymentu ujętego w niniejszej Części stanowi załącznik nr 1aa do SWZ.
Część 3. DOSTAWA akcesoriów komputerowych.
Przedmiotem Części 3 niniejszego postępowania jest zakup i sukcesywna dostawa nowych akcesoriów komputerowych na potrzeby WOMP w Kielcach.
Szczegółowy opis asortymentu ujętego w niniejszej Części stanowi załącznik nr 1aa do SWZ.
Część 4. DOSTAWA komputerów.
Przedmiotem Części 4 niniejszego postępowania jest zakup i dostawa nowych zestawów komputerowych wraz z systemami operacyjnymi i oprogramowaniem biurowym dla każdej jednostki na potrzeby WOMP w Kielcach.
Szczegółowy opis asortymentu ujętego w niniejszej Części stanowi załącznik nr 1aa do SWZ.</t>
  </si>
  <si>
    <t>SEKCJA III - UDOSTĘPNIANIE DOKUMENTÓW ZAMÓWIENIA I KOMUNIKACJA
3.1.) Adres strony internetowej prowadzonego postępowania
https://ezamowienia.gov.pl/mp-client/search/list/ocds-148610-38b9f795-010d-4976-9aba-60dd7942ec54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https://ezamowienia.gov.pl
3.6.) Wymagania techniczne i organizacyjne dotyczące korespondencji elektronicznej: 1. W postępowaniu o udzielenie zamówienia publicznego komunikacja między Zamawiającym a wykonawcami odbywa się przy użyciu Platformy e-Zamówienia, która jest dostępna pod adresem https://ezamowienia.gov.pl
2. Korzystanie z Platformy e-Zamówienia jest bezpłatne.
3. Postępowanie można wyszukać również ze strony głównej Platformy e-Zamówienia (przycisk ,,Przeglądaj postępowania/konkursy").
4. Wykonawca zamierzający wziąć udział w postępowaniu o udzielenie zamówienia publicznego musi posiadać konto podmiotu ,,Wykonawca" na Platformie e-Zamówienia. Szczegółowe informacje na temat zakładania kont podmiotów oraz zasady i warunki korzystania z Platformy e-Zamówienia określa Regulamin Platformy e-Zamówienia, dostępny na stronie internetowej https://ezamowienia.gov.pl oraz informacje zamieszczone w zakładce ,,Centrum Pomocy".
5. Przeglądanie i pobieranie publicznej treści dokumentacji postępowania nie wymaga posiadania konta na Platformie e-Zamówienia ani logowania.
6. Sposób sporządzenia i przekazywania dokumentów elektronicznych lub dokumentów elektronicznych będących kopią elektroniczną treści zapisanej w postaci papierowej (cyfrowe odwzorowania) musi być zgodny z wymaganiami określonymi w rozporządzeniu Prezesa Rady Ministrów z 30 grudnia 2020 r. w sprawie sposobu sporządzania i przekazywania informacji oraz wymagań technicznych dla dokumentów elektronicznych oraz środków komunikacji elektronicznej w postępowaniu o udzielenie zamówienia publicznego lub konkursie (zw. dalej ,,Rozporządzeniem w sprawie wymagań dla dokumentów elektronicznych).
7. Dokumenty elektroniczne, o których mowa w § 2 ust. 1 rozporządzenia Prezesa Rady Ministrów w sprawie wymagań dla dokumentów elektronicznych, sporządza się w postaci elektronicznej, w formatach danych określonych w przepisach rozporządzenia Rady Ministrów z 12 kwietnia 2012 r. w sprawie Krajowych Ram Interoperacyjności, minimalnych wymagań dla rejestrów publicznych i wymiany informacji w postaci elektronicznej oraz minimalnych wymagań dla systemów teleinformatycznych (zw. dalej ,,Rozporządzeniem w sprawie Krajowych Ram Interoperacyjności"), z uwzględnieniem rodzaju przekazywanych danych i przekazuje się jako załączniki. W przypadku formatów, o których mowa w art. 66 ust. 1 ustawy pzp, ww. regulacje nie będą miały bezpośredniego zastosowania.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1. Zgodnie z art. 13 ust. 1 i 2 rozporządzenia Parlamentu Europejskiego i Rady (UE) 2016/679 z dnia 27 kwietnia 2016 r. w sprawie ochrony osób fizycznych w związku z przetwarzaniem danych osobowych i w sprawie swobodnego przepływu takich danych oraz uchylenia dyrektywy 95/46/WE (ogólne rozporządzenie o ochronie danych) (Dz. Urz. UE L 119 z 04.05.2016, str. 1), dalej RODO Zamawiający informuje, że:
1) Administratorem Pani/Pana danych osobowych jest Wojewódzki Ośrodek Medycyny Pracy w Kielcach tel.: 41 (41) 34 79 701, faks (41) 34 79 702.
2) Kontakt z Inspektorem Ochrony Danych: iod@womp.com.pl
3) Pani/Pana dane osobowe przetwarzane będą na podstawie art. 6 ust. 1 lit. c RODO w celu związanym z przedmiotowym postępowaniem o udzielenie zamówienia publicznego.
4) Odbiorcami Pani/Pana danych osobowych będą osoby lub podmioty, którym udostępniona zostanie dokumentacja postępowania w oparciu o art. 18 oraz art. 74 ustawy Pzp.
5) Pani/Pana dane osobowe będą przechowywane, zgodnie z art. 78 ust 1 ustawy Pzp, przez okres 4 lat od dnia zakończenia postępowania o udzielenie zamówienia, a jeżeli czas trwania umowy przekracza 4 lata, okres przechowywania obejmuje cały czas trwania umowy lub okres ustalony w oparciu o uzasadniony interes realizowany przez administratora.
6) Obowiązek podania przez Panią/Pana danych osobowych bezpośrednio Pani/Pana dotyczących jest wymogiem ustawowym określonym w przepisach ustawy Pzp, związanym z udziałem w postępowaniu o udzielenie zamówienia publicznego; konsekwencje niepodania określonych danych wynikają z ustawy Pzp.
7) W odniesieniu do Pani/Pana danych osobowych decyzje nie będą podejmowane w sposób zautomatyzowany, stosowanie do art. 22 RODO.
8) Posiada Pani/Pan:
a) na podstawie art. 15 RODO prawo dostępu do danych osobowych Pani/Pana dotyczących;
b) na podstawie art. 16 RODO prawo do sprostowania Pani/Pana danych osobowych;
c) na podstawie art. 18 RODO prawo żądania od administratora ograniczenia przetwarzania danych osobowych z zastrzeżeniem przypadków, o których mowa w art. 18 ust. 2 RODO;
d) prawo do wniesienia skargi do Prezesa Urzędu Ochrony Danych Osobowych, gdy uzna Pani/Pan, że przetwarzanie danych osobowych Pani/Pana dotyczących narusza przepisy RODO.
9) Nie przysługuje Pani/Panu:
a) w związku z art. 17 ust. 3 lit. b, d lub e RODO prawo do usunięcia danych osobowych;
b) prawo do przenoszenia danych osobowych, o którym mowa w art. 20 RODO;
c) na podstawie art. 21 RODO prawo sprzeciwu, wobec przetwarzania danych osobowych, gdyż podstawą prawną przetwarzania Pani/Pana danych osobowych jest art. 6 ust. 1 lit. c RODO.</t>
  </si>
  <si>
    <t>TERMIN SKŁADANIA ofert: 2025-06-26 09:00
Miejsce składania ofert: Platformie e-Zamówienia</t>
  </si>
  <si>
    <t>Termin otwarcia ofert: 2025-06-26 10:00</t>
  </si>
  <si>
    <t>dostępne w oryginalnej treści ogłoszenia</t>
  </si>
  <si>
    <t>w oryginalnej treści</t>
  </si>
  <si>
    <t>30125110-5, 30125100-2,30192112-9,30232100-5, 30125100-2,30192112-9, 30237200-1, 30236000-2, 30200000-1, 48000000-8</t>
  </si>
  <si>
    <t>2025/BZP 00285670, PDOZP-26/Z-5/25</t>
  </si>
  <si>
    <t>PL9591416799</t>
  </si>
  <si>
    <t>Lista wyników przetargów spełniających Twoje kryteria:</t>
  </si>
  <si>
    <t>Adres</t>
  </si>
  <si>
    <t>Wartość przetargu</t>
  </si>
  <si>
    <t>Wynik</t>
  </si>
  <si>
    <t>ID przetargu</t>
  </si>
  <si>
    <t>Link przetargu</t>
  </si>
  <si>
    <t>29645623</t>
  </si>
  <si>
    <t>Dostawa 1 szt. drukarki z wyposażeniem do Laboratorium Kosmicznej Inżynierii Biomedycznej dla CTK - DE-dzp.272-215/25</t>
  </si>
  <si>
    <t>Akademia Górniczo-Hutnicza im. Stanisława Staszica w Krakowie</t>
  </si>
  <si>
    <t>Al. Mickiewicza 30, 30-059 Kraków</t>
  </si>
  <si>
    <t>30232000</t>
  </si>
  <si>
    <t>6. Wyniki
6.1.
Wyniki - ID części zamówienia: LOT-0001
Status wyboru zwycięzcy: Nie wyłoniono zwycięzcy, a procedura konkurencyjna została zamknięta.
Powód, dla którego nie wyłoniono zwycięzcy: Nie otrzymano żadnych ofert, wniosków o dopuszczenie do udziału lub projektów
6.1.4.
Informacje statystyczne:
Otrzymane oferty lub wnioski o dopuszczenie do udziału:
Rodzaj otrzymanych ofert lub wniosków: Oferty złożone drogą elektroniczną
Liczba otrzymanych ofert lub wniosków o dopuszczenie do udziału: 0</t>
  </si>
  <si>
    <t>29231769</t>
  </si>
  <si>
    <t>29645681</t>
  </si>
  <si>
    <t>Dostawa zszywaczy elektrycznych wraz z zapasem zszywek oraz drukarek do druku etykiet</t>
  </si>
  <si>
    <t>ul. Jagiellońska 25, 40-032 Katowice</t>
  </si>
  <si>
    <t>30197320, 30232100, 30192320, 30174000</t>
  </si>
  <si>
    <t>42312</t>
  </si>
  <si>
    <t>6. Wyniki
Wartość wszystkich umów przyznanych w tym zawiadomieniu: 42 312,00 PLN
6.1.
Wyniki - ID części zamówienia: LOT-0001
Status wyboru zwycięzcy: Nie wyłoniono zwycięzcy, a procedura konkurencyjna została zamknięta.
Powód, dla którego nie wyłoniono zwycięzcy: Nie otrzymano żadnych ofert, wniosków o dopuszczenie do udziału lub projektów
6.1.4.
Informacje statystyczne:
Otrzymane oferty lub wnioski o dopuszczenie do udziału:
Rodzaj otrzymanych ofert lub wniosków: Oferty złożone drogą elektroniczną
Liczba otrzymanych ofert lub wniosków o dopuszczenie do udziału: 0
6.1.
Wyniki - ID części zamówienia: LOT-0002
Status wyboru zwycięzcy: Wyłoniono co najmniej jednego zwycięzcę.
6.1.2.
Informacje o zwycięzcach
Zwycięzca:
Oficjalna nazwa: PRZEDSIĘBIORSTWO HANDLOWO-USŁUGOWE "VECTOR" SPÓŁKA Z OGRANICZONĄ ODPOWIEDZIALNOŚCIĄ
Oferta:
Identyfikator oferty: oferta do zadania 2 PRZEDSIĘBIORSTWO HANDLOWO-USŁUGOWE "VECTOR" SPÓŁKA Z OGRANICZONĄ ODPOWIEDZIALNOŚCIĄ, ul. Bielska 29, 40-749 Katowice.
Identyfikator części zamówienia lub grupy części: LOT-0002
Wartość przetargu: 42 312,00 PLN
Miejsce na liście zwycięzców: 1
Wartość koncesji:
Oferta jest ofertą wariantową: nie
Podwykonawstwo: Nie
Informacje dotyczące zamówienia:
Identyfikator umowy: umowa dla zadania nr 2
Data wyboru zwycięzcy: 09/06/2025
Data zawarcia umowy: 17/06/2025
6.1.4.
Informacje statystyczne:
Otrzymane oferty lub wnioski o dopuszczenie do udziału:
Rodzaj otrzymanych ofert lub wniosków: Oferty złożone drogą elektroniczną
Liczba otrzymanych ofert lub wniosków o dopuszczenie do udziału: 1
Zakres ofert:
Wartość najniższej dopuszczalnej oferty: 42 312,00 PLN
Wartość najwyższej dopuszczalnej oferty: 42 312,00 PLN
6.1.
Wyniki - ID części zamówienia: LOT-0003
Status wyboru zwycięzcy: Nie wyłoniono zwycięzcy, a procedura konkurencyjna została zamknięta.
Powód, dla którego nie wyłoniono zwycięzcy: Nie otrzymano żadnych ofert, wniosków o dopuszczenie do udziału lub projektów
6.1.4.
Informacje statystyczne:
Otrzymane oferty lub wnioski o dopuszczenie do udziału:
Rodzaj otrzymanych ofert lub wniosków: Oferty złożone drogą elektroniczną
Liczba otrzymanych ofert lub wniosków o dopuszczenie do udziału: 0
8.1 ORG-0004
Oficjalna nazwa: PRZEDSIĘBIORSTWO HANDLOWO-USŁUGOWE "VECTOR" SPÓŁKA Z OGRANICZONĄ ODPOWIEDZIALNOŚCIĄ
Wielkość podmiotu gospodarczego: Średnie
Numer rejestracyjny: 271819081
Adres pocztowy: ul. Bielska 29
Miejscowość: Katowice
Kod pocztowy: 40-749
Podpodział krajowy (NUTS): Katowicki (PL22A)
Kraj: Polska
Role tej organizacji:
Oferent
Zwycięzca tych części zamówienia: LOT-0002</t>
  </si>
  <si>
    <t>29249135</t>
  </si>
  <si>
    <t>Sprostowania dodane w dniu dzisiejszym:</t>
  </si>
  <si>
    <t>Nazwa</t>
  </si>
  <si>
    <t>Unieważnienia dodane w dniu dzisiejszym:</t>
  </si>
  <si>
    <t>Specyfikacje dodane w dniu dzisiejszym:</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</si>
</sst>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theme="1"/>
      <name val="Arial"/>
    </font>
    <font>
      <sz val="10.0"/>
      <color theme="1"/>
      <name val="Arial"/>
    </font>
    <font>
      <u/>
      <sz val="10.0"/>
      <color rgb="FF0000FF"/>
      <name val="Arial"/>
    </font>
  </fonts>
  <fills count="2">
    <fill>
      <patternFill patternType="none"/>
    </fill>
    <fill>
      <patternFill patternType="lightGray"/>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1" fillId="0" fontId="1" numFmtId="0" xfId="0" applyAlignment="1" applyBorder="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sheetData>
    <row r="1">
      <c r="A1" s="1" t="s">
        <v>0</v>
      </c>
      <c r="B1" s="2" t="s">
        <v>1</v>
      </c>
    </row>
    <row r="2">
      <c r="A2" s="1" t="s">
        <v>2</v>
      </c>
      <c r="B2" s="2" t="s">
        <v>3</v>
      </c>
    </row>
    <row r="3">
      <c r="A3" s="1" t="s">
        <v>4</v>
      </c>
      <c r="B3" s="2" t="s">
        <v>5</v>
      </c>
    </row>
    <row r="4">
      <c r="A4" s="1" t="s">
        <v>6</v>
      </c>
      <c r="B4" s="2" t="s">
        <v>7</v>
      </c>
    </row>
    <row r="5">
      <c r="A5" s="1" t="s">
        <v>8</v>
      </c>
      <c r="B5" s="3" t="str">
        <f>HYPERLINK("https://www.biznes-polska.pl/raport/PkEcxggPSQYlYssvPEzLygtZLH1GI5N3/?archived=1&amp;o=1&amp;df=20250618&amp;dt=20250618&amp;preview=1&amp;hh=218b716e","https://www.biznes-p...")</f>
        <v>https://www.biznes-p...</v>
      </c>
    </row>
    <row r="6">
      <c r="A6" s="1" t="s">
        <v>9</v>
      </c>
      <c r="B6" s="2" t="s">
        <v>10</v>
      </c>
    </row>
    <row r="7">
      <c r="A7" s="1" t="s">
        <v>11</v>
      </c>
      <c r="B7" s="2" t="s">
        <v>12</v>
      </c>
    </row>
    <row r="8">
      <c r="A8" s="2"/>
    </row>
    <row r="9">
      <c r="A9" s="1" t="s">
        <v>13</v>
      </c>
    </row>
    <row r="10">
      <c r="A10" s="4" t="s">
        <v>14</v>
      </c>
      <c r="B10" s="4" t="s">
        <v>15</v>
      </c>
      <c r="C10" s="4" t="s">
        <v>16</v>
      </c>
      <c r="D10" s="4" t="s">
        <v>17</v>
      </c>
      <c r="E10" s="4" t="s">
        <v>18</v>
      </c>
      <c r="F10" s="4" t="s">
        <v>19</v>
      </c>
      <c r="G10" s="4" t="s">
        <v>20</v>
      </c>
      <c r="H10" s="4" t="s">
        <v>21</v>
      </c>
      <c r="I10" s="4" t="s">
        <v>22</v>
      </c>
      <c r="J10" s="4" t="s">
        <v>23</v>
      </c>
      <c r="K10" s="4" t="s">
        <v>24</v>
      </c>
      <c r="L10" s="4" t="s">
        <v>25</v>
      </c>
      <c r="M10" s="4" t="s">
        <v>26</v>
      </c>
      <c r="N10" s="4" t="s">
        <v>27</v>
      </c>
      <c r="O10" s="4" t="s">
        <v>28</v>
      </c>
      <c r="P10" s="4" t="s">
        <v>29</v>
      </c>
      <c r="Q10" s="4" t="s">
        <v>30</v>
      </c>
      <c r="R10" s="4" t="s">
        <v>31</v>
      </c>
      <c r="S10" s="4" t="s">
        <v>32</v>
      </c>
      <c r="T10" s="4" t="s">
        <v>33</v>
      </c>
      <c r="U10" s="4" t="s">
        <v>34</v>
      </c>
      <c r="V10" s="4" t="s">
        <v>35</v>
      </c>
      <c r="W10" s="4" t="s">
        <v>36</v>
      </c>
      <c r="X10" s="4" t="s">
        <v>37</v>
      </c>
      <c r="Y10" s="4" t="s">
        <v>38</v>
      </c>
      <c r="Z10" s="4" t="s">
        <v>39</v>
      </c>
      <c r="AA10" s="4" t="s">
        <v>40</v>
      </c>
      <c r="AB10" s="4" t="s">
        <v>41</v>
      </c>
      <c r="AC10" s="4" t="s">
        <v>42</v>
      </c>
      <c r="AD10" s="4" t="s">
        <v>43</v>
      </c>
      <c r="AE10" s="4" t="s">
        <v>44</v>
      </c>
      <c r="AF10" s="4" t="s">
        <v>45</v>
      </c>
    </row>
    <row r="11">
      <c r="A11" s="2" t="s">
        <v>46</v>
      </c>
      <c r="B11" s="3" t="str">
        <f>HYPERLINK("https://www.biznes-polska.pl/przetargi/29647880/?pk=PkEcxggPSQYlYssvPEzLygtZLH1GI5N3&amp;df=20250618&amp;dt=20250618&amp;hh=0ef93320&amp;ido=29647880","https://www.biznes-p...")</f>
        <v>https://www.biznes-p...</v>
      </c>
      <c r="C11" s="2" t="s">
        <v>47</v>
      </c>
      <c r="D11" s="2" t="s">
        <v>48</v>
      </c>
      <c r="E11" s="2" t="s">
        <v>49</v>
      </c>
      <c r="F11" s="2" t="s">
        <v>50</v>
      </c>
      <c r="G11" s="2" t="s">
        <v>51</v>
      </c>
      <c r="H11" s="2" t="s">
        <v>52</v>
      </c>
      <c r="I11" s="2" t="s">
        <v>53</v>
      </c>
      <c r="J11" s="2" t="s">
        <v>54</v>
      </c>
      <c r="K11" s="2" t="s">
        <v>55</v>
      </c>
      <c r="L11" s="2" t="s">
        <v>56</v>
      </c>
      <c r="M11" s="2"/>
      <c r="N11" s="2" t="s">
        <v>57</v>
      </c>
      <c r="O11" s="2" t="s">
        <v>58</v>
      </c>
      <c r="P11" s="2" t="s">
        <v>59</v>
      </c>
      <c r="Q11" s="2" t="s">
        <v>60</v>
      </c>
      <c r="R11" s="2" t="s">
        <v>61</v>
      </c>
      <c r="S11" s="2" t="s">
        <v>62</v>
      </c>
      <c r="T11" s="2" t="s">
        <v>63</v>
      </c>
      <c r="U11" s="2" t="s">
        <v>64</v>
      </c>
      <c r="V11" s="2" t="s">
        <v>65</v>
      </c>
      <c r="W11" s="2"/>
      <c r="X11" s="2" t="s">
        <v>66</v>
      </c>
      <c r="Y11" s="2" t="s">
        <v>67</v>
      </c>
      <c r="Z11" s="2"/>
      <c r="AA11" s="2" t="s">
        <v>68</v>
      </c>
      <c r="AB11" s="2" t="s">
        <v>69</v>
      </c>
      <c r="AC11" s="2" t="s">
        <v>70</v>
      </c>
      <c r="AD11" s="2" t="s">
        <v>71</v>
      </c>
      <c r="AE11" s="3" t="str">
        <f>HYPERLINK("https://www.biznes-polska.pl/data/files/8/122/191_bzp-x095118346_zal.zip?pk=PkEcxggPSQYlYssvPEzLygtZLH1GI5N3&amp;df=20250618&amp;dt=20250618&amp;hh=0ef93320&amp;ido=29647880","załącznik")</f>
        <v>załącznik</v>
      </c>
      <c r="AF11" s="2" t="s">
        <v>72</v>
      </c>
    </row>
    <row r="12">
      <c r="A12" s="2" t="s">
        <v>73</v>
      </c>
      <c r="B12" s="3" t="str">
        <f>HYPERLINK("https://www.biznes-polska.pl/przetargi/29647966/?pk=PkEcxggPSQYlYssvPEzLygtZLH1GI5N3&amp;df=20250618&amp;dt=20250618&amp;hh=ce43c8ed&amp;ido=29647966","https://www.biznes-p...")</f>
        <v>https://www.biznes-p...</v>
      </c>
      <c r="C12" s="2" t="s">
        <v>47</v>
      </c>
      <c r="D12" s="2" t="s">
        <v>48</v>
      </c>
      <c r="E12" s="2" t="s">
        <v>74</v>
      </c>
      <c r="F12" s="2" t="s">
        <v>75</v>
      </c>
      <c r="G12" s="2" t="s">
        <v>76</v>
      </c>
      <c r="H12" s="2" t="s">
        <v>77</v>
      </c>
      <c r="I12" s="2" t="s">
        <v>78</v>
      </c>
      <c r="J12" s="2" t="s">
        <v>79</v>
      </c>
      <c r="K12" s="2" t="s">
        <v>80</v>
      </c>
      <c r="L12" s="2" t="s">
        <v>56</v>
      </c>
      <c r="M12" s="2" t="s">
        <v>81</v>
      </c>
      <c r="N12" s="2" t="s">
        <v>82</v>
      </c>
      <c r="O12" s="2"/>
      <c r="P12" s="2" t="s">
        <v>83</v>
      </c>
      <c r="Q12" s="2" t="s">
        <v>84</v>
      </c>
      <c r="R12" s="2" t="s">
        <v>85</v>
      </c>
      <c r="S12" s="2" t="s">
        <v>86</v>
      </c>
      <c r="T12" s="2" t="s">
        <v>87</v>
      </c>
      <c r="U12" s="2" t="s">
        <v>88</v>
      </c>
      <c r="V12" s="2"/>
      <c r="W12" s="2"/>
      <c r="X12" s="2" t="s">
        <v>89</v>
      </c>
      <c r="Y12" s="2"/>
      <c r="Z12" s="2" t="s">
        <v>90</v>
      </c>
      <c r="AA12" s="2" t="s">
        <v>68</v>
      </c>
      <c r="AB12" s="2" t="s">
        <v>91</v>
      </c>
      <c r="AC12" s="2" t="s">
        <v>92</v>
      </c>
      <c r="AD12" s="2" t="s">
        <v>93</v>
      </c>
      <c r="AE12" s="3" t="str">
        <f>HYPERLINK("https://www.biznes-polska.pl/data/files/191/88/22_29647966_zal.zip?pk=PkEcxggPSQYlYssvPEzLygtZLH1GI5N3&amp;df=20250618&amp;dt=20250618&amp;hh=ce43c8ed&amp;ido=29647966","załącznik")</f>
        <v>załącznik</v>
      </c>
      <c r="AF12" s="2" t="s">
        <v>94</v>
      </c>
    </row>
    <row r="13">
      <c r="A13" s="2" t="s">
        <v>95</v>
      </c>
      <c r="B13" s="3" t="str">
        <f>HYPERLINK("https://www.biznes-polska.pl/przetargi/29646796/?pk=PkEcxggPSQYlYssvPEzLygtZLH1GI5N3&amp;df=20250618&amp;dt=20250618&amp;hh=3e06129f&amp;ido=29646796","https://www.biznes-p...")</f>
        <v>https://www.biznes-p...</v>
      </c>
      <c r="C13" s="2" t="s">
        <v>47</v>
      </c>
      <c r="D13" s="2" t="s">
        <v>48</v>
      </c>
      <c r="E13" s="2" t="s">
        <v>96</v>
      </c>
      <c r="F13" s="2" t="s">
        <v>97</v>
      </c>
      <c r="G13" s="2" t="s">
        <v>98</v>
      </c>
      <c r="H13" s="2" t="s">
        <v>99</v>
      </c>
      <c r="I13" s="2" t="s">
        <v>100</v>
      </c>
      <c r="J13" s="2" t="s">
        <v>54</v>
      </c>
      <c r="K13" s="2" t="s">
        <v>55</v>
      </c>
      <c r="L13" s="2" t="s">
        <v>56</v>
      </c>
      <c r="M13" s="2"/>
      <c r="N13" s="2" t="s">
        <v>101</v>
      </c>
      <c r="O13" s="2" t="s">
        <v>102</v>
      </c>
      <c r="P13" s="2" t="s">
        <v>103</v>
      </c>
      <c r="Q13" s="2"/>
      <c r="R13" s="2" t="s">
        <v>104</v>
      </c>
      <c r="S13" s="2" t="s">
        <v>105</v>
      </c>
      <c r="T13" s="2"/>
      <c r="U13" s="2" t="s">
        <v>106</v>
      </c>
      <c r="V13" s="2"/>
      <c r="W13" s="2"/>
      <c r="X13" s="2" t="s">
        <v>107</v>
      </c>
      <c r="Y13" s="2" t="s">
        <v>108</v>
      </c>
      <c r="Z13" s="2" t="s">
        <v>109</v>
      </c>
      <c r="AA13" s="2" t="s">
        <v>68</v>
      </c>
      <c r="AB13" s="2"/>
      <c r="AC13" s="2" t="s">
        <v>110</v>
      </c>
      <c r="AD13" s="2" t="s">
        <v>111</v>
      </c>
      <c r="AE13" s="2"/>
      <c r="AF13" s="2" t="s">
        <v>112</v>
      </c>
    </row>
    <row r="14">
      <c r="A14" s="2" t="s">
        <v>113</v>
      </c>
      <c r="B14" s="3" t="str">
        <f>HYPERLINK("https://www.biznes-polska.pl/przetargi/29648527/?pk=PkEcxggPSQYlYssvPEzLygtZLH1GI5N3&amp;df=20250618&amp;dt=20250618&amp;hh=1b5a1004&amp;ido=29648527","https://www.biznes-p...")</f>
        <v>https://www.biznes-p...</v>
      </c>
      <c r="C14" s="2" t="s">
        <v>47</v>
      </c>
      <c r="D14" s="2" t="s">
        <v>48</v>
      </c>
      <c r="E14" s="2" t="s">
        <v>49</v>
      </c>
      <c r="F14" s="2" t="s">
        <v>114</v>
      </c>
      <c r="G14" s="2" t="s">
        <v>115</v>
      </c>
      <c r="H14" s="2" t="s">
        <v>116</v>
      </c>
      <c r="I14" s="2" t="s">
        <v>117</v>
      </c>
      <c r="J14" s="2" t="s">
        <v>79</v>
      </c>
      <c r="K14" s="2" t="s">
        <v>80</v>
      </c>
      <c r="L14" s="2" t="s">
        <v>56</v>
      </c>
      <c r="M14" s="2" t="s">
        <v>118</v>
      </c>
      <c r="N14" s="2" t="s">
        <v>119</v>
      </c>
      <c r="O14" s="2" t="s">
        <v>120</v>
      </c>
      <c r="P14" s="2" t="s">
        <v>121</v>
      </c>
      <c r="Q14" s="2" t="s">
        <v>122</v>
      </c>
      <c r="R14" s="2" t="s">
        <v>123</v>
      </c>
      <c r="S14" s="2" t="s">
        <v>124</v>
      </c>
      <c r="T14" s="2" t="s">
        <v>125</v>
      </c>
      <c r="U14" s="2" t="s">
        <v>126</v>
      </c>
      <c r="V14" s="2" t="s">
        <v>127</v>
      </c>
      <c r="W14" s="2"/>
      <c r="X14" s="2" t="s">
        <v>128</v>
      </c>
      <c r="Y14" s="2" t="s">
        <v>129</v>
      </c>
      <c r="Z14" s="2"/>
      <c r="AA14" s="2" t="s">
        <v>68</v>
      </c>
      <c r="AB14" s="2" t="s">
        <v>130</v>
      </c>
      <c r="AC14" s="2" t="s">
        <v>131</v>
      </c>
      <c r="AD14" s="2" t="s">
        <v>71</v>
      </c>
      <c r="AE14" s="3" t="str">
        <f>HYPERLINK("https://www.biznes-polska.pl/data/files/241/109/197_29648527_zal.zip?pk=PkEcxggPSQYlYssvPEzLygtZLH1GI5N3&amp;df=20250618&amp;dt=20250618&amp;hh=1b5a1004&amp;ido=29648527","załącznik")</f>
        <v>załącznik</v>
      </c>
      <c r="AF14" s="2" t="s">
        <v>132</v>
      </c>
    </row>
    <row r="15">
      <c r="A15" s="2" t="s">
        <v>133</v>
      </c>
      <c r="B15" s="3" t="str">
        <f>HYPERLINK("https://www.biznes-polska.pl/przetargi/29651036/?pk=PkEcxggPSQYlYssvPEzLygtZLH1GI5N3&amp;df=20250618&amp;dt=20250618&amp;hh=7b7007a2&amp;ido=29651036","https://www.biznes-p...")</f>
        <v>https://www.biznes-p...</v>
      </c>
      <c r="C15" s="2" t="s">
        <v>47</v>
      </c>
      <c r="D15" s="2" t="s">
        <v>48</v>
      </c>
      <c r="E15" s="2"/>
      <c r="F15" s="2" t="s">
        <v>134</v>
      </c>
      <c r="G15" s="2" t="s">
        <v>135</v>
      </c>
      <c r="H15" s="2" t="s">
        <v>136</v>
      </c>
      <c r="I15" s="2" t="s">
        <v>137</v>
      </c>
      <c r="J15" s="2" t="s">
        <v>138</v>
      </c>
      <c r="K15" s="2" t="s">
        <v>139</v>
      </c>
      <c r="L15" s="2" t="s">
        <v>56</v>
      </c>
      <c r="M15" s="2" t="s">
        <v>140</v>
      </c>
      <c r="N15" s="2" t="s">
        <v>141</v>
      </c>
      <c r="O15" s="2" t="s">
        <v>142</v>
      </c>
      <c r="P15" s="2" t="s">
        <v>143</v>
      </c>
      <c r="Q15" s="2"/>
      <c r="R15" s="2" t="s">
        <v>144</v>
      </c>
      <c r="S15" s="2" t="s">
        <v>145</v>
      </c>
      <c r="T15" s="2" t="s">
        <v>146</v>
      </c>
      <c r="U15" s="2"/>
      <c r="V15" s="2"/>
      <c r="W15" s="2"/>
      <c r="X15" s="2" t="s">
        <v>147</v>
      </c>
      <c r="Y15" s="2" t="s">
        <v>148</v>
      </c>
      <c r="Z15" s="2" t="s">
        <v>149</v>
      </c>
      <c r="AA15" s="2" t="s">
        <v>68</v>
      </c>
      <c r="AB15" s="2"/>
      <c r="AC15" s="2" t="s">
        <v>150</v>
      </c>
      <c r="AD15" s="2" t="s">
        <v>111</v>
      </c>
      <c r="AE15" s="3" t="str">
        <f>HYPERLINK("https://www.biznes-polska.pl/data/files/169/133/85_smartpzp42419_zalacznik.zip?pk=PkEcxggPSQYlYssvPEzLygtZLH1GI5N3&amp;df=20250618&amp;dt=20250618&amp;hh=7b7007a2&amp;ido=29651036","załącznik")</f>
        <v>załącznik</v>
      </c>
      <c r="AF15" s="2"/>
    </row>
    <row r="16">
      <c r="A16" s="2" t="s">
        <v>151</v>
      </c>
      <c r="B16" s="3" t="str">
        <f>HYPERLINK("https://www.biznes-polska.pl/przetargi/29651680/?pk=PkEcxggPSQYlYssvPEzLygtZLH1GI5N3&amp;df=20250618&amp;dt=20250618&amp;hh=dbdcca64&amp;ido=29651680","https://www.biznes-p...")</f>
        <v>https://www.biznes-p...</v>
      </c>
      <c r="C16" s="2" t="s">
        <v>47</v>
      </c>
      <c r="D16" s="2" t="s">
        <v>48</v>
      </c>
      <c r="E16" s="2" t="s">
        <v>49</v>
      </c>
      <c r="F16" s="2" t="s">
        <v>152</v>
      </c>
      <c r="G16" s="2" t="s">
        <v>153</v>
      </c>
      <c r="H16" s="2" t="s">
        <v>154</v>
      </c>
      <c r="I16" s="2" t="s">
        <v>155</v>
      </c>
      <c r="J16" s="2" t="s">
        <v>156</v>
      </c>
      <c r="K16" s="2" t="s">
        <v>157</v>
      </c>
      <c r="L16" s="2" t="s">
        <v>56</v>
      </c>
      <c r="M16" s="2"/>
      <c r="N16" s="2" t="s">
        <v>158</v>
      </c>
      <c r="O16" s="2" t="s">
        <v>159</v>
      </c>
      <c r="P16" s="2" t="s">
        <v>160</v>
      </c>
      <c r="Q16" s="2" t="s">
        <v>161</v>
      </c>
      <c r="R16" s="2" t="s">
        <v>162</v>
      </c>
      <c r="S16" s="2" t="s">
        <v>163</v>
      </c>
      <c r="T16" s="2" t="s">
        <v>164</v>
      </c>
      <c r="U16" s="2" t="s">
        <v>165</v>
      </c>
      <c r="V16" s="2" t="s">
        <v>127</v>
      </c>
      <c r="W16" s="2"/>
      <c r="X16" s="2" t="s">
        <v>166</v>
      </c>
      <c r="Y16" s="2" t="s">
        <v>167</v>
      </c>
      <c r="Z16" s="2"/>
      <c r="AA16" s="2" t="s">
        <v>68</v>
      </c>
      <c r="AB16" s="2" t="s">
        <v>168</v>
      </c>
      <c r="AC16" s="2" t="s">
        <v>169</v>
      </c>
      <c r="AD16" s="2" t="s">
        <v>71</v>
      </c>
      <c r="AE16" s="3" t="str">
        <f>HYPERLINK("https://www.biznes-polska.pl/data/files/236/131/219_bzp-r131131511_zal.zip?pk=PkEcxggPSQYlYssvPEzLygtZLH1GI5N3&amp;df=20250618&amp;dt=20250618&amp;hh=dbdcca64&amp;ido=29651680","załącznik")</f>
        <v>załącznik</v>
      </c>
      <c r="AF16" s="2" t="s">
        <v>170</v>
      </c>
    </row>
    <row r="17">
      <c r="A17" s="2" t="s">
        <v>171</v>
      </c>
      <c r="B17" s="3" t="str">
        <f>HYPERLINK("https://www.biznes-polska.pl/przetargi/29654040/?pk=PkEcxggPSQYlYssvPEzLygtZLH1GI5N3&amp;df=20250618&amp;dt=20250618&amp;hh=cb746401&amp;ido=29654040","https://www.biznes-p...")</f>
        <v>https://www.biznes-p...</v>
      </c>
      <c r="C17" s="2" t="s">
        <v>47</v>
      </c>
      <c r="D17" s="2" t="s">
        <v>48</v>
      </c>
      <c r="E17" s="2" t="s">
        <v>49</v>
      </c>
      <c r="F17" s="2" t="s">
        <v>172</v>
      </c>
      <c r="G17" s="2" t="s">
        <v>173</v>
      </c>
      <c r="H17" s="2" t="s">
        <v>174</v>
      </c>
      <c r="I17" s="2" t="s">
        <v>175</v>
      </c>
      <c r="J17" s="2" t="s">
        <v>156</v>
      </c>
      <c r="K17" s="2" t="s">
        <v>157</v>
      </c>
      <c r="L17" s="2" t="s">
        <v>56</v>
      </c>
      <c r="M17" s="2"/>
      <c r="N17" s="2" t="s">
        <v>176</v>
      </c>
      <c r="O17" s="2"/>
      <c r="P17" s="2" t="s">
        <v>177</v>
      </c>
      <c r="Q17" s="2" t="s">
        <v>178</v>
      </c>
      <c r="R17" s="2" t="s">
        <v>179</v>
      </c>
      <c r="S17" s="2" t="s">
        <v>163</v>
      </c>
      <c r="T17" s="2" t="s">
        <v>180</v>
      </c>
      <c r="U17" s="2" t="s">
        <v>181</v>
      </c>
      <c r="V17" s="2" t="s">
        <v>182</v>
      </c>
      <c r="W17" s="2"/>
      <c r="X17" s="2" t="s">
        <v>181</v>
      </c>
      <c r="Y17" s="2" t="s">
        <v>181</v>
      </c>
      <c r="Z17" s="2"/>
      <c r="AA17" s="2" t="s">
        <v>68</v>
      </c>
      <c r="AB17" s="2" t="s">
        <v>183</v>
      </c>
      <c r="AC17" s="2" t="s">
        <v>184</v>
      </c>
      <c r="AD17" s="2" t="s">
        <v>71</v>
      </c>
      <c r="AE17" s="3" t="str">
        <f>HYPERLINK("https://www.biznes-polska.pl/data/files/129/251/230_bzp-r144119398_zal.zip?pk=PkEcxggPSQYlYssvPEzLygtZLH1GI5N3&amp;df=20250618&amp;dt=20250618&amp;hh=cb746401&amp;ido=29654040","załącznik")</f>
        <v>załącznik</v>
      </c>
      <c r="AF17" s="2" t="s">
        <v>185</v>
      </c>
    </row>
    <row r="18">
      <c r="A18" s="2"/>
    </row>
    <row r="19">
      <c r="A19" s="1" t="s">
        <v>186</v>
      </c>
    </row>
    <row r="20">
      <c r="A20" s="4" t="s">
        <v>14</v>
      </c>
      <c r="B20" s="4" t="s">
        <v>15</v>
      </c>
      <c r="C20" s="4" t="s">
        <v>16</v>
      </c>
      <c r="D20" s="4" t="s">
        <v>19</v>
      </c>
      <c r="E20" s="4" t="s">
        <v>20</v>
      </c>
      <c r="F20" s="4" t="s">
        <v>187</v>
      </c>
      <c r="G20" s="4" t="s">
        <v>23</v>
      </c>
      <c r="H20" s="4" t="s">
        <v>24</v>
      </c>
      <c r="I20" s="4" t="s">
        <v>25</v>
      </c>
      <c r="J20" s="4" t="s">
        <v>41</v>
      </c>
      <c r="K20" s="4" t="s">
        <v>43</v>
      </c>
      <c r="L20" s="4" t="s">
        <v>188</v>
      </c>
      <c r="M20" s="4" t="s">
        <v>189</v>
      </c>
      <c r="N20" s="4" t="s">
        <v>44</v>
      </c>
      <c r="O20" s="4" t="s">
        <v>190</v>
      </c>
      <c r="P20" s="4" t="s">
        <v>191</v>
      </c>
    </row>
    <row r="21" ht="15.75" customHeight="1">
      <c r="A21" s="2" t="s">
        <v>192</v>
      </c>
      <c r="B21" s="3" t="str">
        <f>HYPERLINK("https://www.biznes-polska.pl/wyniki-przetargow/29645623/?pk=PkEcxggPSQYlYssvPEzLygtZLH1GI5N3&amp;df=20250618&amp;dt=20250618&amp;hh=e4b04afe&amp;ido=29645623","https://www.biznes-p...")</f>
        <v>https://www.biznes-p...</v>
      </c>
      <c r="C21" s="2" t="s">
        <v>47</v>
      </c>
      <c r="D21" s="2" t="s">
        <v>193</v>
      </c>
      <c r="E21" s="2" t="s">
        <v>194</v>
      </c>
      <c r="F21" s="2" t="s">
        <v>195</v>
      </c>
      <c r="G21" s="2" t="s">
        <v>54</v>
      </c>
      <c r="H21" s="2" t="s">
        <v>55</v>
      </c>
      <c r="I21" s="2" t="s">
        <v>56</v>
      </c>
      <c r="J21" s="2" t="s">
        <v>196</v>
      </c>
      <c r="K21" s="2" t="s">
        <v>111</v>
      </c>
      <c r="L21" s="2"/>
      <c r="M21" s="2" t="s">
        <v>197</v>
      </c>
      <c r="N21" s="2"/>
      <c r="O21" s="2" t="s">
        <v>198</v>
      </c>
      <c r="P21" s="3" t="str">
        <f>HYPERLINK("https://www.biznes-polska.pl/ogloszenie/29231769/?pk=PkEcxggPSQYlYssvPEzLygtZLH1GI5N3&amp;df=20250618&amp;dt=20250618&amp;hh=04e21e78&amp;ido=29231769","https://www.biznes-p...")</f>
        <v>https://www.biznes-p...</v>
      </c>
    </row>
    <row r="22" ht="15.75" customHeight="1">
      <c r="A22" s="2" t="s">
        <v>199</v>
      </c>
      <c r="B22" s="3" t="str">
        <f>HYPERLINK("https://www.biznes-polska.pl/wyniki-przetargow/29645681/?pk=PkEcxggPSQYlYssvPEzLygtZLH1GI5N3&amp;df=20250618&amp;dt=20250618&amp;hh=c5e88e8f&amp;ido=29645681","https://www.biznes-p...")</f>
        <v>https://www.biznes-p...</v>
      </c>
      <c r="C22" s="2" t="s">
        <v>47</v>
      </c>
      <c r="D22" s="2" t="s">
        <v>200</v>
      </c>
      <c r="E22" s="2" t="s">
        <v>76</v>
      </c>
      <c r="F22" s="2" t="s">
        <v>201</v>
      </c>
      <c r="G22" s="2" t="s">
        <v>79</v>
      </c>
      <c r="H22" s="2" t="s">
        <v>80</v>
      </c>
      <c r="I22" s="2" t="s">
        <v>56</v>
      </c>
      <c r="J22" s="2" t="s">
        <v>202</v>
      </c>
      <c r="K22" s="2" t="s">
        <v>111</v>
      </c>
      <c r="L22" s="2" t="s">
        <v>203</v>
      </c>
      <c r="M22" s="2" t="s">
        <v>204</v>
      </c>
      <c r="N22" s="2"/>
      <c r="O22" s="2" t="s">
        <v>205</v>
      </c>
      <c r="P22" s="3" t="str">
        <f>HYPERLINK("https://www.biznes-polska.pl/ogloszenie/29249135/?pk=PkEcxggPSQYlYssvPEzLygtZLH1GI5N3&amp;df=20250618&amp;dt=20250618&amp;hh=18de0a45&amp;ido=29249135","https://www.biznes-p...")</f>
        <v>https://www.biznes-p...</v>
      </c>
    </row>
    <row r="23" ht="15.75" customHeight="1">
      <c r="A23" s="2"/>
    </row>
    <row r="24" ht="15.75" customHeight="1">
      <c r="A24" s="1" t="s">
        <v>206</v>
      </c>
    </row>
    <row r="25" ht="15.75" customHeight="1">
      <c r="A25" s="4" t="s">
        <v>14</v>
      </c>
      <c r="B25" s="4" t="s">
        <v>15</v>
      </c>
      <c r="C25" s="4" t="s">
        <v>19</v>
      </c>
      <c r="D25" s="4" t="s">
        <v>207</v>
      </c>
    </row>
    <row r="26" ht="15.75" customHeight="1">
      <c r="A26" s="2"/>
    </row>
    <row r="27" ht="15.75" customHeight="1">
      <c r="A27" s="1" t="s">
        <v>208</v>
      </c>
    </row>
    <row r="28" ht="15.75" customHeight="1">
      <c r="A28" s="4" t="s">
        <v>14</v>
      </c>
      <c r="B28" s="4" t="s">
        <v>15</v>
      </c>
      <c r="C28" s="4" t="s">
        <v>19</v>
      </c>
      <c r="D28" s="4" t="s">
        <v>207</v>
      </c>
    </row>
    <row r="29" ht="15.75" customHeight="1">
      <c r="A29" s="2"/>
    </row>
    <row r="30" ht="15.75" customHeight="1">
      <c r="A30" s="1" t="s">
        <v>209</v>
      </c>
    </row>
    <row r="31" ht="15.75" customHeight="1">
      <c r="A31" s="4" t="s">
        <v>14</v>
      </c>
      <c r="B31" s="4" t="s">
        <v>15</v>
      </c>
      <c r="C31" s="4" t="s">
        <v>19</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
    <oddFooter/>
  </headerFooter>
  <drawing r:id="rId1"/>
</worksheet>
</file>