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ering words" sheetId="1" r:id="rId3"/>
    <sheet state="visible" name="engineering numbers" sheetId="2" r:id="rId4"/>
    <sheet state="visible" name="design words" sheetId="3" r:id="rId5"/>
    <sheet state="visible" name="design numbers" sheetId="4" r:id="rId6"/>
  </sheets>
  <definedNames/>
  <calcPr/>
</workbook>
</file>

<file path=xl/sharedStrings.xml><?xml version="1.0" encoding="utf-8"?>
<sst xmlns="http://schemas.openxmlformats.org/spreadsheetml/2006/main" count="83" uniqueCount="61">
  <si>
    <r>
      <rPr/>
      <t xml:space="preserve">This is related to the Wordy project: </t>
    </r>
    <r>
      <rPr>
        <color rgb="FF1155CC"/>
        <u/>
      </rPr>
      <t>https://hackaday.io/project/3577/gallery#841da3b07f218c3ac1d5de1d7a2e2b7e</t>
    </r>
  </si>
  <si>
    <t>1. What are the different states the device can be in?</t>
  </si>
  <si>
    <t>Wordy can be on (display showing) or sleeping (processor asleep, accelerometer set interrupt/wake it).</t>
  </si>
  <si>
    <t>2. How much will your device be in each state?</t>
  </si>
  <si>
    <t>My goal is for the ring to be on for 5-10s every five minutes. Sometimes it will be on more, as I play with it a lot. More often it will be sleeping, such as left on a table overnight.</t>
  </si>
  <si>
    <t>3. How much current is used in each state?</t>
  </si>
  <si>
    <t>Using a DVM in current sensing mode to measure the current in each state.</t>
  </si>
  <si>
    <t>4. How long will the device last given a 40mAh battery?</t>
  </si>
  <si>
    <t>days</t>
  </si>
  <si>
    <t>on</t>
  </si>
  <si>
    <t>asleep</t>
  </si>
  <si>
    <t>seconds</t>
  </si>
  <si>
    <t>proportion of time in each state</t>
  </si>
  <si>
    <t>current reading</t>
  </si>
  <si>
    <t>mA</t>
  </si>
  <si>
    <t>battery size</t>
  </si>
  <si>
    <t>mAh</t>
  </si>
  <si>
    <t>power used in</t>
  </si>
  <si>
    <t xml:space="preserve"> mA * proportion time spent in mode</t>
  </si>
  <si>
    <t>TOTAL</t>
  </si>
  <si>
    <t>mA Total</t>
  </si>
  <si>
    <t>hours of use</t>
  </si>
  <si>
    <t>days of use</t>
  </si>
  <si>
    <t>1. How big of a battery can we fit in the housing? Is there a maximum cost?</t>
  </si>
  <si>
    <t>11mm x 4 mm, $5</t>
  </si>
  <si>
    <t>2. How long must the unit work between charging?</t>
  </si>
  <si>
    <t>At least 24 hours, preferably 48 hours for nightly charging with the occasional missed charge cycle.</t>
  </si>
  <si>
    <t>3. What are the estimated pieces of the system?</t>
  </si>
  <si>
    <t>MicroView, accelerometer, battery</t>
  </si>
  <si>
    <t>4. Can we build this?</t>
  </si>
  <si>
    <t>As long as the screen is only on about 5% of the time</t>
  </si>
  <si>
    <t>11mm x 4mm</t>
  </si>
  <si>
    <t>Searching for these parameters leads to a 40mAh battery that is 11.5 x 3.2 and costs $4.50 (single quantities)</t>
  </si>
  <si>
    <t>https://www.sparkfun.com/products/13852</t>
  </si>
  <si>
    <t>mAh battery</t>
  </si>
  <si>
    <t>Volt</t>
  </si>
  <si>
    <t>Goal time</t>
  </si>
  <si>
    <t>hours</t>
  </si>
  <si>
    <t>System can average this much current: 
(battery mAh) / (hours)</t>
  </si>
  <si>
    <t>What parts do we expect to use and how much current do they consume?</t>
  </si>
  <si>
    <t>On</t>
  </si>
  <si>
    <t>Asleep</t>
  </si>
  <si>
    <t>3.3V-16V in</t>
  </si>
  <si>
    <t>MicroView</t>
  </si>
  <si>
    <t>https://www.sparkfun.com/products/12923
https://cdn.sparkfun.com/datasheets/Dev/Arduino/Other/MicroView.pdf</t>
  </si>
  <si>
    <t xml:space="preserve">  Voltage regulators</t>
  </si>
  <si>
    <t>https://assets.maxlinear.com/web/documents/spx3819.pdf</t>
  </si>
  <si>
    <t xml:space="preserve">  Voltage reg: MIC5205</t>
  </si>
  <si>
    <t>https://ww1.microchip.com/downloads/en/DeviceDoc/20005785A.pdf</t>
  </si>
  <si>
    <t xml:space="preserve">  ATMega328</t>
  </si>
  <si>
    <t>https://ww1.microchip.com/downloads/en/DeviceDoc/ATmega48A-PA-88A-PA-168A-PA-328-P-DS-DS40002061B.pdf</t>
  </si>
  <si>
    <t xml:space="preserve">  OLED</t>
  </si>
  <si>
    <t>estimate</t>
  </si>
  <si>
    <t>MMA8451 accel</t>
  </si>
  <si>
    <t>https://cdn-shop.adafruit.com/datasheets/MMA8451Q-1.pdf</t>
  </si>
  <si>
    <t>Total</t>
  </si>
  <si>
    <t>Battery can last approx</t>
  </si>
  <si>
    <t>What is the average current consumption given different on-time percents?</t>
  </si>
  <si>
    <t>%</t>
  </si>
  <si>
    <t>mA / hour</t>
  </si>
  <si>
    <t>Can we build this?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</si>
</sst>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</font>
    <font>
      <u/>
      <color rgb="FF0000FF"/>
    </font>
    <font/>
    <font>
      <sz val="11.0"/>
    </font>
    <font>
      <u/>
      <color rgb="FF0000FF"/>
    </font>
    <font>
      <b/>
    </font>
    <font>
      <color rgb="FF000000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4" fontId="3" numFmtId="0" xfId="0" applyFill="1" applyFont="1"/>
    <xf borderId="0" fillId="0" fontId="3" numFmtId="0" xfId="0" applyAlignment="1" applyFont="1">
      <alignment readingOrder="0" shrinkToFit="0" vertical="bottom" wrapText="0"/>
    </xf>
    <xf borderId="0" fillId="3" fontId="2" numFmtId="0" xfId="0" applyFont="1"/>
    <xf borderId="0" fillId="5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2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kaday.io/project/3577/galler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3852" TargetMode="External"/><Relationship Id="rId2" Type="http://schemas.openxmlformats.org/officeDocument/2006/relationships/hyperlink" Target="https://assets.maxlinear.com/web/documents/spx3819.pdf" TargetMode="External"/><Relationship Id="rId3" Type="http://schemas.openxmlformats.org/officeDocument/2006/relationships/hyperlink" Target="https://ww1.microchip.com/downloads/en/DeviceDoc/20005785A.pdf" TargetMode="External"/><Relationship Id="rId4" Type="http://schemas.openxmlformats.org/officeDocument/2006/relationships/hyperlink" Target="https://ww1.microchip.com/downloads/en/DeviceDoc/ATmega48A-PA-88A-PA-168A-PA-328-P-DS-DS40002061B.pdf" TargetMode="External"/><Relationship Id="rId5" Type="http://schemas.openxmlformats.org/officeDocument/2006/relationships/hyperlink" Target="https://cdn-shop.adafruit.com/datasheets/MMA8451Q-1.pdf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25"/>
  </cols>
  <sheetData>
    <row r="1">
      <c r="A1" s="1" t="s">
        <v>0</v>
      </c>
    </row>
    <row r="2">
      <c r="A2" s="2"/>
    </row>
    <row r="3">
      <c r="A3" s="2" t="s">
        <v>1</v>
      </c>
    </row>
    <row r="4">
      <c r="A4" s="3" t="s">
        <v>2</v>
      </c>
    </row>
    <row r="5">
      <c r="A5" s="4"/>
    </row>
    <row r="6">
      <c r="A6" s="2" t="s">
        <v>3</v>
      </c>
    </row>
    <row r="7">
      <c r="A7" s="3" t="s">
        <v>4</v>
      </c>
    </row>
    <row r="8">
      <c r="A8" s="4"/>
    </row>
    <row r="9">
      <c r="A9" s="2" t="s">
        <v>5</v>
      </c>
    </row>
    <row r="10">
      <c r="A10" s="3" t="s">
        <v>6</v>
      </c>
    </row>
    <row r="12">
      <c r="A12" s="2" t="s">
        <v>7</v>
      </c>
    </row>
    <row r="13">
      <c r="A13" s="5">
        <f>'engineering numbers'!B26</f>
        <v>4.983660131</v>
      </c>
      <c r="B13" s="6" t="s">
        <v>8</v>
      </c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</sheetData>
  <hyperlinks>
    <hyperlink r:id="rId1" location="841da3b07f218c3ac1d5de1d7a2e2b7e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</cols>
  <sheetData>
    <row r="1">
      <c r="A1" s="6" t="str">
        <f>'engineering words'!A3</f>
        <v>1. What are the different states the device can be in?</v>
      </c>
    </row>
    <row r="2">
      <c r="A2" s="7" t="s">
        <v>9</v>
      </c>
    </row>
    <row r="3">
      <c r="A3" s="7" t="s">
        <v>10</v>
      </c>
    </row>
    <row r="5">
      <c r="A5" s="6" t="str">
        <f>'engineering words'!A6</f>
        <v>2. How much will your device be in each state?</v>
      </c>
    </row>
    <row r="6">
      <c r="B6" s="6" t="s">
        <v>11</v>
      </c>
      <c r="C6" s="6" t="s">
        <v>12</v>
      </c>
    </row>
    <row r="7">
      <c r="A7" s="6" t="s">
        <v>9</v>
      </c>
      <c r="B7" s="7">
        <v>5.0</v>
      </c>
      <c r="C7" s="6">
        <f>B7/(sum(B7:B8))</f>
        <v>0.01639344262</v>
      </c>
    </row>
    <row r="8">
      <c r="A8" s="6" t="s">
        <v>10</v>
      </c>
      <c r="B8" s="8">
        <f>60*5</f>
        <v>300</v>
      </c>
      <c r="C8" s="9">
        <f>B8/(sum(B7:B8))</f>
        <v>0.9836065574</v>
      </c>
    </row>
    <row r="11">
      <c r="A11" s="6" t="str">
        <f>'engineering words'!A9</f>
        <v>3. How much current is used in each state?</v>
      </c>
    </row>
    <row r="12">
      <c r="B12" s="10" t="s">
        <v>13</v>
      </c>
      <c r="C12" s="6"/>
    </row>
    <row r="13">
      <c r="A13" s="6" t="s">
        <v>9</v>
      </c>
      <c r="B13" s="7">
        <v>12.0</v>
      </c>
      <c r="C13" s="6" t="s">
        <v>14</v>
      </c>
    </row>
    <row r="14">
      <c r="A14" s="6" t="s">
        <v>10</v>
      </c>
      <c r="B14" s="7">
        <v>0.14</v>
      </c>
      <c r="C14" s="6" t="s">
        <v>14</v>
      </c>
    </row>
    <row r="17">
      <c r="A17" s="6" t="str">
        <f>'engineering words'!A12</f>
        <v>4. How long will the device last given a 40mAh battery?</v>
      </c>
    </row>
    <row r="18">
      <c r="A18" s="6" t="s">
        <v>15</v>
      </c>
      <c r="B18" s="7">
        <v>40.0</v>
      </c>
      <c r="C18" s="6" t="s">
        <v>16</v>
      </c>
    </row>
    <row r="20">
      <c r="A20" s="6" t="s">
        <v>17</v>
      </c>
      <c r="B20" s="6"/>
    </row>
    <row r="21">
      <c r="A21" s="6" t="s">
        <v>9</v>
      </c>
      <c r="B21">
        <f t="shared" ref="B21:B22" si="1">B13*C7</f>
        <v>0.1967213115</v>
      </c>
      <c r="C21" s="6" t="s">
        <v>18</v>
      </c>
    </row>
    <row r="22">
      <c r="A22" s="6" t="s">
        <v>10</v>
      </c>
      <c r="B22">
        <f t="shared" si="1"/>
        <v>0.137704918</v>
      </c>
      <c r="C22" s="6" t="s">
        <v>18</v>
      </c>
    </row>
    <row r="23">
      <c r="A23" s="6" t="s">
        <v>19</v>
      </c>
      <c r="B23">
        <f>sum(B21:B22)</f>
        <v>0.3344262295</v>
      </c>
      <c r="C23" s="6" t="s">
        <v>20</v>
      </c>
    </row>
    <row r="25">
      <c r="B25">
        <f>B18/B23</f>
        <v>119.6078431</v>
      </c>
      <c r="C25" s="6" t="s">
        <v>21</v>
      </c>
    </row>
    <row r="26">
      <c r="B26" s="11">
        <f>B25/24</f>
        <v>4.983660131</v>
      </c>
      <c r="C26" s="6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25"/>
  </cols>
  <sheetData>
    <row r="1">
      <c r="A1" s="2" t="s">
        <v>23</v>
      </c>
    </row>
    <row r="2">
      <c r="A2" s="3" t="s">
        <v>24</v>
      </c>
    </row>
    <row r="3">
      <c r="A3" s="4"/>
    </row>
    <row r="4">
      <c r="A4" s="2" t="s">
        <v>25</v>
      </c>
    </row>
    <row r="5">
      <c r="A5" s="3" t="s">
        <v>26</v>
      </c>
    </row>
    <row r="6">
      <c r="A6" s="4"/>
    </row>
    <row r="7">
      <c r="A7" s="2" t="s">
        <v>27</v>
      </c>
    </row>
    <row r="8">
      <c r="A8" s="3" t="s">
        <v>28</v>
      </c>
    </row>
    <row r="10">
      <c r="A10" s="2" t="s">
        <v>29</v>
      </c>
    </row>
    <row r="11">
      <c r="A11" s="12" t="s">
        <v>30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3" t="s">
        <v>23</v>
      </c>
    </row>
    <row r="2">
      <c r="A2" s="7" t="s">
        <v>31</v>
      </c>
    </row>
    <row r="3">
      <c r="A3" s="14">
        <v>5.0</v>
      </c>
    </row>
    <row r="4">
      <c r="A4" s="6"/>
    </row>
    <row r="5">
      <c r="A5" s="6" t="s">
        <v>32</v>
      </c>
    </row>
    <row r="6">
      <c r="A6" s="15" t="s">
        <v>33</v>
      </c>
    </row>
    <row r="7">
      <c r="A7" s="16">
        <v>40.0</v>
      </c>
      <c r="B7" s="16" t="s">
        <v>34</v>
      </c>
    </row>
    <row r="8">
      <c r="A8" s="16">
        <v>3.7</v>
      </c>
      <c r="B8" s="16" t="s">
        <v>35</v>
      </c>
      <c r="C8" s="17"/>
    </row>
    <row r="10">
      <c r="A10" s="13" t="s">
        <v>25</v>
      </c>
    </row>
    <row r="11">
      <c r="A11" s="6" t="s">
        <v>36</v>
      </c>
      <c r="B11" s="7">
        <v>48.0</v>
      </c>
      <c r="C11" s="6" t="s">
        <v>37</v>
      </c>
    </row>
    <row r="12">
      <c r="B12" s="6"/>
    </row>
    <row r="13">
      <c r="B13" s="6"/>
    </row>
    <row r="14">
      <c r="A14" s="6" t="s">
        <v>38</v>
      </c>
    </row>
    <row r="15">
      <c r="A15" s="18">
        <f>A7/B11</f>
        <v>0.8333333333</v>
      </c>
      <c r="B15" s="19" t="s">
        <v>14</v>
      </c>
    </row>
    <row r="17">
      <c r="A17" s="6" t="s">
        <v>39</v>
      </c>
    </row>
    <row r="18">
      <c r="B18" s="20" t="s">
        <v>40</v>
      </c>
      <c r="C18" s="20" t="s">
        <v>41</v>
      </c>
      <c r="E18" s="21" t="s">
        <v>42</v>
      </c>
    </row>
    <row r="19">
      <c r="A19" s="6" t="s">
        <v>43</v>
      </c>
      <c r="D19" s="21" t="s">
        <v>42</v>
      </c>
      <c r="E19" s="22" t="s">
        <v>44</v>
      </c>
    </row>
    <row r="20">
      <c r="A20" s="6" t="s">
        <v>45</v>
      </c>
      <c r="B20" s="6">
        <v>0.25</v>
      </c>
      <c r="C20" s="6">
        <v>0.09</v>
      </c>
      <c r="D20" s="6" t="s">
        <v>14</v>
      </c>
      <c r="E20" s="15" t="s">
        <v>46</v>
      </c>
    </row>
    <row r="21">
      <c r="A21" s="6" t="s">
        <v>47</v>
      </c>
      <c r="B21" s="6">
        <v>0.3</v>
      </c>
      <c r="C21" s="6">
        <v>0.001</v>
      </c>
      <c r="D21" s="6" t="s">
        <v>14</v>
      </c>
      <c r="E21" s="15" t="s">
        <v>48</v>
      </c>
    </row>
    <row r="22">
      <c r="A22" s="6" t="s">
        <v>49</v>
      </c>
      <c r="B22" s="6">
        <v>0.6</v>
      </c>
      <c r="C22" s="6">
        <v>0.08</v>
      </c>
      <c r="D22" s="6" t="s">
        <v>14</v>
      </c>
      <c r="E22" s="15" t="s">
        <v>50</v>
      </c>
    </row>
    <row r="23">
      <c r="A23" s="6" t="s">
        <v>51</v>
      </c>
      <c r="B23" s="6">
        <v>12.0</v>
      </c>
      <c r="C23" s="6">
        <v>0.0</v>
      </c>
      <c r="D23" s="6" t="s">
        <v>14</v>
      </c>
      <c r="E23" s="6" t="s">
        <v>52</v>
      </c>
    </row>
    <row r="24">
      <c r="A24" s="6" t="s">
        <v>53</v>
      </c>
      <c r="B24" s="6">
        <v>0.165</v>
      </c>
      <c r="C24" s="6">
        <v>0.006</v>
      </c>
      <c r="D24" s="6" t="s">
        <v>14</v>
      </c>
      <c r="E24" s="15" t="s">
        <v>54</v>
      </c>
    </row>
    <row r="26">
      <c r="A26" s="6" t="s">
        <v>55</v>
      </c>
      <c r="B26">
        <f t="shared" ref="B26:C26" si="1">sum(B20:B24)</f>
        <v>13.315</v>
      </c>
      <c r="C26">
        <f t="shared" si="1"/>
        <v>0.177</v>
      </c>
      <c r="D26" s="6" t="s">
        <v>14</v>
      </c>
    </row>
    <row r="27">
      <c r="A27" s="19" t="s">
        <v>56</v>
      </c>
      <c r="B27" s="18">
        <f>A7/B26</f>
        <v>3.00413068</v>
      </c>
      <c r="C27" s="18">
        <f>A7/C26</f>
        <v>225.9887006</v>
      </c>
      <c r="D27" s="19" t="s">
        <v>37</v>
      </c>
    </row>
    <row r="29">
      <c r="A29" s="6" t="s">
        <v>57</v>
      </c>
    </row>
    <row r="30">
      <c r="B30" s="6">
        <v>5.0</v>
      </c>
      <c r="C30" s="6" t="s">
        <v>58</v>
      </c>
      <c r="D30">
        <f>(B30/100)*B26 + (1-(B30/10))*C26</f>
        <v>0.75425</v>
      </c>
      <c r="E30" s="6" t="s">
        <v>59</v>
      </c>
    </row>
    <row r="31">
      <c r="B31" s="6">
        <v>10.0</v>
      </c>
      <c r="C31" s="6" t="s">
        <v>58</v>
      </c>
      <c r="D31">
        <f>(B31/100)*B26 + (1-(B31/10))*C26</f>
        <v>1.3315</v>
      </c>
      <c r="E31" s="6" t="s">
        <v>59</v>
      </c>
    </row>
    <row r="33">
      <c r="A33" s="6" t="s">
        <v>60</v>
      </c>
    </row>
    <row r="34">
      <c r="A34" s="23" t="s">
        <v>30</v>
      </c>
    </row>
  </sheetData>
  <hyperlinks>
    <hyperlink r:id="rId1" ref="A6"/>
    <hyperlink r:id="rId2" ref="E20"/>
    <hyperlink r:id="rId3" ref="E21"/>
    <hyperlink r:id="rId4" ref="E22"/>
    <hyperlink r:id="rId5" ref="E24"/>
  </hyperlinks>
  <drawing r:id="rId6"/>
</worksheet>
</file>