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leci\work\oreilly\git\Ch6_Peripherals\"/>
    </mc:Choice>
  </mc:AlternateContent>
  <xr:revisionPtr revIDLastSave="0" documentId="13_ncr:1_{C2C60FB2-4509-4DD6-959B-DFF7C69BF0A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B44" i="1"/>
  <c r="B41" i="1"/>
  <c r="B40" i="1"/>
  <c r="B39" i="1"/>
  <c r="B38" i="1"/>
  <c r="B30" i="1"/>
  <c r="B31" i="1" s="1"/>
  <c r="B21" i="1"/>
  <c r="B2" i="1" l="1"/>
  <c r="B22" i="1" l="1"/>
  <c r="B26" i="1"/>
  <c r="B11" i="1"/>
  <c r="B6" i="1"/>
  <c r="B16" i="1"/>
  <c r="B7" i="1" l="1"/>
  <c r="B17" i="1"/>
  <c r="B12" i="1"/>
</calcChain>
</file>

<file path=xl/sharedStrings.xml><?xml version="1.0" encoding="utf-8"?>
<sst xmlns="http://schemas.openxmlformats.org/spreadsheetml/2006/main" count="62" uniqueCount="30">
  <si>
    <t>SPI clock</t>
  </si>
  <si>
    <t>MHz</t>
  </si>
  <si>
    <t>bits/second</t>
  </si>
  <si>
    <t>transfer size</t>
  </si>
  <si>
    <t>byte</t>
  </si>
  <si>
    <t>transfers/second</t>
  </si>
  <si>
    <t>interrupts/second</t>
  </si>
  <si>
    <t>byte per interrupt</t>
  </si>
  <si>
    <t>Single byte transfers</t>
  </si>
  <si>
    <t>max allowable latency</t>
  </si>
  <si>
    <t>16 byte FIFO, interrupt when full</t>
  </si>
  <si>
    <t>16 byte FIFO, interrupt when half full</t>
  </si>
  <si>
    <t>microseconds</t>
  </si>
  <si>
    <t>15kB DMA</t>
  </si>
  <si>
    <t>kbytes</t>
  </si>
  <si>
    <t>Bit bang serial driver</t>
  </si>
  <si>
    <t>interrupt clock</t>
  </si>
  <si>
    <t>toggle clock every other, read/write on off interrupts</t>
  </si>
  <si>
    <t>bytes</t>
  </si>
  <si>
    <t>Bit bang</t>
  </si>
  <si>
    <t>512 buffer DMA</t>
  </si>
  <si>
    <t>Processor peripheral</t>
  </si>
  <si>
    <t>clocks/second spent servicing the communication interrupts</t>
  </si>
  <si>
    <t>16 byte FIFO, half full</t>
  </si>
  <si>
    <t>Clocks per interrupt</t>
  </si>
  <si>
    <t>Each interrupt takes this many clocks (10 is a ridiculously small number)</t>
  </si>
  <si>
    <t>million processor cycles</t>
  </si>
  <si>
    <t>thousand processor cycles</t>
  </si>
  <si>
    <t>Compare processor cycles</t>
  </si>
  <si>
    <t xml:space="preserve">As a ratio to bit-bang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</si>
</sst>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2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8" workbookViewId="0">
      <selection activeCell="B41" sqref="B41"/>
    </sheetView>
  </sheetViews>
  <sheetFormatPr defaultRowHeight="14.5" x14ac:dyDescent="0.35"/>
  <cols>
    <col min="1" max="1" width="19.36328125" bestFit="1" customWidth="1"/>
    <col min="2" max="2" width="9.36328125" bestFit="1" customWidth="1"/>
  </cols>
  <sheetData>
    <row r="1" spans="1:3" x14ac:dyDescent="0.35">
      <c r="A1" t="s">
        <v>0</v>
      </c>
      <c r="B1" s="1">
        <v>1</v>
      </c>
      <c r="C1" t="s">
        <v>1</v>
      </c>
    </row>
    <row r="2" spans="1:3" x14ac:dyDescent="0.35">
      <c r="A2" t="s">
        <v>0</v>
      </c>
      <c r="B2" s="2">
        <f>B1*10^6</f>
        <v>1000000</v>
      </c>
      <c r="C2" t="s">
        <v>2</v>
      </c>
    </row>
    <row r="4" spans="1:3" x14ac:dyDescent="0.35">
      <c r="A4" s="3" t="s">
        <v>8</v>
      </c>
    </row>
    <row r="5" spans="1:3" x14ac:dyDescent="0.35">
      <c r="A5" t="s">
        <v>3</v>
      </c>
      <c r="B5" s="1">
        <v>1</v>
      </c>
      <c r="C5" t="s">
        <v>7</v>
      </c>
    </row>
    <row r="6" spans="1:3" x14ac:dyDescent="0.35">
      <c r="A6" t="s">
        <v>5</v>
      </c>
      <c r="B6" s="2">
        <f>$B$2/(B5*8)</f>
        <v>125000</v>
      </c>
      <c r="C6" t="s">
        <v>6</v>
      </c>
    </row>
    <row r="7" spans="1:3" x14ac:dyDescent="0.35">
      <c r="A7" t="s">
        <v>9</v>
      </c>
      <c r="B7" s="2">
        <f>10^6/B6</f>
        <v>8</v>
      </c>
      <c r="C7" t="s">
        <v>12</v>
      </c>
    </row>
    <row r="9" spans="1:3" x14ac:dyDescent="0.35">
      <c r="A9" s="3" t="s">
        <v>10</v>
      </c>
    </row>
    <row r="10" spans="1:3" x14ac:dyDescent="0.35">
      <c r="A10" t="s">
        <v>3</v>
      </c>
      <c r="B10" s="1">
        <v>16</v>
      </c>
      <c r="C10" t="s">
        <v>7</v>
      </c>
    </row>
    <row r="11" spans="1:3" x14ac:dyDescent="0.35">
      <c r="A11" t="s">
        <v>5</v>
      </c>
      <c r="B11" s="2">
        <f>$B$2/(B10*8)</f>
        <v>7812.5</v>
      </c>
      <c r="C11" t="s">
        <v>6</v>
      </c>
    </row>
    <row r="12" spans="1:3" x14ac:dyDescent="0.35">
      <c r="A12" t="s">
        <v>9</v>
      </c>
      <c r="B12" s="2">
        <f>B7</f>
        <v>8</v>
      </c>
      <c r="C12" t="s">
        <v>12</v>
      </c>
    </row>
    <row r="14" spans="1:3" x14ac:dyDescent="0.35">
      <c r="A14" s="3" t="s">
        <v>11</v>
      </c>
    </row>
    <row r="15" spans="1:3" x14ac:dyDescent="0.35">
      <c r="A15" t="s">
        <v>3</v>
      </c>
      <c r="B15" s="1">
        <v>8</v>
      </c>
      <c r="C15" t="s">
        <v>7</v>
      </c>
    </row>
    <row r="16" spans="1:3" x14ac:dyDescent="0.35">
      <c r="A16" t="s">
        <v>5</v>
      </c>
      <c r="B16" s="2">
        <f>$B$2/(B15*8)</f>
        <v>15625</v>
      </c>
      <c r="C16" t="s">
        <v>6</v>
      </c>
    </row>
    <row r="17" spans="1:5" x14ac:dyDescent="0.35">
      <c r="A17" t="s">
        <v>9</v>
      </c>
      <c r="B17" s="2">
        <f>(B10-B15)*B7</f>
        <v>64</v>
      </c>
      <c r="C17" t="s">
        <v>12</v>
      </c>
    </row>
    <row r="19" spans="1:5" x14ac:dyDescent="0.35">
      <c r="A19" s="3" t="s">
        <v>13</v>
      </c>
    </row>
    <row r="20" spans="1:5" x14ac:dyDescent="0.35">
      <c r="A20" t="s">
        <v>3</v>
      </c>
      <c r="B20" s="1">
        <v>15</v>
      </c>
      <c r="C20" t="s">
        <v>14</v>
      </c>
    </row>
    <row r="21" spans="1:5" x14ac:dyDescent="0.35">
      <c r="A21" t="s">
        <v>3</v>
      </c>
      <c r="B21" s="2">
        <f>B20*1024</f>
        <v>15360</v>
      </c>
      <c r="C21" t="s">
        <v>14</v>
      </c>
    </row>
    <row r="22" spans="1:5" x14ac:dyDescent="0.35">
      <c r="A22" t="s">
        <v>5</v>
      </c>
      <c r="B22" s="4">
        <f>$B$2/(B21*8)</f>
        <v>8.1380208333333339</v>
      </c>
      <c r="C22" t="s">
        <v>6</v>
      </c>
    </row>
    <row r="24" spans="1:5" x14ac:dyDescent="0.35">
      <c r="A24" s="3" t="s">
        <v>20</v>
      </c>
    </row>
    <row r="25" spans="1:5" x14ac:dyDescent="0.35">
      <c r="A25" t="s">
        <v>3</v>
      </c>
      <c r="B25" s="1">
        <v>512</v>
      </c>
      <c r="C25" t="s">
        <v>18</v>
      </c>
    </row>
    <row r="26" spans="1:5" x14ac:dyDescent="0.35">
      <c r="A26" t="s">
        <v>5</v>
      </c>
      <c r="B26" s="4">
        <f>$B$2/(B25*8)</f>
        <v>244.140625</v>
      </c>
      <c r="C26" t="s">
        <v>6</v>
      </c>
    </row>
    <row r="28" spans="1:5" x14ac:dyDescent="0.35">
      <c r="A28" s="3" t="s">
        <v>15</v>
      </c>
    </row>
    <row r="29" spans="1:5" x14ac:dyDescent="0.35">
      <c r="A29" t="s">
        <v>3</v>
      </c>
      <c r="B29" s="1">
        <v>1</v>
      </c>
      <c r="C29" t="s">
        <v>4</v>
      </c>
    </row>
    <row r="30" spans="1:5" x14ac:dyDescent="0.35">
      <c r="A30" t="s">
        <v>16</v>
      </c>
      <c r="B30" s="2">
        <f>4*10^6</f>
        <v>4000000</v>
      </c>
      <c r="C30" t="s">
        <v>6</v>
      </c>
      <c r="E30" t="s">
        <v>17</v>
      </c>
    </row>
    <row r="31" spans="1:5" x14ac:dyDescent="0.35">
      <c r="A31" t="s">
        <v>9</v>
      </c>
      <c r="B31" s="2">
        <f>10^6/(B30)</f>
        <v>0.25</v>
      </c>
      <c r="C31" t="s">
        <v>12</v>
      </c>
    </row>
    <row r="36" spans="1:3" x14ac:dyDescent="0.35">
      <c r="A36" s="3" t="s">
        <v>28</v>
      </c>
      <c r="C36" t="s">
        <v>22</v>
      </c>
    </row>
    <row r="37" spans="1:3" x14ac:dyDescent="0.35">
      <c r="A37" t="s">
        <v>24</v>
      </c>
      <c r="B37" s="1">
        <v>10</v>
      </c>
      <c r="C37" t="s">
        <v>25</v>
      </c>
    </row>
    <row r="38" spans="1:3" x14ac:dyDescent="0.35">
      <c r="A38" t="s">
        <v>19</v>
      </c>
      <c r="B38">
        <f>B30*$B$37/10^6</f>
        <v>40</v>
      </c>
      <c r="C38" t="s">
        <v>26</v>
      </c>
    </row>
    <row r="39" spans="1:3" x14ac:dyDescent="0.35">
      <c r="A39" t="s">
        <v>21</v>
      </c>
      <c r="B39">
        <f>B6*$B$37/10^6</f>
        <v>1.25</v>
      </c>
      <c r="C39" t="s">
        <v>26</v>
      </c>
    </row>
    <row r="40" spans="1:3" x14ac:dyDescent="0.35">
      <c r="A40" t="s">
        <v>23</v>
      </c>
      <c r="B40">
        <f>B16*$B$37/10^3</f>
        <v>156.25</v>
      </c>
      <c r="C40" t="s">
        <v>27</v>
      </c>
    </row>
    <row r="41" spans="1:3" x14ac:dyDescent="0.35">
      <c r="A41" t="s">
        <v>20</v>
      </c>
      <c r="B41" s="5">
        <f>B26*$B$37/10^3</f>
        <v>2.44140625</v>
      </c>
      <c r="C41" t="s">
        <v>27</v>
      </c>
    </row>
    <row r="43" spans="1:3" x14ac:dyDescent="0.35">
      <c r="A43" t="s">
        <v>29</v>
      </c>
    </row>
    <row r="44" spans="1:3" x14ac:dyDescent="0.35">
      <c r="A44" t="s">
        <v>19</v>
      </c>
      <c r="B44">
        <f>$B$38/B38</f>
        <v>1</v>
      </c>
    </row>
    <row r="45" spans="1:3" x14ac:dyDescent="0.35">
      <c r="A45" t="s">
        <v>21</v>
      </c>
      <c r="B45">
        <f>$B$38/B39</f>
        <v>32</v>
      </c>
    </row>
    <row r="46" spans="1:3" x14ac:dyDescent="0.35">
      <c r="A46" t="s">
        <v>23</v>
      </c>
      <c r="B46">
        <f>$B$38/B40*1000</f>
        <v>256</v>
      </c>
    </row>
    <row r="47" spans="1:3" x14ac:dyDescent="0.35">
      <c r="A47" t="s">
        <v>20</v>
      </c>
      <c r="B47">
        <f>$B$38/B41*1000</f>
        <v>16384</v>
      </c>
    </row>
  </sheetData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2015-06-05T18:17:20Z</dcterms:created>
  <dcterms:modified xsi:type="dcterms:W3CDTF">2023-06-06T18:08:22Z</dcterms:modified>
</cp:coreProperties>
</file>