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leci\work\oreilly\git\Ch3_Hardware\"/>
    </mc:Choice>
  </mc:AlternateContent>
  <xr:revisionPtr revIDLastSave="0" documentId="13_ncr:1_{70ACBEA9-31EF-4560-A411-2315B6F8B227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Contenders" sheetId="1" r:id="rId1"/>
    <sheet name="2023 Contenders" sheetId="4" r:id="rId2"/>
    <sheet name="Criteria" sheetId="2" r:id="rId3"/>
    <sheet name="Bracket 3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3" l="1"/>
  <c r="O6" i="3" s="1"/>
  <c r="N7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l="1"/>
  <c r="A53" i="2" s="1"/>
  <c r="A54" i="2" s="1"/>
  <c r="A55" i="2" s="1"/>
  <c r="A56" i="2" s="1"/>
  <c r="A57" i="2" l="1"/>
  <c r="A58" i="2" l="1"/>
  <c r="A59" i="2" s="1"/>
</calcChain>
</file>

<file path=xl/sharedStrings.xml><?xml version="1.0" encoding="utf-8"?>
<sst xmlns="http://schemas.openxmlformats.org/spreadsheetml/2006/main" count="189" uniqueCount="181">
  <si>
    <t xml:space="preserve">Board </t>
  </si>
  <si>
    <t>Processor on board</t>
  </si>
  <si>
    <t>Link to Assignment (Not required to participate)</t>
  </si>
  <si>
    <t>Number</t>
  </si>
  <si>
    <t>Criteria</t>
  </si>
  <si>
    <t>Processor quantity in stock at Digikey (highest)</t>
  </si>
  <si>
    <t>Processor quantity in stock at Mouser (highest)</t>
  </si>
  <si>
    <t>Dev board quatity in stock at Digikey (highest)</t>
  </si>
  <si>
    <t>Highest total number of processors in shippable stock as viewed on findchips.com</t>
  </si>
  <si>
    <t>Dev board quantity in stock anywhere (highest, max at one location)</t>
  </si>
  <si>
    <t>Lowest price of processor at Octopart</t>
  </si>
  <si>
    <t>Processor price in single quantities (lowest)</t>
  </si>
  <si>
    <t>Processor price in 1k quantities (lowest)</t>
  </si>
  <si>
    <t>Dev board number of pins available for GPIO (highest)</t>
  </si>
  <si>
    <t>Processor total number of pins (highest)</t>
  </si>
  <si>
    <t>Smallest size of main processor package (in its smallest form)</t>
  </si>
  <si>
    <t>Smallest dev kit size (total board area): Good for putting dev kit in prototype/demo</t>
  </si>
  <si>
    <t>Lowest price per processor MHz</t>
  </si>
  <si>
    <t xml:space="preserve">Has on-board programmer </t>
  </si>
  <si>
    <t>Dev board price (lowest)</t>
  </si>
  <si>
    <t>Conforms to Arduino pin out</t>
  </si>
  <si>
    <t>Conforms to Featherwing pin out</t>
  </si>
  <si>
    <t>Has FPGA or SoC functionality</t>
  </si>
  <si>
    <t>Can interface to camera</t>
  </si>
  <si>
    <t>Max processor speed</t>
  </si>
  <si>
    <t>Processor supports DMA</t>
  </si>
  <si>
    <t>Processor has RTC</t>
  </si>
  <si>
    <t>Number of PWM channels on the processor (highest)</t>
  </si>
  <si>
    <t>Number of 32-bit timers going to GPIOs on the processor (highest)</t>
  </si>
  <si>
    <t>Processor number of GPIO pins (highest)</t>
  </si>
  <si>
    <t>Processor RAM size (most)</t>
  </si>
  <si>
    <t>Processor program memory size (most)</t>
  </si>
  <si>
    <t>Processor voltage (lowest wins, flexibility across multiple ranges beats that)</t>
  </si>
  <si>
    <t>Dev board voltage (lowest wins, flexibility across multiple ranges beats that)</t>
  </si>
  <si>
    <t>Processor has internal oscillator</t>
  </si>
  <si>
    <t>Processor supports CAN</t>
  </si>
  <si>
    <t>Supports USB (USB 2.0 beats USB 1.0 beats USB OTG)</t>
  </si>
  <si>
    <t>Processor supports wireless communication</t>
  </si>
  <si>
    <t>Most number of UARTs on the processor</t>
  </si>
  <si>
    <t>Dev board has an SD card slot</t>
  </si>
  <si>
    <t>Processor supports most number of protocols (one point for each): I2C, SPI, IrDA, SPI, UART/USART, 1-Wire, I2S, SSP, SmartCard</t>
  </si>
  <si>
    <t>Processor supported by CircuitPython</t>
  </si>
  <si>
    <t>Processor supported by FreeRTOS</t>
  </si>
  <si>
    <t>Processor supported by Zephyr</t>
  </si>
  <si>
    <t>Lowest power per MHz, running max speed</t>
  </si>
  <si>
    <t>Open source hardware (1 point for schematics, 1 point for gerbers, 1 point for being able to buy every component in 10kq)</t>
  </si>
  <si>
    <t>Most number of tutorials on SparkFun + Adafruit</t>
  </si>
  <si>
    <t>Lowest sleep current for processor</t>
  </si>
  <si>
    <t>Most number of UART / SPI / I2C available on processor</t>
  </si>
  <si>
    <t>Number of vowels in dev kit name</t>
  </si>
  <si>
    <t>Lowest number of pages of the getting started guide pdf</t>
  </si>
  <si>
    <t>Most number of analog pins (or ADC channels) on processor</t>
  </si>
  <si>
    <t>Most number of DAC channels on processor</t>
  </si>
  <si>
    <t>Highest number of hits in google for the dev kit (measure of popularity)</t>
  </si>
  <si>
    <t>Highest number of hits in google for the processor</t>
  </si>
  <si>
    <t>Most number of user controllable pixels on dev board (1 LED = 1 pixel)</t>
  </si>
  <si>
    <t>Dev board be programmed with Processing using Arduino interface</t>
  </si>
  <si>
    <t>Dev board is on the list of supported boards by Zephry</t>
  </si>
  <si>
    <t>Dev board has FreeRTOS demo</t>
  </si>
  <si>
    <t xml:space="preserve">Board supports daughter cards </t>
  </si>
  <si>
    <t>Has security feature (such as AES)</t>
  </si>
  <si>
    <t>Has EEPROM (most wins)</t>
  </si>
  <si>
    <t>Highest bit depth on ADC</t>
  </si>
  <si>
    <t>Starting</t>
  </si>
  <si>
    <t>Sweet 16</t>
  </si>
  <si>
    <t>Elite 8</t>
  </si>
  <si>
    <t>Final Four</t>
  </si>
  <si>
    <t>Championship</t>
  </si>
  <si>
    <t>Micro Madness Tournament</t>
  </si>
  <si>
    <t>Die</t>
  </si>
  <si>
    <t/>
  </si>
  <si>
    <t>Champion!</t>
  </si>
  <si>
    <t>Nickname</t>
  </si>
  <si>
    <t>Name</t>
  </si>
  <si>
    <t>Assigned Board</t>
  </si>
  <si>
    <t>SparkFun THING PLUS - STM32</t>
  </si>
  <si>
    <t>1Bitsy STM32F415 Dev Board</t>
  </si>
  <si>
    <t>NK-M031SE</t>
  </si>
  <si>
    <t>Adafruit Feather STM32F405 Express</t>
  </si>
  <si>
    <t>LPC-E2294-8MB</t>
  </si>
  <si>
    <t>CY8C58LP RoKiX Digital and Analog Dev Kit</t>
  </si>
  <si>
    <t>ADUCM360 EVAL BRD</t>
  </si>
  <si>
    <t>Adafruit PyBadge LC</t>
  </si>
  <si>
    <t>Metro M4 feat. Microchip ATSAMD51</t>
  </si>
  <si>
    <t>Snekboard</t>
  </si>
  <si>
    <t>Tinkersphere DIY Pocket Oscilloscope Kit</t>
  </si>
  <si>
    <t>NK-BEDM487</t>
  </si>
  <si>
    <t>SparkFun DEV-15170</t>
  </si>
  <si>
    <t>STM32F411 "BlackPill" Development Board</t>
  </si>
  <si>
    <t>NK-M483KG</t>
  </si>
  <si>
    <t>EVAL-ADUCM300QSPZ</t>
  </si>
  <si>
    <t>BBC Micro Bit</t>
  </si>
  <si>
    <t>FRDM-K32L3A6</t>
  </si>
  <si>
    <t>Icarus IoT Board V2 - nRF9160</t>
  </si>
  <si>
    <t>LANDUNGSBRUCKE K20 EVAL BRD</t>
  </si>
  <si>
    <t>LPC-MT-2106</t>
  </si>
  <si>
    <t>Firecricket - Arduino Zero</t>
  </si>
  <si>
    <t>Martinica</t>
  </si>
  <si>
    <t>HIGH-VOLTAGE DEV PLATFORM KV1X</t>
  </si>
  <si>
    <t>Teensy 3.2 Dev Board</t>
  </si>
  <si>
    <t>Adafruit TensorFlow Lite for Microcontrollers Kit</t>
  </si>
  <si>
    <t>SAMD21 DEV-13664</t>
  </si>
  <si>
    <t>MAX32620 DEV EVAL BRD</t>
  </si>
  <si>
    <t>LPC-H2106</t>
  </si>
  <si>
    <t>BB-LPC1114</t>
  </si>
  <si>
    <t>MAX32625PICO</t>
  </si>
  <si>
    <t>EVAL-ADICUP3029</t>
  </si>
  <si>
    <t>Adafruit Feather M4 Express</t>
  </si>
  <si>
    <t>SparkFun THING PLUS - SAMD51</t>
  </si>
  <si>
    <t>WeAct Studio STM32H750</t>
  </si>
  <si>
    <t>Juicy Board</t>
  </si>
  <si>
    <t>MAX78000EVKIT</t>
  </si>
  <si>
    <t>Adafruit Feather M0 Adalogger</t>
  </si>
  <si>
    <t>PEGASUS MAX14690/MAX32630 DEV</t>
  </si>
  <si>
    <t>Olimex STM32-P152</t>
  </si>
  <si>
    <t>Tomu</t>
  </si>
  <si>
    <t>Seeed Wio Terminal</t>
  </si>
  <si>
    <t>ATSAMD21G18 RedBoard Turbo</t>
  </si>
  <si>
    <t>PSOC® 5LP FreeSoC2 PSOC® 5LP</t>
  </si>
  <si>
    <t>Double M33 Express</t>
  </si>
  <si>
    <t>nrf53 Thingy</t>
  </si>
  <si>
    <t>ScoutMakes Robot Kit</t>
  </si>
  <si>
    <t>Riotee</t>
  </si>
  <si>
    <t>Flora Wearable Bluefruit LE Module</t>
  </si>
  <si>
    <t>Adafruit Feather nRF52 Bluefruit LE</t>
  </si>
  <si>
    <t>ARDUCAM PICO4ML TINYML DEV KIT</t>
  </si>
  <si>
    <t>Adafruit Feather M0 with RFM95 LoRa Radio</t>
  </si>
  <si>
    <t>MAX32670EVKIT</t>
  </si>
  <si>
    <t>Adafruit PyRuler</t>
  </si>
  <si>
    <t>Link to Description</t>
  </si>
  <si>
    <t>STM32F072IDISCO</t>
  </si>
  <si>
    <t>STM32L152DISCO</t>
  </si>
  <si>
    <t>STM32F429IDISCO</t>
  </si>
  <si>
    <t>STM32F3DISC</t>
  </si>
  <si>
    <t>STM32L152C-DISCO</t>
  </si>
  <si>
    <t>STM32L0538-DISCO</t>
  </si>
  <si>
    <t>XMC2GO XTREME XMC1400</t>
  </si>
  <si>
    <t>WRL-17506</t>
  </si>
  <si>
    <t>WIO LITE AI SINGLE BRD STM32H725</t>
  </si>
  <si>
    <t>WeAct Studio MiniSTM32F4x1</t>
  </si>
  <si>
    <t>TinyCircuits ASM2022</t>
  </si>
  <si>
    <t>Teensy 4.0</t>
  </si>
  <si>
    <t>STM32WB5MM-DK</t>
  </si>
  <si>
    <t>STM32L496GDISCOVERY</t>
  </si>
  <si>
    <t>STM32H745I-DISCO</t>
  </si>
  <si>
    <t>STM32F7508-DK</t>
  </si>
  <si>
    <t>ST B-U585-IOT02A</t>
  </si>
  <si>
    <t>ST B-L475E-IOT01A2</t>
  </si>
  <si>
    <t>SparkFun Pro nRF52840 Mini</t>
  </si>
  <si>
    <t>SparkFun Photon RedBoard</t>
  </si>
  <si>
    <t>SAME54 Xplained PRO</t>
  </si>
  <si>
    <t>SAMD21 Xplained PRO</t>
  </si>
  <si>
    <t>QT2040</t>
  </si>
  <si>
    <t>PIM578</t>
  </si>
  <si>
    <t>OpenMV Cam H7 R2</t>
  </si>
  <si>
    <t>NUCLEO-F446RE</t>
  </si>
  <si>
    <t>NUCLEO-F401RE</t>
  </si>
  <si>
    <t>NT-MINI57E</t>
  </si>
  <si>
    <t>MSP-EXP432E401</t>
  </si>
  <si>
    <t>MIMXRT1060-EVK</t>
  </si>
  <si>
    <t>MIMXRT1010-EVK</t>
  </si>
  <si>
    <t>MIKROE-3521</t>
  </si>
  <si>
    <t>MAX32660-EVSYS#</t>
  </si>
  <si>
    <t>Maker Pi RP2040 - Motor and Robot Controller</t>
  </si>
  <si>
    <t>LPCXpresso55S69</t>
  </si>
  <si>
    <t>LEDMCUEVM-132</t>
  </si>
  <si>
    <t>LAUNCHXL-CC1352P-4</t>
  </si>
  <si>
    <t>GreatFET One</t>
  </si>
  <si>
    <t>FRDM-K32L2B3</t>
  </si>
  <si>
    <t>Feather STM32F405 Express</t>
  </si>
  <si>
    <t>EK-TM4C1294XL</t>
  </si>
  <si>
    <t>EK-RA4M3</t>
  </si>
  <si>
    <t>B-U585I-IOT02A</t>
  </si>
  <si>
    <t>B-L475E-IOT01A</t>
  </si>
  <si>
    <t>Arduino Portenta H7</t>
  </si>
  <si>
    <t>Arduino MKR Zero</t>
  </si>
  <si>
    <t>ABX00027</t>
  </si>
  <si>
    <t>DevEBox STM32H7XX_M</t>
  </si>
  <si>
    <t>Cypress PSoC5 CY8C5588 ARM Cortex-M3</t>
  </si>
  <si>
    <t>CY8CKIT-050 (was originally CY8CKIT-062S4)</t>
  </si>
  <si>
    <t>Adafruit M4SK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</si>
</sst>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9"/>
      <color rgb="FF444444"/>
      <name val="Roboto"/>
    </font>
    <font>
      <sz val="10"/>
      <color theme="1"/>
      <name val="Arial"/>
      <scheme val="minor"/>
    </font>
    <font>
      <u/>
      <sz val="10"/>
      <color rgb="FF1155CC"/>
      <name val="Arial"/>
      <scheme val="minor"/>
    </font>
    <font>
      <u/>
      <sz val="10"/>
      <color rgb="FF1155CC"/>
      <name val="Arial"/>
      <scheme val="minor"/>
    </font>
    <font>
      <sz val="10"/>
      <color rgb="FF000000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rgb="FF000000"/>
      <name val="Arial"/>
    </font>
    <font>
      <u/>
      <sz val="10"/>
      <color rgb="FF1155CC"/>
      <name val="Arial"/>
      <scheme val="minor"/>
    </font>
    <font>
      <sz val="10"/>
      <color theme="1"/>
      <name val="Arial"/>
      <scheme val="minor"/>
    </font>
    <font>
      <sz val="10"/>
      <color rgb="FF24292F"/>
      <name val="Arial"/>
    </font>
    <font>
      <sz val="12"/>
      <color rgb="FF24292F"/>
      <name val="-apple-system"/>
    </font>
    <font>
      <sz val="8"/>
      <color theme="1"/>
      <name val="Arial"/>
      <scheme val="minor"/>
    </font>
    <font>
      <u/>
      <sz val="11"/>
      <color rgb="FF000000"/>
      <name val="Arial"/>
    </font>
    <font>
      <sz val="10"/>
      <color theme="1"/>
      <name val="&quot;Helvetica Neue&quot;"/>
    </font>
    <font>
      <sz val="10"/>
      <color rgb="FF000000"/>
      <name val="Arial"/>
    </font>
    <font>
      <sz val="10"/>
      <color theme="1"/>
      <name val="Roboto"/>
    </font>
    <font>
      <b/>
      <sz val="10"/>
      <color theme="1"/>
      <name val="Roboto"/>
    </font>
    <font>
      <b/>
      <sz val="10"/>
      <color rgb="FFFFFFFF"/>
      <name val="Roboto"/>
    </font>
    <font>
      <sz val="10"/>
      <name val="Arial"/>
    </font>
    <font>
      <sz val="10"/>
      <color rgb="FF969696"/>
      <name val="Roboto"/>
    </font>
    <font>
      <sz val="12"/>
      <color theme="1"/>
      <name val="Roboto"/>
    </font>
    <font>
      <sz val="11"/>
      <color rgb="FF1155CC"/>
      <name val="&quot;Courier New&quot;"/>
    </font>
    <font>
      <sz val="11"/>
      <color rgb="FF000000"/>
      <name val="Inconsolata"/>
    </font>
    <font>
      <sz val="10"/>
      <color theme="1"/>
      <name val="Arial"/>
    </font>
    <font>
      <sz val="10"/>
      <color rgb="FFFFFFFF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333333"/>
        <bgColor rgb="FF333333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8" fillId="3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3" fillId="2" borderId="0" xfId="0" applyFont="1" applyFill="1"/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4" fillId="2" borderId="0" xfId="0" applyFont="1" applyFill="1" applyAlignment="1">
      <alignment horizontal="left"/>
    </xf>
    <xf numFmtId="0" fontId="18" fillId="0" borderId="0" xfId="0" applyFont="1"/>
    <xf numFmtId="0" fontId="19" fillId="0" borderId="1" xfId="0" applyFont="1" applyBorder="1"/>
    <xf numFmtId="0" fontId="19" fillId="0" borderId="2" xfId="0" applyFont="1" applyBorder="1"/>
    <xf numFmtId="0" fontId="19" fillId="0" borderId="0" xfId="0" applyFont="1"/>
    <xf numFmtId="0" fontId="20" fillId="0" borderId="1" xfId="0" applyFont="1" applyBorder="1"/>
    <xf numFmtId="0" fontId="19" fillId="0" borderId="4" xfId="0" applyFont="1" applyBorder="1"/>
    <xf numFmtId="0" fontId="19" fillId="0" borderId="6" xfId="0" applyFont="1" applyBorder="1"/>
    <xf numFmtId="0" fontId="19" fillId="5" borderId="7" xfId="0" applyFont="1" applyFill="1" applyBorder="1"/>
    <xf numFmtId="0" fontId="19" fillId="0" borderId="7" xfId="0" applyFont="1" applyBorder="1"/>
    <xf numFmtId="0" fontId="19" fillId="0" borderId="8" xfId="0" applyFont="1" applyBorder="1"/>
    <xf numFmtId="0" fontId="19" fillId="0" borderId="9" xfId="0" applyFont="1" applyBorder="1"/>
    <xf numFmtId="0" fontId="19" fillId="6" borderId="7" xfId="0" applyFont="1" applyFill="1" applyBorder="1"/>
    <xf numFmtId="0" fontId="19" fillId="5" borderId="1" xfId="0" applyFont="1" applyFill="1" applyBorder="1"/>
    <xf numFmtId="0" fontId="21" fillId="2" borderId="0" xfId="0" applyFont="1" applyFill="1"/>
    <xf numFmtId="0" fontId="21" fillId="2" borderId="0" xfId="0" applyFont="1" applyFill="1" applyAlignment="1">
      <alignment horizontal="left" vertical="center"/>
    </xf>
    <xf numFmtId="0" fontId="19" fillId="2" borderId="0" xfId="0" applyFont="1" applyFill="1"/>
    <xf numFmtId="0" fontId="19" fillId="2" borderId="10" xfId="0" applyFont="1" applyFill="1" applyBorder="1"/>
    <xf numFmtId="0" fontId="19" fillId="0" borderId="11" xfId="0" applyFont="1" applyBorder="1"/>
    <xf numFmtId="0" fontId="19" fillId="6" borderId="1" xfId="0" applyFont="1" applyFill="1" applyBorder="1"/>
    <xf numFmtId="0" fontId="19" fillId="5" borderId="8" xfId="0" applyFont="1" applyFill="1" applyBorder="1"/>
    <xf numFmtId="0" fontId="19" fillId="0" borderId="10" xfId="0" applyFont="1" applyBorder="1"/>
    <xf numFmtId="0" fontId="19" fillId="6" borderId="9" xfId="0" applyFont="1" applyFill="1" applyBorder="1"/>
    <xf numFmtId="0" fontId="12" fillId="0" borderId="1" xfId="0" applyFont="1" applyBorder="1"/>
    <xf numFmtId="0" fontId="23" fillId="2" borderId="0" xfId="0" applyFont="1" applyFill="1" applyAlignment="1">
      <alignment horizontal="center"/>
    </xf>
    <xf numFmtId="0" fontId="19" fillId="2" borderId="7" xfId="0" applyFont="1" applyFill="1" applyBorder="1"/>
    <xf numFmtId="0" fontId="23" fillId="2" borderId="7" xfId="0" applyFont="1" applyFill="1" applyBorder="1" applyAlignment="1">
      <alignment horizontal="center"/>
    </xf>
    <xf numFmtId="0" fontId="24" fillId="2" borderId="7" xfId="0" applyFont="1" applyFill="1" applyBorder="1"/>
    <xf numFmtId="0" fontId="24" fillId="0" borderId="7" xfId="0" applyFont="1" applyBorder="1"/>
    <xf numFmtId="0" fontId="25" fillId="2" borderId="0" xfId="0" applyFont="1" applyFill="1"/>
    <xf numFmtId="0" fontId="19" fillId="0" borderId="12" xfId="0" applyFont="1" applyBorder="1"/>
    <xf numFmtId="0" fontId="19" fillId="5" borderId="0" xfId="0" applyFont="1" applyFill="1"/>
    <xf numFmtId="0" fontId="19" fillId="5" borderId="10" xfId="0" applyFont="1" applyFill="1" applyBorder="1"/>
    <xf numFmtId="0" fontId="19" fillId="0" borderId="0" xfId="0" quotePrefix="1" applyFont="1"/>
    <xf numFmtId="0" fontId="19" fillId="6" borderId="11" xfId="0" applyFont="1" applyFill="1" applyBorder="1"/>
    <xf numFmtId="0" fontId="19" fillId="6" borderId="0" xfId="0" applyFont="1" applyFill="1"/>
    <xf numFmtId="0" fontId="19" fillId="5" borderId="12" xfId="0" applyFont="1" applyFill="1" applyBorder="1"/>
    <xf numFmtId="0" fontId="19" fillId="6" borderId="6" xfId="0" applyFont="1" applyFill="1" applyBorder="1"/>
    <xf numFmtId="0" fontId="23" fillId="0" borderId="0" xfId="0" applyFont="1" applyAlignment="1">
      <alignment horizontal="center"/>
    </xf>
    <xf numFmtId="0" fontId="12" fillId="6" borderId="0" xfId="0" applyFont="1" applyFill="1"/>
    <xf numFmtId="0" fontId="26" fillId="2" borderId="0" xfId="0" applyFont="1" applyFill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7" borderId="0" xfId="0" applyFont="1" applyFill="1"/>
    <xf numFmtId="0" fontId="19" fillId="8" borderId="0" xfId="0" applyFont="1" applyFill="1"/>
    <xf numFmtId="0" fontId="19" fillId="7" borderId="1" xfId="0" applyFont="1" applyFill="1" applyBorder="1"/>
    <xf numFmtId="0" fontId="19" fillId="8" borderId="1" xfId="0" applyFont="1" applyFill="1" applyBorder="1"/>
    <xf numFmtId="0" fontId="19" fillId="7" borderId="7" xfId="0" applyFont="1" applyFill="1" applyBorder="1"/>
    <xf numFmtId="0" fontId="19" fillId="7" borderId="8" xfId="0" applyFont="1" applyFill="1" applyBorder="1"/>
    <xf numFmtId="0" fontId="19" fillId="8" borderId="9" xfId="0" applyFont="1" applyFill="1" applyBorder="1"/>
    <xf numFmtId="0" fontId="19" fillId="8" borderId="7" xfId="0" applyFont="1" applyFill="1" applyBorder="1"/>
    <xf numFmtId="0" fontId="20" fillId="0" borderId="7" xfId="0" applyFont="1" applyBorder="1" applyAlignment="1">
      <alignment horizontal="center"/>
    </xf>
    <xf numFmtId="0" fontId="19" fillId="7" borderId="10" xfId="0" applyFont="1" applyFill="1" applyBorder="1"/>
    <xf numFmtId="0" fontId="19" fillId="8" borderId="11" xfId="0" applyFont="1" applyFill="1" applyBorder="1"/>
    <xf numFmtId="0" fontId="19" fillId="7" borderId="12" xfId="0" applyFont="1" applyFill="1" applyBorder="1"/>
    <xf numFmtId="0" fontId="19" fillId="8" borderId="6" xfId="0" applyFont="1" applyFill="1" applyBorder="1"/>
    <xf numFmtId="0" fontId="27" fillId="0" borderId="0" xfId="0" applyFont="1"/>
    <xf numFmtId="0" fontId="19" fillId="0" borderId="0" xfId="0" applyFont="1" applyAlignment="1">
      <alignment horizontal="left"/>
    </xf>
    <xf numFmtId="0" fontId="28" fillId="0" borderId="0" xfId="0" applyFont="1" applyAlignment="1">
      <alignment horizontal="right"/>
    </xf>
    <xf numFmtId="0" fontId="28" fillId="2" borderId="0" xfId="0" applyFont="1" applyFill="1" applyAlignment="1">
      <alignment horizontal="right"/>
    </xf>
    <xf numFmtId="0" fontId="4" fillId="0" borderId="1" xfId="0" applyFont="1" applyBorder="1"/>
    <xf numFmtId="0" fontId="23" fillId="0" borderId="11" xfId="0" applyFont="1" applyBorder="1" applyAlignment="1">
      <alignment horizontal="center"/>
    </xf>
    <xf numFmtId="0" fontId="0" fillId="0" borderId="0" xfId="0"/>
    <xf numFmtId="0" fontId="23" fillId="0" borderId="0" xfId="0" applyFont="1" applyAlignment="1">
      <alignment horizontal="center"/>
    </xf>
    <xf numFmtId="0" fontId="23" fillId="8" borderId="11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3" fillId="6" borderId="11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center"/>
    </xf>
    <xf numFmtId="0" fontId="22" fillId="0" borderId="2" xfId="0" applyFont="1" applyBorder="1"/>
    <xf numFmtId="0" fontId="20" fillId="0" borderId="9" xfId="0" applyFont="1" applyBorder="1" applyAlignment="1">
      <alignment horizontal="center" vertical="center" wrapText="1"/>
    </xf>
    <xf numFmtId="0" fontId="22" fillId="0" borderId="7" xfId="0" applyFont="1" applyBorder="1"/>
    <xf numFmtId="0" fontId="22" fillId="0" borderId="8" xfId="0" applyFont="1" applyBorder="1"/>
    <xf numFmtId="0" fontId="22" fillId="0" borderId="11" xfId="0" applyFont="1" applyBorder="1"/>
    <xf numFmtId="0" fontId="22" fillId="0" borderId="10" xfId="0" applyFont="1" applyBorder="1"/>
    <xf numFmtId="0" fontId="22" fillId="0" borderId="6" xfId="0" applyFont="1" applyBorder="1"/>
    <xf numFmtId="0" fontId="22" fillId="0" borderId="1" xfId="0" applyFont="1" applyBorder="1"/>
    <xf numFmtId="0" fontId="22" fillId="0" borderId="12" xfId="0" applyFont="1" applyBorder="1"/>
    <xf numFmtId="0" fontId="24" fillId="2" borderId="0" xfId="0" applyFont="1" applyFill="1" applyAlignment="1">
      <alignment horizontal="center" vertical="center" wrapText="1"/>
    </xf>
    <xf numFmtId="0" fontId="23" fillId="5" borderId="0" xfId="0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0" fontId="22" fillId="0" borderId="3" xfId="0" applyFont="1" applyBorder="1"/>
    <xf numFmtId="0" fontId="21" fillId="4" borderId="5" xfId="0" applyFont="1" applyFill="1" applyBorder="1" applyAlignment="1">
      <alignment horizontal="center"/>
    </xf>
    <xf numFmtId="49" fontId="23" fillId="0" borderId="0" xfId="0" applyNumberFormat="1" applyFont="1" applyAlignment="1">
      <alignment horizontal="center"/>
    </xf>
    <xf numFmtId="0" fontId="29" fillId="0" borderId="0" xfId="0" applyFont="1"/>
    <xf numFmtId="0" fontId="30" fillId="0" borderId="0" xfId="0" applyFont="1" applyBorder="1" applyAlignment="1">
      <alignment wrapText="1"/>
    </xf>
    <xf numFmtId="0" fontId="30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59"/>
  <sheetViews>
    <sheetView workbookViewId="0">
      <pane ySplit="1" topLeftCell="A2" activePane="bottomLeft" state="frozen"/>
      <selection pane="bottomLeft" activeCell="B2" sqref="B2"/>
    </sheetView>
  </sheetViews>
  <sheetFormatPr defaultColWidth="12.6328125" defaultRowHeight="15.75" customHeight="1"/>
  <cols>
    <col min="1" max="1" width="15.6328125" customWidth="1"/>
    <col min="2" max="2" width="27.26953125" customWidth="1"/>
    <col min="3" max="3" width="20.36328125" customWidth="1"/>
    <col min="4" max="4" width="80.7265625" customWidth="1"/>
  </cols>
  <sheetData>
    <row r="1" spans="1:4" ht="13">
      <c r="A1" s="1" t="s">
        <v>72</v>
      </c>
      <c r="B1" s="1" t="s">
        <v>0</v>
      </c>
      <c r="C1" s="1" t="s">
        <v>1</v>
      </c>
      <c r="D1" s="1" t="s">
        <v>2</v>
      </c>
    </row>
    <row r="2" spans="1:4" ht="13">
      <c r="A2" s="2"/>
      <c r="B2" s="2"/>
      <c r="C2" s="3"/>
    </row>
    <row r="3" spans="1:4" ht="15.75" customHeight="1">
      <c r="A3" s="4"/>
      <c r="B3" s="2"/>
      <c r="C3" s="4"/>
      <c r="D3" s="5"/>
    </row>
    <row r="4" spans="1:4" ht="15.75" customHeight="1">
      <c r="A4" s="4"/>
      <c r="B4" s="2"/>
      <c r="C4" s="6"/>
    </row>
    <row r="5" spans="1:4" ht="15.75" customHeight="1">
      <c r="A5" s="4"/>
      <c r="B5" s="2"/>
    </row>
    <row r="6" spans="1:4" ht="15.75" customHeight="1">
      <c r="A6" s="4"/>
      <c r="B6" s="2"/>
      <c r="C6" s="4"/>
      <c r="D6" s="5"/>
    </row>
    <row r="7" spans="1:4" ht="15.75" customHeight="1">
      <c r="A7" s="4"/>
      <c r="B7" s="2"/>
      <c r="C7" s="6"/>
    </row>
    <row r="8" spans="1:4" ht="15.75" customHeight="1">
      <c r="A8" s="4"/>
      <c r="B8" s="2"/>
      <c r="C8" s="4"/>
    </row>
    <row r="9" spans="1:4" ht="12.5">
      <c r="A9" s="4"/>
      <c r="B9" s="2"/>
      <c r="C9" s="4"/>
    </row>
    <row r="10" spans="1:4" ht="15.75" customHeight="1">
      <c r="A10" s="4"/>
      <c r="B10" s="2"/>
      <c r="C10" s="9"/>
      <c r="D10" s="5"/>
    </row>
    <row r="11" spans="1:4" ht="15.75" customHeight="1">
      <c r="B11" s="2"/>
      <c r="D11" s="5"/>
    </row>
    <row r="12" spans="1:4" ht="15.75" customHeight="1">
      <c r="B12" s="2"/>
    </row>
    <row r="13" spans="1:4" ht="12.5">
      <c r="B13" s="2"/>
      <c r="D13" s="5"/>
    </row>
    <row r="14" spans="1:4" ht="15.75" customHeight="1">
      <c r="B14" s="2"/>
      <c r="C14" s="11"/>
      <c r="D14" s="5"/>
    </row>
    <row r="15" spans="1:4" ht="15.75" customHeight="1">
      <c r="B15" s="2"/>
      <c r="C15" s="5"/>
    </row>
    <row r="16" spans="1:4" ht="15.75" customHeight="1">
      <c r="B16" s="2"/>
      <c r="C16" s="6"/>
      <c r="D16" s="5"/>
    </row>
    <row r="17" spans="2:4" ht="14">
      <c r="B17" s="2"/>
      <c r="C17" s="10"/>
    </row>
    <row r="18" spans="2:4" ht="15.75" customHeight="1">
      <c r="B18" s="2"/>
      <c r="C18" s="5"/>
    </row>
    <row r="19" spans="2:4" ht="15.75" customHeight="1">
      <c r="B19" s="2"/>
    </row>
    <row r="20" spans="2:4" ht="15.75" customHeight="1">
      <c r="B20" s="2"/>
      <c r="C20" s="12"/>
    </row>
    <row r="21" spans="2:4" ht="15.75" customHeight="1">
      <c r="B21" s="2"/>
      <c r="D21" s="5"/>
    </row>
    <row r="22" spans="2:4" ht="15.75" customHeight="1">
      <c r="B22" s="2"/>
      <c r="D22" s="5"/>
    </row>
    <row r="23" spans="2:4" ht="15.75" customHeight="1">
      <c r="B23" s="2"/>
    </row>
    <row r="24" spans="2:4" ht="15.75" customHeight="1">
      <c r="B24" s="2"/>
      <c r="C24" s="5"/>
    </row>
    <row r="25" spans="2:4" ht="15.75" customHeight="1">
      <c r="B25" s="2"/>
      <c r="C25" s="5"/>
    </row>
    <row r="26" spans="2:4" ht="15.75" customHeight="1">
      <c r="B26" s="2"/>
      <c r="C26" s="5"/>
    </row>
    <row r="27" spans="2:4" ht="15.75" customHeight="1">
      <c r="B27" s="2"/>
      <c r="C27" s="15"/>
    </row>
    <row r="28" spans="2:4" ht="15.75" customHeight="1">
      <c r="B28" s="2"/>
    </row>
    <row r="29" spans="2:4" ht="15.75" customHeight="1">
      <c r="B29" s="2"/>
      <c r="C29" s="16"/>
    </row>
    <row r="30" spans="2:4" ht="12.5">
      <c r="B30" s="2"/>
      <c r="D30" s="5"/>
    </row>
    <row r="31" spans="2:4" ht="12.5">
      <c r="B31" s="2"/>
    </row>
    <row r="32" spans="2:4" ht="15.75" customHeight="1">
      <c r="B32" s="2"/>
      <c r="C32" s="15"/>
    </row>
    <row r="33" spans="2:4" ht="15.75" customHeight="1">
      <c r="B33" s="2"/>
      <c r="C33" s="19"/>
    </row>
    <row r="34" spans="2:4" ht="15.75" customHeight="1">
      <c r="B34" s="2"/>
    </row>
    <row r="35" spans="2:4" ht="15.75" customHeight="1">
      <c r="B35" s="2"/>
    </row>
    <row r="36" spans="2:4" ht="15.75" customHeight="1">
      <c r="B36" s="2"/>
      <c r="D36" s="12"/>
    </row>
    <row r="37" spans="2:4" ht="15.75" customHeight="1">
      <c r="B37" s="2"/>
    </row>
    <row r="38" spans="2:4" ht="15.75" customHeight="1">
      <c r="B38" s="2"/>
    </row>
    <row r="39" spans="2:4" ht="15.75" customHeight="1">
      <c r="B39" s="2"/>
    </row>
    <row r="40" spans="2:4" ht="15.75" customHeight="1">
      <c r="B40" s="2"/>
    </row>
    <row r="41" spans="2:4" ht="15.75" customHeight="1">
      <c r="B41" s="2"/>
    </row>
    <row r="42" spans="2:4" ht="15.75" customHeight="1">
      <c r="B42" s="2"/>
    </row>
    <row r="43" spans="2:4" ht="15.75" customHeight="1">
      <c r="B43" s="2"/>
    </row>
    <row r="44" spans="2:4" ht="15.75" customHeight="1">
      <c r="B44" s="2"/>
    </row>
    <row r="45" spans="2:4" ht="15.75" customHeight="1">
      <c r="B45" s="2"/>
    </row>
    <row r="46" spans="2:4" ht="15.75" customHeight="1">
      <c r="B46" s="2"/>
    </row>
    <row r="47" spans="2:4" ht="15.75" customHeight="1">
      <c r="B47" s="2"/>
    </row>
    <row r="48" spans="2:4" ht="15.75" customHeight="1">
      <c r="B48" s="2"/>
    </row>
    <row r="49" spans="2:2" ht="15.75" customHeight="1">
      <c r="B49" s="2"/>
    </row>
    <row r="50" spans="2:2" ht="15.75" customHeight="1">
      <c r="B50" s="2"/>
    </row>
    <row r="51" spans="2:2" ht="15.75" customHeight="1">
      <c r="B51" s="2"/>
    </row>
    <row r="52" spans="2:2" ht="15.75" customHeight="1">
      <c r="B52" s="2"/>
    </row>
    <row r="53" spans="2:2" ht="15.75" customHeight="1">
      <c r="B53" s="2"/>
    </row>
    <row r="54" spans="2:2" ht="15.75" customHeight="1">
      <c r="B54" s="2"/>
    </row>
    <row r="55" spans="2:2" ht="15.75" customHeight="1">
      <c r="B55" s="2"/>
    </row>
    <row r="56" spans="2:2" ht="15.75" customHeight="1">
      <c r="B56" s="2"/>
    </row>
    <row r="57" spans="2:2" ht="15.75" customHeight="1">
      <c r="B57" s="2"/>
    </row>
    <row r="58" spans="2:2" ht="15.75" customHeight="1">
      <c r="B58" s="2"/>
    </row>
    <row r="59" spans="2:2" ht="15.75" customHeight="1">
      <c r="B59" s="2"/>
    </row>
    <row r="60" spans="2:2" ht="15.75" customHeight="1">
      <c r="B60" s="2"/>
    </row>
    <row r="61" spans="2:2" ht="15.75" customHeight="1">
      <c r="B61" s="2"/>
    </row>
    <row r="62" spans="2:2" ht="15.75" customHeight="1">
      <c r="B62" s="2"/>
    </row>
    <row r="63" spans="2:2" ht="15.75" customHeight="1">
      <c r="B63" s="2"/>
    </row>
    <row r="64" spans="2:2" ht="15.75" customHeight="1">
      <c r="B64" s="2"/>
    </row>
    <row r="65" spans="2:2" ht="15.75" customHeight="1">
      <c r="B65" s="2"/>
    </row>
    <row r="66" spans="2:2" ht="15.75" customHeight="1">
      <c r="B66" s="2"/>
    </row>
    <row r="67" spans="2:2" ht="15.75" customHeight="1">
      <c r="B67" s="2"/>
    </row>
    <row r="68" spans="2:2" ht="15.75" customHeight="1">
      <c r="B68" s="2"/>
    </row>
    <row r="69" spans="2:2" ht="15.75" customHeight="1">
      <c r="B69" s="2"/>
    </row>
    <row r="70" spans="2:2" ht="15.75" customHeight="1">
      <c r="B70" s="2"/>
    </row>
    <row r="71" spans="2:2" ht="15.75" customHeight="1">
      <c r="B71" s="2"/>
    </row>
    <row r="72" spans="2:2" ht="15.75" customHeight="1">
      <c r="B72" s="2"/>
    </row>
    <row r="73" spans="2:2" ht="15.75" customHeight="1">
      <c r="B73" s="2"/>
    </row>
    <row r="74" spans="2:2" ht="15.75" customHeight="1">
      <c r="B74" s="2"/>
    </row>
    <row r="75" spans="2:2" ht="15.75" customHeight="1">
      <c r="B75" s="2"/>
    </row>
    <row r="76" spans="2:2" ht="15.75" customHeight="1">
      <c r="B76" s="2"/>
    </row>
    <row r="77" spans="2:2" ht="15.75" customHeight="1">
      <c r="B77" s="2"/>
    </row>
    <row r="78" spans="2:2" ht="15.75" customHeight="1">
      <c r="B78" s="2"/>
    </row>
    <row r="79" spans="2:2" ht="15.75" customHeight="1">
      <c r="B79" s="2"/>
    </row>
    <row r="80" spans="2:2" ht="15.75" customHeight="1">
      <c r="B80" s="2"/>
    </row>
    <row r="81" spans="2:2" ht="15.75" customHeight="1">
      <c r="B81" s="2"/>
    </row>
    <row r="82" spans="2:2" ht="15.75" customHeight="1">
      <c r="B82" s="2"/>
    </row>
    <row r="83" spans="2:2" ht="15.75" customHeight="1">
      <c r="B83" s="2"/>
    </row>
    <row r="84" spans="2:2" ht="15.75" customHeight="1">
      <c r="B84" s="2"/>
    </row>
    <row r="85" spans="2:2" ht="15.75" customHeight="1">
      <c r="B85" s="2"/>
    </row>
    <row r="86" spans="2:2" ht="15.75" customHeight="1">
      <c r="B86" s="2"/>
    </row>
    <row r="87" spans="2:2" ht="15.75" customHeight="1">
      <c r="B87" s="2"/>
    </row>
    <row r="88" spans="2:2" ht="15.75" customHeight="1">
      <c r="B88" s="2"/>
    </row>
    <row r="89" spans="2:2" ht="15.75" customHeight="1">
      <c r="B89" s="2"/>
    </row>
    <row r="90" spans="2:2" ht="15.75" customHeight="1">
      <c r="B90" s="2"/>
    </row>
    <row r="91" spans="2:2" ht="15.75" customHeight="1">
      <c r="B91" s="2"/>
    </row>
    <row r="92" spans="2:2" ht="15.75" customHeight="1">
      <c r="B92" s="2"/>
    </row>
    <row r="93" spans="2:2" ht="15.75" customHeight="1">
      <c r="B93" s="2"/>
    </row>
    <row r="94" spans="2:2" ht="15.75" customHeight="1">
      <c r="B94" s="2"/>
    </row>
    <row r="95" spans="2:2" ht="15.75" customHeight="1">
      <c r="B95" s="2"/>
    </row>
    <row r="96" spans="2:2" ht="15.75" customHeight="1">
      <c r="B96" s="2"/>
    </row>
    <row r="97" spans="2:2" ht="15.75" customHeight="1">
      <c r="B97" s="2"/>
    </row>
    <row r="98" spans="2:2" ht="15.75" customHeight="1">
      <c r="B98" s="2"/>
    </row>
    <row r="99" spans="2:2" ht="15.75" customHeight="1">
      <c r="B99" s="2"/>
    </row>
    <row r="100" spans="2:2" ht="15.75" customHeight="1">
      <c r="B100" s="2"/>
    </row>
    <row r="101" spans="2:2" ht="15.75" customHeight="1">
      <c r="B101" s="2"/>
    </row>
    <row r="102" spans="2:2" ht="15.75" customHeight="1">
      <c r="B102" s="2"/>
    </row>
    <row r="103" spans="2:2" ht="15.75" customHeight="1">
      <c r="B103" s="2"/>
    </row>
    <row r="104" spans="2:2" ht="15.75" customHeight="1">
      <c r="B104" s="2"/>
    </row>
    <row r="105" spans="2:2" ht="15.75" customHeight="1">
      <c r="B105" s="2"/>
    </row>
    <row r="106" spans="2:2" ht="15.75" customHeight="1">
      <c r="B106" s="2"/>
    </row>
    <row r="107" spans="2:2" ht="15.75" customHeight="1">
      <c r="B107" s="2"/>
    </row>
    <row r="108" spans="2:2" ht="15.75" customHeight="1">
      <c r="B108" s="2"/>
    </row>
    <row r="109" spans="2:2" ht="15.75" customHeight="1">
      <c r="B109" s="2"/>
    </row>
    <row r="110" spans="2:2" ht="15.75" customHeight="1">
      <c r="B110" s="2"/>
    </row>
    <row r="111" spans="2:2" ht="15.75" customHeight="1">
      <c r="B111" s="2"/>
    </row>
    <row r="112" spans="2:2" ht="15.75" customHeight="1">
      <c r="B112" s="2"/>
    </row>
    <row r="113" spans="2:2" ht="15.75" customHeight="1">
      <c r="B113" s="2"/>
    </row>
    <row r="114" spans="2:2" ht="15.75" customHeight="1">
      <c r="B114" s="2"/>
    </row>
    <row r="115" spans="2:2" ht="15.75" customHeight="1">
      <c r="B115" s="2"/>
    </row>
    <row r="116" spans="2:2" ht="15.75" customHeight="1">
      <c r="B116" s="2"/>
    </row>
    <row r="117" spans="2:2" ht="15.75" customHeight="1">
      <c r="B117" s="2"/>
    </row>
    <row r="118" spans="2:2" ht="15.75" customHeight="1">
      <c r="B118" s="2"/>
    </row>
    <row r="119" spans="2:2" ht="15.75" customHeight="1">
      <c r="B119" s="2"/>
    </row>
    <row r="120" spans="2:2" ht="15.75" customHeight="1">
      <c r="B120" s="2"/>
    </row>
    <row r="121" spans="2:2" ht="15.75" customHeight="1">
      <c r="B121" s="2"/>
    </row>
    <row r="122" spans="2:2" ht="15.75" customHeight="1">
      <c r="B122" s="2"/>
    </row>
    <row r="123" spans="2:2" ht="15.75" customHeight="1">
      <c r="B123" s="2"/>
    </row>
    <row r="124" spans="2:2" ht="15.75" customHeight="1">
      <c r="B124" s="2"/>
    </row>
    <row r="125" spans="2:2" ht="15.75" customHeight="1">
      <c r="B125" s="2"/>
    </row>
    <row r="126" spans="2:2" ht="15.75" customHeight="1">
      <c r="B126" s="2"/>
    </row>
    <row r="127" spans="2:2" ht="15.75" customHeight="1">
      <c r="B127" s="2"/>
    </row>
    <row r="128" spans="2:2" ht="15.75" customHeight="1">
      <c r="B128" s="2"/>
    </row>
    <row r="129" spans="2:2" ht="15.75" customHeight="1">
      <c r="B129" s="2"/>
    </row>
    <row r="130" spans="2:2" ht="15.75" customHeight="1">
      <c r="B130" s="2"/>
    </row>
    <row r="131" spans="2:2" ht="15.75" customHeight="1">
      <c r="B131" s="2"/>
    </row>
    <row r="132" spans="2:2" ht="15.75" customHeight="1">
      <c r="B132" s="2"/>
    </row>
    <row r="133" spans="2:2" ht="15.75" customHeight="1">
      <c r="B133" s="2"/>
    </row>
    <row r="134" spans="2:2" ht="15.75" customHeight="1">
      <c r="B134" s="2"/>
    </row>
    <row r="135" spans="2:2" ht="15.75" customHeight="1">
      <c r="B135" s="2"/>
    </row>
    <row r="136" spans="2:2" ht="15.75" customHeight="1">
      <c r="B136" s="2"/>
    </row>
    <row r="137" spans="2:2" ht="15.75" customHeight="1">
      <c r="B137" s="2"/>
    </row>
    <row r="138" spans="2:2" ht="15.75" customHeight="1">
      <c r="B138" s="2"/>
    </row>
    <row r="139" spans="2:2" ht="15.75" customHeight="1">
      <c r="B139" s="2"/>
    </row>
    <row r="140" spans="2:2" ht="15.75" customHeight="1">
      <c r="B140" s="2"/>
    </row>
    <row r="141" spans="2:2" ht="15.75" customHeight="1">
      <c r="B141" s="2"/>
    </row>
    <row r="142" spans="2:2" ht="15.75" customHeight="1">
      <c r="B142" s="2"/>
    </row>
    <row r="143" spans="2:2" ht="15.75" customHeight="1">
      <c r="B143" s="2"/>
    </row>
    <row r="144" spans="2:2" ht="15.75" customHeight="1">
      <c r="B144" s="2"/>
    </row>
    <row r="145" spans="2:2" ht="15.75" customHeight="1">
      <c r="B145" s="2"/>
    </row>
    <row r="146" spans="2:2" ht="15.75" customHeight="1">
      <c r="B146" s="2"/>
    </row>
    <row r="147" spans="2:2" ht="15.75" customHeight="1">
      <c r="B147" s="2"/>
    </row>
    <row r="148" spans="2:2" ht="15.75" customHeight="1">
      <c r="B148" s="2"/>
    </row>
    <row r="149" spans="2:2" ht="15.75" customHeight="1">
      <c r="B149" s="2"/>
    </row>
    <row r="150" spans="2:2" ht="15.75" customHeight="1">
      <c r="B150" s="2"/>
    </row>
    <row r="151" spans="2:2" ht="15.75" customHeight="1">
      <c r="B151" s="2"/>
    </row>
    <row r="152" spans="2:2" ht="15.75" customHeight="1">
      <c r="B152" s="2"/>
    </row>
    <row r="153" spans="2:2" ht="15.75" customHeight="1">
      <c r="B153" s="2"/>
    </row>
    <row r="154" spans="2:2" ht="15.75" customHeight="1">
      <c r="B154" s="2"/>
    </row>
    <row r="155" spans="2:2" ht="15.75" customHeight="1">
      <c r="B155" s="2"/>
    </row>
    <row r="156" spans="2:2" ht="15.75" customHeight="1">
      <c r="B156" s="2"/>
    </row>
    <row r="157" spans="2:2" ht="15.75" customHeight="1">
      <c r="B157" s="2"/>
    </row>
    <row r="158" spans="2:2" ht="15.75" customHeight="1">
      <c r="B158" s="2"/>
    </row>
    <row r="159" spans="2:2" ht="15.75" customHeight="1">
      <c r="B15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D91A8-9203-42B4-AABB-078766894F94}">
  <dimension ref="A1:D120"/>
  <sheetViews>
    <sheetView tabSelected="1" workbookViewId="0">
      <selection activeCell="C104" sqref="C104"/>
    </sheetView>
  </sheetViews>
  <sheetFormatPr defaultRowHeight="12.5"/>
  <cols>
    <col min="1" max="1" width="39.453125" customWidth="1"/>
    <col min="2" max="2" width="39.6328125" bestFit="1" customWidth="1"/>
    <col min="3" max="3" width="18.08984375" bestFit="1" customWidth="1"/>
    <col min="4" max="4" width="60.81640625" customWidth="1"/>
  </cols>
  <sheetData>
    <row r="1" spans="1:4" ht="13">
      <c r="A1" s="102" t="s">
        <v>73</v>
      </c>
      <c r="B1" s="102" t="s">
        <v>74</v>
      </c>
      <c r="C1" s="102" t="s">
        <v>1</v>
      </c>
      <c r="D1" s="102" t="s">
        <v>129</v>
      </c>
    </row>
    <row r="2" spans="1:4">
      <c r="B2" t="s">
        <v>76</v>
      </c>
    </row>
    <row r="3" spans="1:4">
      <c r="B3" s="103" t="s">
        <v>176</v>
      </c>
    </row>
    <row r="4" spans="1:4">
      <c r="B4" t="s">
        <v>112</v>
      </c>
    </row>
    <row r="5" spans="1:4">
      <c r="B5" t="s">
        <v>126</v>
      </c>
    </row>
    <row r="6" spans="1:4">
      <c r="B6" t="s">
        <v>107</v>
      </c>
    </row>
    <row r="7" spans="1:4">
      <c r="B7" t="s">
        <v>124</v>
      </c>
    </row>
    <row r="8" spans="1:4">
      <c r="B8" t="s">
        <v>78</v>
      </c>
    </row>
    <row r="9" spans="1:4">
      <c r="B9" s="103" t="s">
        <v>180</v>
      </c>
    </row>
    <row r="10" spans="1:4">
      <c r="B10" t="s">
        <v>82</v>
      </c>
    </row>
    <row r="11" spans="1:4">
      <c r="B11" t="s">
        <v>128</v>
      </c>
    </row>
    <row r="12" spans="1:4">
      <c r="B12" t="s">
        <v>100</v>
      </c>
    </row>
    <row r="13" spans="1:4">
      <c r="B13" t="s">
        <v>81</v>
      </c>
    </row>
    <row r="14" spans="1:4">
      <c r="B14" t="s">
        <v>125</v>
      </c>
    </row>
    <row r="15" spans="1:4">
      <c r="B15" s="103" t="s">
        <v>175</v>
      </c>
    </row>
    <row r="16" spans="1:4">
      <c r="B16" s="103" t="s">
        <v>174</v>
      </c>
    </row>
    <row r="17" spans="2:2">
      <c r="B17" t="s">
        <v>117</v>
      </c>
    </row>
    <row r="18" spans="2:2">
      <c r="B18" t="s">
        <v>91</v>
      </c>
    </row>
    <row r="19" spans="2:2">
      <c r="B19" t="s">
        <v>104</v>
      </c>
    </row>
    <row r="20" spans="2:2">
      <c r="B20" s="103" t="s">
        <v>173</v>
      </c>
    </row>
    <row r="21" spans="2:2">
      <c r="B21" s="103" t="s">
        <v>172</v>
      </c>
    </row>
    <row r="22" spans="2:2">
      <c r="B22" t="s">
        <v>80</v>
      </c>
    </row>
    <row r="23" spans="2:2">
      <c r="B23" s="104" t="s">
        <v>179</v>
      </c>
    </row>
    <row r="24" spans="2:2">
      <c r="B24" s="103" t="s">
        <v>178</v>
      </c>
    </row>
    <row r="25" spans="2:2">
      <c r="B25" s="103" t="s">
        <v>177</v>
      </c>
    </row>
    <row r="26" spans="2:2">
      <c r="B26" t="s">
        <v>119</v>
      </c>
    </row>
    <row r="27" spans="2:2">
      <c r="B27" s="103" t="s">
        <v>171</v>
      </c>
    </row>
    <row r="28" spans="2:2">
      <c r="B28" s="103" t="s">
        <v>170</v>
      </c>
    </row>
    <row r="29" spans="2:2">
      <c r="B29" t="s">
        <v>106</v>
      </c>
    </row>
    <row r="30" spans="2:2">
      <c r="B30" t="s">
        <v>90</v>
      </c>
    </row>
    <row r="31" spans="2:2">
      <c r="B31" s="103" t="s">
        <v>169</v>
      </c>
    </row>
    <row r="32" spans="2:2">
      <c r="B32" t="s">
        <v>96</v>
      </c>
    </row>
    <row r="33" spans="2:2">
      <c r="B33" t="s">
        <v>123</v>
      </c>
    </row>
    <row r="34" spans="2:2">
      <c r="B34" s="103" t="s">
        <v>123</v>
      </c>
    </row>
    <row r="35" spans="2:2">
      <c r="B35" s="103" t="s">
        <v>168</v>
      </c>
    </row>
    <row r="36" spans="2:2">
      <c r="B36" t="s">
        <v>92</v>
      </c>
    </row>
    <row r="37" spans="2:2">
      <c r="B37" s="103" t="s">
        <v>167</v>
      </c>
    </row>
    <row r="38" spans="2:2">
      <c r="B38" t="s">
        <v>98</v>
      </c>
    </row>
    <row r="39" spans="2:2">
      <c r="B39" t="s">
        <v>93</v>
      </c>
    </row>
    <row r="40" spans="2:2">
      <c r="B40" t="s">
        <v>110</v>
      </c>
    </row>
    <row r="41" spans="2:2">
      <c r="B41" t="s">
        <v>94</v>
      </c>
    </row>
    <row r="42" spans="2:2">
      <c r="B42" s="103" t="s">
        <v>166</v>
      </c>
    </row>
    <row r="43" spans="2:2">
      <c r="B43" s="103" t="s">
        <v>165</v>
      </c>
    </row>
    <row r="44" spans="2:2">
      <c r="B44" t="s">
        <v>79</v>
      </c>
    </row>
    <row r="45" spans="2:2">
      <c r="B45" t="s">
        <v>103</v>
      </c>
    </row>
    <row r="46" spans="2:2">
      <c r="B46" t="s">
        <v>95</v>
      </c>
    </row>
    <row r="47" spans="2:2">
      <c r="B47" s="103" t="s">
        <v>164</v>
      </c>
    </row>
    <row r="48" spans="2:2">
      <c r="B48" s="104" t="s">
        <v>163</v>
      </c>
    </row>
    <row r="49" spans="2:2">
      <c r="B49" t="s">
        <v>97</v>
      </c>
    </row>
    <row r="50" spans="2:2">
      <c r="B50" t="s">
        <v>102</v>
      </c>
    </row>
    <row r="51" spans="2:2">
      <c r="B51" t="s">
        <v>105</v>
      </c>
    </row>
    <row r="52" spans="2:2">
      <c r="B52" s="103" t="s">
        <v>162</v>
      </c>
    </row>
    <row r="53" spans="2:2">
      <c r="B53" t="s">
        <v>127</v>
      </c>
    </row>
    <row r="54" spans="2:2">
      <c r="B54" t="s">
        <v>111</v>
      </c>
    </row>
    <row r="55" spans="2:2">
      <c r="B55" t="s">
        <v>83</v>
      </c>
    </row>
    <row r="56" spans="2:2">
      <c r="B56" s="103" t="s">
        <v>161</v>
      </c>
    </row>
    <row r="57" spans="2:2">
      <c r="B57" s="103" t="s">
        <v>160</v>
      </c>
    </row>
    <row r="58" spans="2:2">
      <c r="B58" s="103" t="s">
        <v>159</v>
      </c>
    </row>
    <row r="59" spans="2:2">
      <c r="B59" s="103" t="s">
        <v>158</v>
      </c>
    </row>
    <row r="60" spans="2:2">
      <c r="B60" t="s">
        <v>86</v>
      </c>
    </row>
    <row r="61" spans="2:2">
      <c r="B61" t="s">
        <v>77</v>
      </c>
    </row>
    <row r="62" spans="2:2">
      <c r="B62" t="s">
        <v>89</v>
      </c>
    </row>
    <row r="63" spans="2:2">
      <c r="B63" t="s">
        <v>120</v>
      </c>
    </row>
    <row r="64" spans="2:2">
      <c r="B64" s="103" t="s">
        <v>157</v>
      </c>
    </row>
    <row r="65" spans="2:2">
      <c r="B65" s="103" t="s">
        <v>156</v>
      </c>
    </row>
    <row r="66" spans="2:2">
      <c r="B66" s="103" t="s">
        <v>155</v>
      </c>
    </row>
    <row r="67" spans="2:2">
      <c r="B67" s="103" t="s">
        <v>114</v>
      </c>
    </row>
    <row r="68" spans="2:2">
      <c r="B68" s="103" t="s">
        <v>154</v>
      </c>
    </row>
    <row r="69" spans="2:2">
      <c r="B69" s="103" t="s">
        <v>113</v>
      </c>
    </row>
    <row r="70" spans="2:2">
      <c r="B70" s="103" t="s">
        <v>153</v>
      </c>
    </row>
    <row r="71" spans="2:2">
      <c r="B71" s="103" t="s">
        <v>118</v>
      </c>
    </row>
    <row r="72" spans="2:2">
      <c r="B72" s="103" t="s">
        <v>152</v>
      </c>
    </row>
    <row r="73" spans="2:2">
      <c r="B73" s="103" t="s">
        <v>122</v>
      </c>
    </row>
    <row r="74" spans="2:2">
      <c r="B74" s="103" t="s">
        <v>101</v>
      </c>
    </row>
    <row r="75" spans="2:2">
      <c r="B75" s="103" t="s">
        <v>151</v>
      </c>
    </row>
    <row r="76" spans="2:2">
      <c r="B76" s="103" t="s">
        <v>150</v>
      </c>
    </row>
    <row r="77" spans="2:2">
      <c r="B77" s="103" t="s">
        <v>121</v>
      </c>
    </row>
    <row r="78" spans="2:2">
      <c r="B78" s="103" t="s">
        <v>116</v>
      </c>
    </row>
    <row r="79" spans="2:2">
      <c r="B79" s="103" t="s">
        <v>84</v>
      </c>
    </row>
    <row r="80" spans="2:2">
      <c r="B80" s="103" t="s">
        <v>87</v>
      </c>
    </row>
    <row r="81" spans="2:2">
      <c r="B81" s="103" t="s">
        <v>149</v>
      </c>
    </row>
    <row r="82" spans="2:2">
      <c r="B82" s="103" t="s">
        <v>148</v>
      </c>
    </row>
    <row r="83" spans="2:2">
      <c r="B83" s="103" t="s">
        <v>108</v>
      </c>
    </row>
    <row r="84" spans="2:2">
      <c r="B84" s="103" t="s">
        <v>75</v>
      </c>
    </row>
    <row r="85" spans="2:2">
      <c r="B85" s="103" t="s">
        <v>147</v>
      </c>
    </row>
    <row r="86" spans="2:2">
      <c r="B86" s="103" t="s">
        <v>146</v>
      </c>
    </row>
    <row r="87" spans="2:2">
      <c r="B87" s="103" t="s">
        <v>130</v>
      </c>
    </row>
    <row r="88" spans="2:2">
      <c r="B88" s="103" t="s">
        <v>133</v>
      </c>
    </row>
    <row r="89" spans="2:2">
      <c r="B89" s="103" t="s">
        <v>88</v>
      </c>
    </row>
    <row r="90" spans="2:2">
      <c r="B90" s="103" t="s">
        <v>132</v>
      </c>
    </row>
    <row r="91" spans="2:2">
      <c r="B91" s="103" t="s">
        <v>145</v>
      </c>
    </row>
    <row r="92" spans="2:2">
      <c r="B92" s="103" t="s">
        <v>144</v>
      </c>
    </row>
    <row r="93" spans="2:2">
      <c r="B93" s="103" t="s">
        <v>135</v>
      </c>
    </row>
    <row r="94" spans="2:2">
      <c r="B94" s="103" t="s">
        <v>134</v>
      </c>
    </row>
    <row r="95" spans="2:2">
      <c r="B95" s="103" t="s">
        <v>134</v>
      </c>
    </row>
    <row r="96" spans="2:2">
      <c r="B96" s="103" t="s">
        <v>131</v>
      </c>
    </row>
    <row r="97" spans="2:2">
      <c r="B97" s="103" t="s">
        <v>143</v>
      </c>
    </row>
    <row r="98" spans="2:2">
      <c r="B98" s="103" t="s">
        <v>142</v>
      </c>
    </row>
    <row r="99" spans="2:2">
      <c r="B99" s="103" t="s">
        <v>99</v>
      </c>
    </row>
    <row r="100" spans="2:2">
      <c r="B100" s="103" t="s">
        <v>141</v>
      </c>
    </row>
    <row r="101" spans="2:2">
      <c r="B101" s="103" t="s">
        <v>85</v>
      </c>
    </row>
    <row r="102" spans="2:2">
      <c r="B102" s="103" t="s">
        <v>140</v>
      </c>
    </row>
    <row r="103" spans="2:2">
      <c r="B103" s="103" t="s">
        <v>115</v>
      </c>
    </row>
    <row r="104" spans="2:2">
      <c r="B104" s="103" t="s">
        <v>139</v>
      </c>
    </row>
    <row r="105" spans="2:2">
      <c r="B105" s="103" t="s">
        <v>109</v>
      </c>
    </row>
    <row r="106" spans="2:2">
      <c r="B106" s="103" t="s">
        <v>138</v>
      </c>
    </row>
    <row r="107" spans="2:2">
      <c r="B107" s="103" t="s">
        <v>137</v>
      </c>
    </row>
    <row r="108" spans="2:2">
      <c r="B108" s="103" t="s">
        <v>136</v>
      </c>
    </row>
    <row r="109" spans="2:2">
      <c r="B109" s="103"/>
    </row>
    <row r="110" spans="2:2">
      <c r="B110" s="103"/>
    </row>
    <row r="111" spans="2:2">
      <c r="B111" s="103"/>
    </row>
    <row r="112" spans="2:2">
      <c r="B112" s="103"/>
    </row>
    <row r="113" spans="2:2">
      <c r="B113" s="103"/>
    </row>
    <row r="114" spans="2:2">
      <c r="B114" s="103"/>
    </row>
    <row r="115" spans="2:2">
      <c r="B115" s="103"/>
    </row>
    <row r="116" spans="2:2">
      <c r="B116" s="103"/>
    </row>
    <row r="117" spans="2:2">
      <c r="B117" s="103"/>
    </row>
    <row r="118" spans="2:2">
      <c r="B118" s="103"/>
    </row>
    <row r="119" spans="2:2">
      <c r="B119" s="103"/>
    </row>
    <row r="120" spans="2:2">
      <c r="B120" s="103"/>
    </row>
  </sheetData>
  <sortState xmlns:xlrd2="http://schemas.microsoft.com/office/spreadsheetml/2017/richdata2" ref="A2:D996">
    <sortCondition ref="B2:B9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B59"/>
  <sheetViews>
    <sheetView topLeftCell="A48" workbookViewId="0"/>
  </sheetViews>
  <sheetFormatPr defaultColWidth="12.6328125" defaultRowHeight="15.75" customHeight="1"/>
  <sheetData>
    <row r="1" spans="1:2" ht="15.75" customHeight="1">
      <c r="A1" s="12" t="s">
        <v>3</v>
      </c>
      <c r="B1" s="12" t="s">
        <v>4</v>
      </c>
    </row>
    <row r="2" spans="1:2" ht="15.75" customHeight="1">
      <c r="A2" s="12">
        <v>1</v>
      </c>
      <c r="B2" s="12" t="s">
        <v>5</v>
      </c>
    </row>
    <row r="3" spans="1:2" ht="15.75" customHeight="1">
      <c r="A3" s="12">
        <f t="shared" ref="A3:A59" si="0">A2+1</f>
        <v>2</v>
      </c>
      <c r="B3" s="12" t="s">
        <v>6</v>
      </c>
    </row>
    <row r="4" spans="1:2" ht="15.75" customHeight="1">
      <c r="A4" s="12">
        <f t="shared" si="0"/>
        <v>3</v>
      </c>
      <c r="B4" s="12" t="s">
        <v>7</v>
      </c>
    </row>
    <row r="5" spans="1:2" ht="15.75" customHeight="1">
      <c r="A5" s="12">
        <f t="shared" si="0"/>
        <v>4</v>
      </c>
      <c r="B5" s="12" t="s">
        <v>8</v>
      </c>
    </row>
    <row r="6" spans="1:2" ht="15.75" customHeight="1">
      <c r="A6" s="12">
        <f t="shared" si="0"/>
        <v>5</v>
      </c>
      <c r="B6" s="12" t="s">
        <v>9</v>
      </c>
    </row>
    <row r="7" spans="1:2" ht="15.75" customHeight="1">
      <c r="A7" s="12">
        <f t="shared" si="0"/>
        <v>6</v>
      </c>
      <c r="B7" s="12" t="s">
        <v>10</v>
      </c>
    </row>
    <row r="8" spans="1:2" ht="15.75" customHeight="1">
      <c r="A8" s="12">
        <f t="shared" si="0"/>
        <v>7</v>
      </c>
      <c r="B8" s="12" t="s">
        <v>11</v>
      </c>
    </row>
    <row r="9" spans="1:2" ht="15.75" customHeight="1">
      <c r="A9" s="12">
        <f t="shared" si="0"/>
        <v>8</v>
      </c>
      <c r="B9" s="12" t="s">
        <v>12</v>
      </c>
    </row>
    <row r="10" spans="1:2" ht="15.75" customHeight="1">
      <c r="A10" s="12">
        <f t="shared" si="0"/>
        <v>9</v>
      </c>
      <c r="B10" s="12" t="s">
        <v>13</v>
      </c>
    </row>
    <row r="11" spans="1:2" ht="15.75" customHeight="1">
      <c r="A11" s="12">
        <f t="shared" si="0"/>
        <v>10</v>
      </c>
      <c r="B11" s="12" t="s">
        <v>14</v>
      </c>
    </row>
    <row r="12" spans="1:2" ht="15.75" customHeight="1">
      <c r="A12" s="12">
        <f t="shared" si="0"/>
        <v>11</v>
      </c>
      <c r="B12" s="12" t="s">
        <v>15</v>
      </c>
    </row>
    <row r="13" spans="1:2" ht="15.75" customHeight="1">
      <c r="A13" s="12">
        <f t="shared" si="0"/>
        <v>12</v>
      </c>
      <c r="B13" s="12" t="s">
        <v>16</v>
      </c>
    </row>
    <row r="14" spans="1:2" ht="15.75" customHeight="1">
      <c r="A14" s="12">
        <f t="shared" si="0"/>
        <v>13</v>
      </c>
      <c r="B14" s="12" t="s">
        <v>17</v>
      </c>
    </row>
    <row r="15" spans="1:2" ht="15.75" customHeight="1">
      <c r="A15" s="12">
        <f t="shared" si="0"/>
        <v>14</v>
      </c>
      <c r="B15" s="12" t="s">
        <v>18</v>
      </c>
    </row>
    <row r="16" spans="1:2" ht="15.75" customHeight="1">
      <c r="A16" s="12">
        <f t="shared" si="0"/>
        <v>15</v>
      </c>
      <c r="B16" s="12" t="s">
        <v>19</v>
      </c>
    </row>
    <row r="17" spans="1:2" ht="15.75" customHeight="1">
      <c r="A17" s="12">
        <f t="shared" si="0"/>
        <v>16</v>
      </c>
      <c r="B17" s="12" t="s">
        <v>20</v>
      </c>
    </row>
    <row r="18" spans="1:2" ht="15.75" customHeight="1">
      <c r="A18" s="12">
        <f t="shared" si="0"/>
        <v>17</v>
      </c>
      <c r="B18" s="12" t="s">
        <v>21</v>
      </c>
    </row>
    <row r="19" spans="1:2" ht="15.75" customHeight="1">
      <c r="A19" s="12">
        <f t="shared" si="0"/>
        <v>18</v>
      </c>
      <c r="B19" s="12" t="s">
        <v>22</v>
      </c>
    </row>
    <row r="20" spans="1:2" ht="15.75" customHeight="1">
      <c r="A20" s="12">
        <f t="shared" si="0"/>
        <v>19</v>
      </c>
      <c r="B20" s="12" t="s">
        <v>23</v>
      </c>
    </row>
    <row r="21" spans="1:2" ht="15.75" customHeight="1">
      <c r="A21" s="12">
        <f t="shared" si="0"/>
        <v>20</v>
      </c>
      <c r="B21" s="12" t="s">
        <v>24</v>
      </c>
    </row>
    <row r="22" spans="1:2" ht="15.75" customHeight="1">
      <c r="A22" s="12">
        <f t="shared" si="0"/>
        <v>21</v>
      </c>
      <c r="B22" s="12" t="s">
        <v>25</v>
      </c>
    </row>
    <row r="23" spans="1:2" ht="15.75" customHeight="1">
      <c r="A23" s="12">
        <f t="shared" si="0"/>
        <v>22</v>
      </c>
      <c r="B23" s="12" t="s">
        <v>26</v>
      </c>
    </row>
    <row r="24" spans="1:2" ht="15.75" customHeight="1">
      <c r="A24" s="12">
        <f t="shared" si="0"/>
        <v>23</v>
      </c>
      <c r="B24" s="12" t="s">
        <v>27</v>
      </c>
    </row>
    <row r="25" spans="1:2" ht="15.75" customHeight="1">
      <c r="A25" s="12">
        <f t="shared" si="0"/>
        <v>24</v>
      </c>
      <c r="B25" s="12" t="s">
        <v>28</v>
      </c>
    </row>
    <row r="26" spans="1:2" ht="15.75" customHeight="1">
      <c r="A26" s="12">
        <f t="shared" si="0"/>
        <v>25</v>
      </c>
      <c r="B26" s="12" t="s">
        <v>29</v>
      </c>
    </row>
    <row r="27" spans="1:2" ht="15.75" customHeight="1">
      <c r="A27" s="12">
        <f t="shared" si="0"/>
        <v>26</v>
      </c>
      <c r="B27" s="12" t="s">
        <v>30</v>
      </c>
    </row>
    <row r="28" spans="1:2" ht="15.75" customHeight="1">
      <c r="A28" s="12">
        <f t="shared" si="0"/>
        <v>27</v>
      </c>
      <c r="B28" s="12" t="s">
        <v>31</v>
      </c>
    </row>
    <row r="29" spans="1:2" ht="15.75" customHeight="1">
      <c r="A29" s="12">
        <f t="shared" si="0"/>
        <v>28</v>
      </c>
      <c r="B29" s="12" t="s">
        <v>32</v>
      </c>
    </row>
    <row r="30" spans="1:2" ht="15.75" customHeight="1">
      <c r="A30" s="12">
        <f t="shared" si="0"/>
        <v>29</v>
      </c>
      <c r="B30" s="12" t="s">
        <v>33</v>
      </c>
    </row>
    <row r="31" spans="1:2" ht="15.75" customHeight="1">
      <c r="A31" s="12">
        <f t="shared" si="0"/>
        <v>30</v>
      </c>
      <c r="B31" s="12" t="s">
        <v>34</v>
      </c>
    </row>
    <row r="32" spans="1:2" ht="15.75" customHeight="1">
      <c r="A32" s="12">
        <f t="shared" si="0"/>
        <v>31</v>
      </c>
      <c r="B32" s="12" t="s">
        <v>35</v>
      </c>
    </row>
    <row r="33" spans="1:2" ht="15.75" customHeight="1">
      <c r="A33" s="12">
        <f t="shared" si="0"/>
        <v>32</v>
      </c>
      <c r="B33" s="12" t="s">
        <v>36</v>
      </c>
    </row>
    <row r="34" spans="1:2" ht="15.75" customHeight="1">
      <c r="A34" s="12">
        <f t="shared" si="0"/>
        <v>33</v>
      </c>
      <c r="B34" s="12" t="s">
        <v>37</v>
      </c>
    </row>
    <row r="35" spans="1:2" ht="15.75" customHeight="1">
      <c r="A35" s="12">
        <f t="shared" si="0"/>
        <v>34</v>
      </c>
      <c r="B35" s="12" t="s">
        <v>38</v>
      </c>
    </row>
    <row r="36" spans="1:2" ht="15.75" customHeight="1">
      <c r="A36" s="12">
        <f t="shared" si="0"/>
        <v>35</v>
      </c>
      <c r="B36" s="12" t="s">
        <v>39</v>
      </c>
    </row>
    <row r="37" spans="1:2" ht="15.75" customHeight="1">
      <c r="A37" s="12">
        <f t="shared" si="0"/>
        <v>36</v>
      </c>
      <c r="B37" s="12" t="s">
        <v>40</v>
      </c>
    </row>
    <row r="38" spans="1:2" ht="15.75" customHeight="1">
      <c r="A38" s="12">
        <f t="shared" si="0"/>
        <v>37</v>
      </c>
      <c r="B38" s="12" t="s">
        <v>41</v>
      </c>
    </row>
    <row r="39" spans="1:2" ht="15.75" customHeight="1">
      <c r="A39" s="12">
        <f t="shared" si="0"/>
        <v>38</v>
      </c>
      <c r="B39" s="12" t="s">
        <v>42</v>
      </c>
    </row>
    <row r="40" spans="1:2" ht="15.75" customHeight="1">
      <c r="A40" s="12">
        <f t="shared" si="0"/>
        <v>39</v>
      </c>
      <c r="B40" s="12" t="s">
        <v>43</v>
      </c>
    </row>
    <row r="41" spans="1:2" ht="15.75" customHeight="1">
      <c r="A41" s="12">
        <f t="shared" si="0"/>
        <v>40</v>
      </c>
      <c r="B41" s="12" t="s">
        <v>44</v>
      </c>
    </row>
    <row r="42" spans="1:2" ht="15.75" customHeight="1">
      <c r="A42" s="12">
        <f t="shared" si="0"/>
        <v>41</v>
      </c>
      <c r="B42" s="12" t="s">
        <v>45</v>
      </c>
    </row>
    <row r="43" spans="1:2" ht="15.75" customHeight="1">
      <c r="A43" s="12">
        <f t="shared" si="0"/>
        <v>42</v>
      </c>
      <c r="B43" s="12" t="s">
        <v>46</v>
      </c>
    </row>
    <row r="44" spans="1:2" ht="15.75" customHeight="1">
      <c r="A44" s="12">
        <f t="shared" si="0"/>
        <v>43</v>
      </c>
      <c r="B44" s="12" t="s">
        <v>47</v>
      </c>
    </row>
    <row r="45" spans="1:2" ht="15.75" customHeight="1">
      <c r="A45" s="12">
        <f t="shared" si="0"/>
        <v>44</v>
      </c>
      <c r="B45" s="12" t="s">
        <v>48</v>
      </c>
    </row>
    <row r="46" spans="1:2" ht="15.75" customHeight="1">
      <c r="A46" s="12">
        <f t="shared" si="0"/>
        <v>45</v>
      </c>
      <c r="B46" s="12" t="s">
        <v>49</v>
      </c>
    </row>
    <row r="47" spans="1:2" ht="15.75" customHeight="1">
      <c r="A47" s="12">
        <f t="shared" si="0"/>
        <v>46</v>
      </c>
      <c r="B47" s="12" t="s">
        <v>50</v>
      </c>
    </row>
    <row r="48" spans="1:2" ht="15.75" customHeight="1">
      <c r="A48" s="12">
        <f t="shared" si="0"/>
        <v>47</v>
      </c>
      <c r="B48" s="12" t="s">
        <v>51</v>
      </c>
    </row>
    <row r="49" spans="1:2" ht="15.75" customHeight="1">
      <c r="A49" s="12">
        <f t="shared" si="0"/>
        <v>48</v>
      </c>
      <c r="B49" s="12" t="s">
        <v>52</v>
      </c>
    </row>
    <row r="50" spans="1:2" ht="15.75" customHeight="1">
      <c r="A50" s="12">
        <f t="shared" si="0"/>
        <v>49</v>
      </c>
      <c r="B50" s="12" t="s">
        <v>53</v>
      </c>
    </row>
    <row r="51" spans="1:2" ht="15.75" customHeight="1">
      <c r="A51" s="12">
        <f t="shared" si="0"/>
        <v>50</v>
      </c>
      <c r="B51" s="12" t="s">
        <v>54</v>
      </c>
    </row>
    <row r="52" spans="1:2" ht="15.75" customHeight="1">
      <c r="A52" s="12">
        <f t="shared" si="0"/>
        <v>51</v>
      </c>
      <c r="B52" s="12" t="s">
        <v>55</v>
      </c>
    </row>
    <row r="53" spans="1:2" ht="15.75" customHeight="1">
      <c r="A53" s="12">
        <f t="shared" si="0"/>
        <v>52</v>
      </c>
      <c r="B53" s="12" t="s">
        <v>56</v>
      </c>
    </row>
    <row r="54" spans="1:2" ht="15.75" customHeight="1">
      <c r="A54" s="12">
        <f t="shared" si="0"/>
        <v>53</v>
      </c>
      <c r="B54" s="12" t="s">
        <v>57</v>
      </c>
    </row>
    <row r="55" spans="1:2" ht="12.5">
      <c r="A55" s="12">
        <f t="shared" si="0"/>
        <v>54</v>
      </c>
      <c r="B55" s="12" t="s">
        <v>58</v>
      </c>
    </row>
    <row r="56" spans="1:2" ht="12.5">
      <c r="A56" s="12">
        <f t="shared" si="0"/>
        <v>55</v>
      </c>
      <c r="B56" s="12" t="s">
        <v>59</v>
      </c>
    </row>
    <row r="57" spans="1:2" ht="12.5">
      <c r="A57" s="12">
        <f t="shared" si="0"/>
        <v>56</v>
      </c>
      <c r="B57" s="12" t="s">
        <v>60</v>
      </c>
    </row>
    <row r="58" spans="1:2" ht="12.5">
      <c r="A58" s="12">
        <f t="shared" si="0"/>
        <v>57</v>
      </c>
      <c r="B58" s="12" t="s">
        <v>61</v>
      </c>
    </row>
    <row r="59" spans="1:2" ht="12.5">
      <c r="A59" s="12">
        <f t="shared" si="0"/>
        <v>58</v>
      </c>
      <c r="B59" s="12" t="s">
        <v>62</v>
      </c>
    </row>
  </sheetData>
  <printOptions horizontalCentered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66"/>
  <sheetViews>
    <sheetView showGridLines="0" workbookViewId="0">
      <pane ySplit="2" topLeftCell="A3" activePane="bottomLeft" state="frozen"/>
      <selection pane="bottomLeft" activeCell="N7" sqref="N7:R17"/>
    </sheetView>
  </sheetViews>
  <sheetFormatPr defaultColWidth="12.6328125" defaultRowHeight="15.75" customHeight="1"/>
  <cols>
    <col min="1" max="1" width="2" customWidth="1"/>
    <col min="2" max="2" width="12.7265625" customWidth="1"/>
    <col min="3" max="3" width="3.26953125" customWidth="1"/>
    <col min="4" max="4" width="2.90625" customWidth="1"/>
    <col min="5" max="5" width="12.7265625" customWidth="1"/>
    <col min="6" max="6" width="3.26953125" customWidth="1"/>
    <col min="7" max="7" width="3.6328125" customWidth="1"/>
    <col min="8" max="8" width="12.7265625" customWidth="1"/>
    <col min="9" max="9" width="3.26953125" customWidth="1"/>
    <col min="10" max="10" width="2" customWidth="1"/>
    <col min="11" max="11" width="12.7265625" customWidth="1"/>
    <col min="12" max="12" width="3.26953125" customWidth="1"/>
    <col min="13" max="13" width="2" customWidth="1"/>
    <col min="14" max="14" width="12.7265625" customWidth="1"/>
    <col min="15" max="15" width="3.26953125" customWidth="1"/>
    <col min="16" max="16" width="12.7265625" customWidth="1"/>
    <col min="17" max="17" width="3.26953125" customWidth="1"/>
    <col min="18" max="18" width="12.7265625" customWidth="1"/>
    <col min="19" max="19" width="2" customWidth="1"/>
    <col min="20" max="20" width="3.26953125" customWidth="1"/>
    <col min="21" max="21" width="12.7265625" customWidth="1"/>
    <col min="22" max="22" width="2" customWidth="1"/>
    <col min="23" max="23" width="3.26953125" customWidth="1"/>
    <col min="24" max="24" width="12.08984375" customWidth="1"/>
    <col min="25" max="25" width="3.36328125" customWidth="1"/>
    <col min="26" max="26" width="3.26953125" customWidth="1"/>
    <col min="27" max="27" width="11.6328125" customWidth="1"/>
    <col min="28" max="28" width="3.08984375" customWidth="1"/>
    <col min="29" max="29" width="3.26953125" customWidth="1"/>
    <col min="30" max="30" width="12.7265625" customWidth="1"/>
    <col min="31" max="31" width="2" customWidth="1"/>
  </cols>
  <sheetData>
    <row r="1" spans="1:31" ht="8.25" customHeight="1">
      <c r="A1" s="21"/>
      <c r="B1" s="21"/>
      <c r="C1" s="21"/>
      <c r="D1" s="21"/>
      <c r="E1" s="21"/>
      <c r="F1" s="22"/>
      <c r="G1" s="22"/>
      <c r="H1" s="22"/>
      <c r="I1" s="21"/>
      <c r="J1" s="21"/>
      <c r="K1" s="21"/>
      <c r="L1" s="21"/>
      <c r="M1" s="23"/>
      <c r="N1" s="21"/>
      <c r="O1" s="21"/>
      <c r="P1" s="21"/>
      <c r="Q1" s="21"/>
      <c r="R1" s="21"/>
      <c r="S1" s="23"/>
      <c r="T1" s="24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spans="1:31" ht="18" customHeight="1">
      <c r="A2" s="86" t="s">
        <v>63</v>
      </c>
      <c r="B2" s="87"/>
      <c r="C2" s="87"/>
      <c r="D2" s="86" t="s">
        <v>64</v>
      </c>
      <c r="E2" s="87"/>
      <c r="F2" s="87"/>
      <c r="G2" s="86" t="s">
        <v>65</v>
      </c>
      <c r="H2" s="87"/>
      <c r="I2" s="87"/>
      <c r="J2" s="86" t="s">
        <v>66</v>
      </c>
      <c r="K2" s="87"/>
      <c r="L2" s="99"/>
      <c r="M2" s="25"/>
      <c r="N2" s="100" t="s">
        <v>67</v>
      </c>
      <c r="O2" s="87"/>
      <c r="P2" s="87"/>
      <c r="Q2" s="87"/>
      <c r="R2" s="99"/>
      <c r="S2" s="26"/>
      <c r="T2" s="86" t="s">
        <v>66</v>
      </c>
      <c r="U2" s="87"/>
      <c r="V2" s="99"/>
      <c r="W2" s="100" t="s">
        <v>65</v>
      </c>
      <c r="X2" s="87"/>
      <c r="Y2" s="87"/>
      <c r="Z2" s="86" t="s">
        <v>64</v>
      </c>
      <c r="AA2" s="87"/>
      <c r="AB2" s="87"/>
      <c r="AC2" s="86" t="s">
        <v>63</v>
      </c>
      <c r="AD2" s="87"/>
      <c r="AE2" s="87"/>
    </row>
    <row r="3" spans="1:31" ht="13">
      <c r="A3" s="27"/>
      <c r="B3" s="27"/>
      <c r="C3" s="27"/>
      <c r="D3" s="28"/>
      <c r="E3" s="28"/>
      <c r="F3" s="28"/>
      <c r="G3" s="28"/>
      <c r="H3" s="28"/>
      <c r="I3" s="28"/>
      <c r="J3" s="28"/>
      <c r="K3" s="29"/>
      <c r="L3" s="88" t="s">
        <v>68</v>
      </c>
      <c r="M3" s="89"/>
      <c r="N3" s="89"/>
      <c r="O3" s="89"/>
      <c r="P3" s="89"/>
      <c r="Q3" s="89"/>
      <c r="R3" s="89"/>
      <c r="S3" s="89"/>
      <c r="T3" s="90"/>
      <c r="U3" s="30"/>
      <c r="V3" s="28"/>
      <c r="W3" s="28"/>
      <c r="X3" s="28"/>
      <c r="Y3" s="28"/>
      <c r="Z3" s="28"/>
      <c r="AA3" s="28"/>
      <c r="AB3" s="28"/>
      <c r="AC3" s="31"/>
      <c r="AD3" s="31"/>
      <c r="AE3" s="31"/>
    </row>
    <row r="4" spans="1:31" ht="13">
      <c r="A4" s="32"/>
      <c r="B4" s="2"/>
      <c r="C4" s="32"/>
      <c r="D4" s="23"/>
      <c r="E4" s="23"/>
      <c r="F4" s="23"/>
      <c r="G4" s="33"/>
      <c r="H4" s="34"/>
      <c r="I4" s="35"/>
      <c r="J4" s="35"/>
      <c r="K4" s="36"/>
      <c r="L4" s="91"/>
      <c r="M4" s="81"/>
      <c r="N4" s="81"/>
      <c r="O4" s="81"/>
      <c r="P4" s="81"/>
      <c r="Q4" s="81"/>
      <c r="R4" s="81"/>
      <c r="S4" s="81"/>
      <c r="T4" s="92"/>
      <c r="U4" s="37"/>
      <c r="V4" s="23"/>
      <c r="W4" s="23"/>
      <c r="X4" s="23"/>
      <c r="Y4" s="23"/>
      <c r="Z4" s="23"/>
      <c r="AA4" s="23"/>
      <c r="AB4" s="23"/>
      <c r="AC4" s="38"/>
      <c r="AD4" s="4"/>
      <c r="AE4" s="38"/>
    </row>
    <row r="5" spans="1:31" ht="13">
      <c r="A5" s="27"/>
      <c r="B5" s="2"/>
      <c r="C5" s="39"/>
      <c r="D5" s="37"/>
      <c r="E5" s="23"/>
      <c r="F5" s="23"/>
      <c r="G5" s="23"/>
      <c r="H5" s="35"/>
      <c r="I5" s="35"/>
      <c r="J5" s="35"/>
      <c r="K5" s="36"/>
      <c r="L5" s="93"/>
      <c r="M5" s="94"/>
      <c r="N5" s="94"/>
      <c r="O5" s="94"/>
      <c r="P5" s="94"/>
      <c r="Q5" s="94"/>
      <c r="R5" s="94"/>
      <c r="S5" s="94"/>
      <c r="T5" s="95"/>
      <c r="U5" s="37"/>
      <c r="V5" s="23"/>
      <c r="W5" s="23"/>
      <c r="X5" s="23"/>
      <c r="Y5" s="23"/>
      <c r="Z5" s="23"/>
      <c r="AA5" s="23"/>
      <c r="AB5" s="40"/>
      <c r="AC5" s="41"/>
      <c r="AD5" s="4"/>
      <c r="AE5" s="31"/>
    </row>
    <row r="6" spans="1:31" ht="15.5">
      <c r="A6" s="97"/>
      <c r="B6" s="81"/>
      <c r="C6" s="92"/>
      <c r="D6" s="26"/>
      <c r="E6" s="42"/>
      <c r="F6" s="21"/>
      <c r="G6" s="23"/>
      <c r="H6" s="43"/>
      <c r="I6" s="43"/>
      <c r="J6" s="35"/>
      <c r="K6" s="35"/>
      <c r="L6" s="44"/>
      <c r="M6" s="45"/>
      <c r="N6" s="46" t="s">
        <v>4</v>
      </c>
      <c r="O6" s="47">
        <f ca="1">R6</f>
        <v>57</v>
      </c>
      <c r="Q6" s="47"/>
      <c r="R6" s="48">
        <f ca="1">ROUND(RAND()*COUNT(Criteria!A2:A59),0) + 1</f>
        <v>57</v>
      </c>
      <c r="S6" s="28"/>
      <c r="T6" s="28" t="s">
        <v>69</v>
      </c>
      <c r="U6" s="23"/>
      <c r="V6" s="23"/>
      <c r="W6" s="23"/>
      <c r="X6" s="23"/>
      <c r="Y6" s="23"/>
      <c r="Z6" s="21"/>
      <c r="AA6" s="42"/>
      <c r="AB6" s="49"/>
      <c r="AC6" s="85"/>
      <c r="AD6" s="81"/>
      <c r="AE6" s="81"/>
    </row>
    <row r="7" spans="1:31" ht="13">
      <c r="A7" s="50"/>
      <c r="B7" s="50"/>
      <c r="C7" s="51"/>
      <c r="D7" s="30"/>
      <c r="E7" s="2"/>
      <c r="F7" s="29"/>
      <c r="G7" s="37"/>
      <c r="H7" s="35"/>
      <c r="I7" s="35"/>
      <c r="J7" s="35"/>
      <c r="K7" s="35"/>
      <c r="L7" s="35"/>
      <c r="M7" s="35"/>
      <c r="N7" s="96" t="str">
        <f ca="1">VLOOKUP(O6,Criteria!A2:B59,2,TRUE)</f>
        <v>Has EEPROM (most wins)</v>
      </c>
      <c r="O7" s="81"/>
      <c r="P7" s="81"/>
      <c r="Q7" s="81"/>
      <c r="R7" s="81"/>
      <c r="S7" s="23"/>
      <c r="T7" s="52" t="s">
        <v>70</v>
      </c>
      <c r="U7" s="23"/>
      <c r="V7" s="23"/>
      <c r="W7" s="23"/>
      <c r="X7" s="23"/>
      <c r="Y7" s="40"/>
      <c r="Z7" s="30"/>
      <c r="AA7" s="4"/>
      <c r="AB7" s="29"/>
      <c r="AC7" s="53"/>
      <c r="AD7" s="54"/>
      <c r="AE7" s="54"/>
    </row>
    <row r="8" spans="1:31" ht="13">
      <c r="A8" s="32"/>
      <c r="B8" s="4"/>
      <c r="C8" s="55"/>
      <c r="D8" s="37"/>
      <c r="E8" s="23"/>
      <c r="F8" s="40"/>
      <c r="G8" s="37"/>
      <c r="H8" s="23"/>
      <c r="I8" s="23"/>
      <c r="J8" s="23"/>
      <c r="K8" s="23"/>
      <c r="L8" s="23"/>
      <c r="M8" s="23"/>
      <c r="N8" s="81"/>
      <c r="O8" s="81"/>
      <c r="P8" s="81"/>
      <c r="Q8" s="81"/>
      <c r="R8" s="81"/>
      <c r="S8" s="23"/>
      <c r="T8" s="23"/>
      <c r="U8" s="23"/>
      <c r="V8" s="23"/>
      <c r="W8" s="23"/>
      <c r="X8" s="23"/>
      <c r="Y8" s="40"/>
      <c r="Z8" s="37"/>
      <c r="AA8" s="23"/>
      <c r="AB8" s="40"/>
      <c r="AC8" s="56"/>
      <c r="AD8" s="4"/>
      <c r="AE8" s="38"/>
    </row>
    <row r="9" spans="1:31" ht="13">
      <c r="A9" s="27"/>
      <c r="B9" s="4"/>
      <c r="C9" s="27"/>
      <c r="D9" s="23"/>
      <c r="E9" s="23"/>
      <c r="F9" s="40"/>
      <c r="G9" s="37"/>
      <c r="H9" s="23"/>
      <c r="I9" s="23"/>
      <c r="J9" s="23"/>
      <c r="K9" s="23"/>
      <c r="L9" s="23"/>
      <c r="M9" s="23"/>
      <c r="N9" s="81"/>
      <c r="O9" s="81"/>
      <c r="P9" s="81"/>
      <c r="Q9" s="81"/>
      <c r="R9" s="81"/>
      <c r="S9" s="23"/>
      <c r="T9" s="23"/>
      <c r="U9" s="23"/>
      <c r="V9" s="23"/>
      <c r="W9" s="23"/>
      <c r="X9" s="23"/>
      <c r="Y9" s="40"/>
      <c r="Z9" s="37"/>
      <c r="AA9" s="23"/>
      <c r="AB9" s="23"/>
      <c r="AC9" s="31"/>
      <c r="AD9" s="4"/>
      <c r="AE9" s="31"/>
    </row>
    <row r="10" spans="1:31" ht="13">
      <c r="A10" s="50"/>
      <c r="B10" s="50"/>
      <c r="C10" s="50"/>
      <c r="D10" s="82"/>
      <c r="E10" s="81"/>
      <c r="F10" s="92"/>
      <c r="G10" s="26"/>
      <c r="H10" s="42"/>
      <c r="I10" s="21"/>
      <c r="J10" s="23"/>
      <c r="K10" s="23"/>
      <c r="L10" s="23"/>
      <c r="M10" s="23"/>
      <c r="N10" s="81"/>
      <c r="O10" s="81"/>
      <c r="P10" s="81"/>
      <c r="Q10" s="81"/>
      <c r="R10" s="81"/>
      <c r="S10" s="23"/>
      <c r="T10" s="23"/>
      <c r="U10" s="23"/>
      <c r="V10" s="23"/>
      <c r="W10" s="21"/>
      <c r="X10" s="42"/>
      <c r="Y10" s="49"/>
      <c r="Z10" s="80"/>
      <c r="AA10" s="81"/>
      <c r="AB10" s="81"/>
      <c r="AC10" s="54"/>
      <c r="AD10" s="54"/>
      <c r="AE10" s="54"/>
    </row>
    <row r="11" spans="1:31" ht="13">
      <c r="A11" s="50"/>
      <c r="B11" s="50"/>
      <c r="C11" s="50"/>
      <c r="D11" s="23"/>
      <c r="E11" s="23"/>
      <c r="F11" s="40"/>
      <c r="G11" s="30"/>
      <c r="I11" s="29"/>
      <c r="J11" s="37"/>
      <c r="K11" s="23"/>
      <c r="L11" s="23"/>
      <c r="M11" s="23"/>
      <c r="N11" s="81"/>
      <c r="O11" s="81"/>
      <c r="P11" s="81"/>
      <c r="Q11" s="81"/>
      <c r="R11" s="81"/>
      <c r="S11" s="23"/>
      <c r="T11" s="23"/>
      <c r="U11" s="23"/>
      <c r="V11" s="40"/>
      <c r="W11" s="30"/>
      <c r="X11" s="8"/>
      <c r="Y11" s="29"/>
      <c r="Z11" s="37"/>
      <c r="AA11" s="23"/>
      <c r="AB11" s="23"/>
      <c r="AC11" s="54"/>
      <c r="AD11" s="54"/>
      <c r="AE11" s="54"/>
    </row>
    <row r="12" spans="1:31" ht="13">
      <c r="A12" s="32"/>
      <c r="B12" s="4"/>
      <c r="C12" s="32"/>
      <c r="D12" s="23"/>
      <c r="E12" s="23"/>
      <c r="F12" s="40"/>
      <c r="G12" s="37"/>
      <c r="H12" s="23"/>
      <c r="I12" s="40"/>
      <c r="J12" s="37"/>
      <c r="K12" s="23"/>
      <c r="L12" s="23"/>
      <c r="M12" s="23"/>
      <c r="N12" s="81"/>
      <c r="O12" s="81"/>
      <c r="P12" s="81"/>
      <c r="Q12" s="81"/>
      <c r="R12" s="81"/>
      <c r="S12" s="23"/>
      <c r="T12" s="23"/>
      <c r="U12" s="23"/>
      <c r="V12" s="40"/>
      <c r="W12" s="37"/>
      <c r="X12" s="23"/>
      <c r="Y12" s="40"/>
      <c r="Z12" s="37"/>
      <c r="AA12" s="23"/>
      <c r="AB12" s="23"/>
      <c r="AC12" s="38"/>
      <c r="AD12" s="4"/>
      <c r="AE12" s="38"/>
    </row>
    <row r="13" spans="1:31" ht="13">
      <c r="A13" s="27"/>
      <c r="C13" s="39"/>
      <c r="D13" s="37"/>
      <c r="E13" s="23"/>
      <c r="F13" s="40"/>
      <c r="G13" s="37"/>
      <c r="H13" s="23"/>
      <c r="I13" s="40"/>
      <c r="J13" s="37"/>
      <c r="K13" s="23"/>
      <c r="L13" s="23"/>
      <c r="M13" s="23"/>
      <c r="N13" s="81"/>
      <c r="O13" s="81"/>
      <c r="P13" s="81"/>
      <c r="Q13" s="81"/>
      <c r="R13" s="81"/>
      <c r="S13" s="23"/>
      <c r="T13" s="23"/>
      <c r="U13" s="23"/>
      <c r="V13" s="40"/>
      <c r="W13" s="37"/>
      <c r="X13" s="23"/>
      <c r="Y13" s="40"/>
      <c r="Z13" s="37"/>
      <c r="AA13" s="23"/>
      <c r="AB13" s="40"/>
      <c r="AC13" s="41"/>
      <c r="AD13" s="7"/>
      <c r="AE13" s="31"/>
    </row>
    <row r="14" spans="1:31" ht="13">
      <c r="A14" s="97"/>
      <c r="B14" s="81"/>
      <c r="C14" s="92"/>
      <c r="D14" s="26"/>
      <c r="E14" s="42"/>
      <c r="F14" s="49"/>
      <c r="G14" s="37"/>
      <c r="H14" s="23"/>
      <c r="I14" s="40"/>
      <c r="J14" s="37"/>
      <c r="K14" s="23"/>
      <c r="L14" s="23"/>
      <c r="M14" s="23"/>
      <c r="N14" s="81"/>
      <c r="O14" s="81"/>
      <c r="P14" s="81"/>
      <c r="Q14" s="81"/>
      <c r="R14" s="81"/>
      <c r="S14" s="23"/>
      <c r="T14" s="23"/>
      <c r="U14" s="23"/>
      <c r="V14" s="40"/>
      <c r="W14" s="37"/>
      <c r="X14" s="23"/>
      <c r="Y14" s="40"/>
      <c r="Z14" s="26"/>
      <c r="AA14" s="42"/>
      <c r="AB14" s="49"/>
      <c r="AC14" s="85"/>
      <c r="AD14" s="81"/>
      <c r="AE14" s="81"/>
    </row>
    <row r="15" spans="1:31" ht="13">
      <c r="A15" s="50"/>
      <c r="B15" s="50"/>
      <c r="C15" s="51"/>
      <c r="D15" s="30"/>
      <c r="F15" s="28"/>
      <c r="G15" s="23"/>
      <c r="H15" s="23"/>
      <c r="I15" s="40"/>
      <c r="J15" s="37"/>
      <c r="K15" s="23"/>
      <c r="L15" s="23"/>
      <c r="M15" s="23"/>
      <c r="N15" s="81"/>
      <c r="O15" s="81"/>
      <c r="P15" s="81"/>
      <c r="Q15" s="81"/>
      <c r="R15" s="81"/>
      <c r="S15" s="23"/>
      <c r="T15" s="23"/>
      <c r="U15" s="23"/>
      <c r="V15" s="40"/>
      <c r="W15" s="37"/>
      <c r="X15" s="23"/>
      <c r="Y15" s="23"/>
      <c r="Z15" s="28"/>
      <c r="AA15" s="8"/>
      <c r="AB15" s="29"/>
      <c r="AC15" s="53"/>
      <c r="AD15" s="54"/>
      <c r="AE15" s="54"/>
    </row>
    <row r="16" spans="1:31" ht="13">
      <c r="A16" s="32"/>
      <c r="B16" s="4"/>
      <c r="C16" s="55"/>
      <c r="D16" s="37"/>
      <c r="E16" s="23"/>
      <c r="F16" s="23"/>
      <c r="G16" s="23"/>
      <c r="H16" s="23"/>
      <c r="I16" s="40"/>
      <c r="J16" s="37"/>
      <c r="K16" s="23"/>
      <c r="L16" s="23"/>
      <c r="M16" s="23"/>
      <c r="N16" s="81"/>
      <c r="O16" s="81"/>
      <c r="P16" s="81"/>
      <c r="Q16" s="81"/>
      <c r="R16" s="81"/>
      <c r="S16" s="23"/>
      <c r="T16" s="23"/>
      <c r="U16" s="23"/>
      <c r="V16" s="40"/>
      <c r="W16" s="37"/>
      <c r="X16" s="23"/>
      <c r="Y16" s="23"/>
      <c r="Z16" s="23"/>
      <c r="AA16" s="23"/>
      <c r="AB16" s="40"/>
      <c r="AC16" s="56"/>
      <c r="AD16" s="4"/>
      <c r="AE16" s="38"/>
    </row>
    <row r="17" spans="1:31" ht="13">
      <c r="A17" s="27"/>
      <c r="C17" s="27"/>
      <c r="D17" s="23"/>
      <c r="E17" s="23"/>
      <c r="F17" s="23"/>
      <c r="G17" s="23"/>
      <c r="H17" s="23"/>
      <c r="I17" s="40"/>
      <c r="J17" s="37"/>
      <c r="K17" s="23"/>
      <c r="L17" s="23"/>
      <c r="M17" s="23"/>
      <c r="N17" s="81"/>
      <c r="O17" s="81"/>
      <c r="P17" s="81"/>
      <c r="Q17" s="81"/>
      <c r="R17" s="81"/>
      <c r="S17" s="23"/>
      <c r="T17" s="23"/>
      <c r="U17" s="23"/>
      <c r="V17" s="40"/>
      <c r="W17" s="37"/>
      <c r="X17" s="23"/>
      <c r="Y17" s="23"/>
      <c r="Z17" s="23"/>
      <c r="AA17" s="23"/>
      <c r="AB17" s="23"/>
      <c r="AC17" s="31"/>
      <c r="AD17" s="8"/>
      <c r="AE17" s="31"/>
    </row>
    <row r="18" spans="1:31" ht="13">
      <c r="A18" s="50"/>
      <c r="B18" s="50"/>
      <c r="C18" s="50"/>
      <c r="D18" s="23"/>
      <c r="E18" s="23"/>
      <c r="F18" s="23"/>
      <c r="G18" s="101"/>
      <c r="H18" s="81"/>
      <c r="I18" s="92"/>
      <c r="J18" s="26"/>
      <c r="K18" s="42"/>
      <c r="L18" s="21"/>
      <c r="M18" s="23"/>
      <c r="N18" s="23"/>
      <c r="O18" s="23"/>
      <c r="P18" s="23"/>
      <c r="Q18" s="23"/>
      <c r="R18" s="23"/>
      <c r="S18" s="23"/>
      <c r="T18" s="21"/>
      <c r="U18" s="42"/>
      <c r="V18" s="49"/>
      <c r="W18" s="80"/>
      <c r="X18" s="81"/>
      <c r="Y18" s="81"/>
      <c r="Z18" s="23"/>
      <c r="AA18" s="23"/>
      <c r="AB18" s="23"/>
      <c r="AC18" s="31"/>
      <c r="AD18" s="58"/>
      <c r="AE18" s="31"/>
    </row>
    <row r="19" spans="1:31" ht="13">
      <c r="A19" s="50"/>
      <c r="B19" s="50"/>
      <c r="C19" s="50"/>
      <c r="D19" s="23"/>
      <c r="E19" s="23"/>
      <c r="F19" s="23"/>
      <c r="G19" s="23"/>
      <c r="H19" s="23"/>
      <c r="I19" s="40"/>
      <c r="J19" s="30"/>
      <c r="L19" s="29"/>
      <c r="M19" s="37"/>
      <c r="N19" s="23"/>
      <c r="O19" s="23"/>
      <c r="P19" s="23"/>
      <c r="Q19" s="23"/>
      <c r="R19" s="23"/>
      <c r="S19" s="40"/>
      <c r="T19" s="30"/>
      <c r="U19" s="8"/>
      <c r="V19" s="29"/>
      <c r="W19" s="37"/>
      <c r="X19" s="23"/>
      <c r="Y19" s="23"/>
      <c r="Z19" s="23"/>
      <c r="AA19" s="23"/>
      <c r="AB19" s="23"/>
      <c r="AC19" s="54"/>
      <c r="AD19" s="54"/>
      <c r="AE19" s="54"/>
    </row>
    <row r="20" spans="1:31" ht="16.5">
      <c r="A20" s="32"/>
      <c r="C20" s="32"/>
      <c r="D20" s="23"/>
      <c r="E20" s="23"/>
      <c r="F20" s="23"/>
      <c r="G20" s="23"/>
      <c r="H20" s="23"/>
      <c r="I20" s="40"/>
      <c r="J20" s="37"/>
      <c r="K20" s="6"/>
      <c r="L20" s="40"/>
      <c r="M20" s="37"/>
      <c r="N20" s="59"/>
      <c r="O20" s="23"/>
      <c r="Q20" s="23"/>
      <c r="R20" s="23"/>
      <c r="S20" s="40"/>
      <c r="T20" s="37"/>
      <c r="U20" s="23"/>
      <c r="V20" s="40"/>
      <c r="W20" s="37"/>
      <c r="X20" s="23"/>
      <c r="Y20" s="23"/>
      <c r="Z20" s="23"/>
      <c r="AA20" s="23"/>
      <c r="AB20" s="23"/>
      <c r="AC20" s="38"/>
      <c r="AE20" s="38"/>
    </row>
    <row r="21" spans="1:31" ht="13">
      <c r="A21" s="27"/>
      <c r="C21" s="39"/>
      <c r="D21" s="37"/>
      <c r="E21" s="23"/>
      <c r="F21" s="23"/>
      <c r="G21" s="23"/>
      <c r="H21" s="23"/>
      <c r="I21" s="40"/>
      <c r="J21" s="37"/>
      <c r="K21" s="23"/>
      <c r="L21" s="40"/>
      <c r="M21" s="37"/>
      <c r="N21" s="23"/>
      <c r="O21" s="23"/>
      <c r="P21" s="23"/>
      <c r="Q21" s="23"/>
      <c r="R21" s="23"/>
      <c r="S21" s="40"/>
      <c r="T21" s="37"/>
      <c r="U21" s="23"/>
      <c r="V21" s="40"/>
      <c r="W21" s="37"/>
      <c r="X21" s="23"/>
      <c r="Y21" s="23"/>
      <c r="Z21" s="23"/>
      <c r="AA21" s="23"/>
      <c r="AB21" s="40"/>
      <c r="AC21" s="41"/>
      <c r="AD21" s="5"/>
      <c r="AE21" s="31"/>
    </row>
    <row r="22" spans="1:31" ht="13">
      <c r="A22" s="97"/>
      <c r="B22" s="81"/>
      <c r="C22" s="92"/>
      <c r="D22" s="26"/>
      <c r="E22" s="42"/>
      <c r="F22" s="21"/>
      <c r="G22" s="23"/>
      <c r="H22" s="23"/>
      <c r="I22" s="40"/>
      <c r="J22" s="37"/>
      <c r="K22" s="23"/>
      <c r="L22" s="40"/>
      <c r="M22" s="37"/>
      <c r="N22" s="23"/>
      <c r="O22" s="23"/>
      <c r="P22" s="23"/>
      <c r="Q22" s="23"/>
      <c r="R22" s="23"/>
      <c r="S22" s="40"/>
      <c r="T22" s="37"/>
      <c r="U22" s="23"/>
      <c r="V22" s="40"/>
      <c r="W22" s="37"/>
      <c r="X22" s="23"/>
      <c r="Y22" s="23"/>
      <c r="Z22" s="21"/>
      <c r="AA22" s="42"/>
      <c r="AB22" s="49"/>
      <c r="AC22" s="85"/>
      <c r="AD22" s="81"/>
      <c r="AE22" s="81"/>
    </row>
    <row r="23" spans="1:31" ht="13">
      <c r="A23" s="50"/>
      <c r="B23" s="50"/>
      <c r="C23" s="51"/>
      <c r="D23" s="30"/>
      <c r="F23" s="29"/>
      <c r="G23" s="37"/>
      <c r="H23" s="23"/>
      <c r="I23" s="40"/>
      <c r="J23" s="37"/>
      <c r="K23" s="23"/>
      <c r="L23" s="40"/>
      <c r="M23" s="37"/>
      <c r="N23" s="23"/>
      <c r="O23" s="23"/>
      <c r="P23" s="23"/>
      <c r="Q23" s="23"/>
      <c r="R23" s="23"/>
      <c r="S23" s="40"/>
      <c r="T23" s="37"/>
      <c r="U23" s="23"/>
      <c r="V23" s="40"/>
      <c r="W23" s="37"/>
      <c r="X23" s="23"/>
      <c r="Y23" s="40"/>
      <c r="Z23" s="30"/>
      <c r="AB23" s="29"/>
      <c r="AC23" s="53"/>
      <c r="AD23" s="54"/>
      <c r="AE23" s="54"/>
    </row>
    <row r="24" spans="1:31" ht="13">
      <c r="A24" s="32"/>
      <c r="C24" s="55"/>
      <c r="D24" s="37"/>
      <c r="E24" s="23"/>
      <c r="F24" s="40"/>
      <c r="G24" s="37"/>
      <c r="H24" s="23"/>
      <c r="I24" s="40"/>
      <c r="J24" s="37"/>
      <c r="K24" s="23"/>
      <c r="L24" s="40"/>
      <c r="M24" s="37"/>
      <c r="N24" s="23"/>
      <c r="O24" s="23"/>
      <c r="P24" s="23"/>
      <c r="Q24" s="23"/>
      <c r="R24" s="23"/>
      <c r="S24" s="40"/>
      <c r="T24" s="37"/>
      <c r="U24" s="23"/>
      <c r="V24" s="40"/>
      <c r="W24" s="37"/>
      <c r="X24" s="23"/>
      <c r="Y24" s="40"/>
      <c r="Z24" s="37"/>
      <c r="AA24" s="23"/>
      <c r="AB24" s="40"/>
      <c r="AC24" s="56"/>
      <c r="AE24" s="58"/>
    </row>
    <row r="25" spans="1:31" ht="14">
      <c r="A25" s="27"/>
      <c r="B25" s="10"/>
      <c r="C25" s="27"/>
      <c r="D25" s="23"/>
      <c r="E25" s="23"/>
      <c r="F25" s="40"/>
      <c r="G25" s="37"/>
      <c r="H25" s="23"/>
      <c r="I25" s="40"/>
      <c r="J25" s="37"/>
      <c r="K25" s="23"/>
      <c r="L25" s="40"/>
      <c r="M25" s="37"/>
      <c r="N25" s="23"/>
      <c r="O25" s="23"/>
      <c r="P25" s="23"/>
      <c r="Q25" s="23"/>
      <c r="R25" s="23"/>
      <c r="S25" s="40"/>
      <c r="T25" s="37"/>
      <c r="U25" s="23"/>
      <c r="V25" s="40"/>
      <c r="W25" s="37"/>
      <c r="X25" s="23"/>
      <c r="Y25" s="40"/>
      <c r="Z25" s="37"/>
      <c r="AA25" s="23"/>
      <c r="AB25" s="23"/>
      <c r="AC25" s="31"/>
      <c r="AD25" s="12"/>
      <c r="AE25" s="31"/>
    </row>
    <row r="26" spans="1:31" ht="13">
      <c r="A26" s="50"/>
      <c r="B26" s="50"/>
      <c r="C26" s="50"/>
      <c r="D26" s="82"/>
      <c r="E26" s="81"/>
      <c r="F26" s="92"/>
      <c r="G26" s="26"/>
      <c r="H26" s="42"/>
      <c r="I26" s="49"/>
      <c r="J26" s="37"/>
      <c r="K26" s="23"/>
      <c r="L26" s="40"/>
      <c r="M26" s="37"/>
      <c r="N26" s="23"/>
      <c r="O26" s="23"/>
      <c r="P26" s="23"/>
      <c r="Q26" s="23"/>
      <c r="R26" s="23"/>
      <c r="S26" s="40"/>
      <c r="T26" s="37"/>
      <c r="U26" s="23"/>
      <c r="V26" s="40"/>
      <c r="W26" s="26"/>
      <c r="X26" s="42"/>
      <c r="Y26" s="49"/>
      <c r="Z26" s="80"/>
      <c r="AA26" s="81"/>
      <c r="AB26" s="81"/>
      <c r="AC26" s="54"/>
      <c r="AD26" s="54"/>
      <c r="AE26" s="54"/>
    </row>
    <row r="27" spans="1:31" ht="13">
      <c r="A27" s="50"/>
      <c r="B27" s="50"/>
      <c r="C27" s="50"/>
      <c r="D27" s="23"/>
      <c r="E27" s="23"/>
      <c r="F27" s="40"/>
      <c r="G27" s="30"/>
      <c r="H27" s="11"/>
      <c r="I27" s="28"/>
      <c r="J27" s="23"/>
      <c r="K27" s="23"/>
      <c r="L27" s="40"/>
      <c r="M27" s="37"/>
      <c r="N27" s="23"/>
      <c r="O27" s="23"/>
      <c r="P27" s="23"/>
      <c r="Q27" s="23"/>
      <c r="R27" s="23"/>
      <c r="S27" s="40"/>
      <c r="T27" s="37"/>
      <c r="U27" s="23"/>
      <c r="V27" s="23"/>
      <c r="W27" s="28"/>
      <c r="X27" s="13"/>
      <c r="Y27" s="29"/>
      <c r="Z27" s="37"/>
      <c r="AA27" s="23"/>
      <c r="AB27" s="23"/>
      <c r="AC27" s="54"/>
      <c r="AD27" s="54"/>
      <c r="AE27" s="54"/>
    </row>
    <row r="28" spans="1:31" ht="13">
      <c r="A28" s="32"/>
      <c r="C28" s="32"/>
      <c r="D28" s="23"/>
      <c r="E28" s="23"/>
      <c r="F28" s="40"/>
      <c r="G28" s="37"/>
      <c r="H28" s="23"/>
      <c r="I28" s="23"/>
      <c r="J28" s="23"/>
      <c r="K28" s="23"/>
      <c r="L28" s="40"/>
      <c r="M28" s="37"/>
      <c r="N28" s="23"/>
      <c r="O28" s="23"/>
      <c r="P28" s="23"/>
      <c r="Q28" s="23"/>
      <c r="R28" s="23"/>
      <c r="S28" s="40"/>
      <c r="T28" s="37"/>
      <c r="U28" s="23"/>
      <c r="V28" s="23"/>
      <c r="W28" s="23"/>
      <c r="X28" s="23"/>
      <c r="Y28" s="40"/>
      <c r="Z28" s="37"/>
      <c r="AA28" s="23"/>
      <c r="AB28" s="23"/>
      <c r="AC28" s="38"/>
      <c r="AE28" s="38"/>
    </row>
    <row r="29" spans="1:31" ht="13">
      <c r="A29" s="27"/>
      <c r="B29" s="11"/>
      <c r="C29" s="39"/>
      <c r="D29" s="37"/>
      <c r="E29" s="23"/>
      <c r="F29" s="40"/>
      <c r="G29" s="37"/>
      <c r="H29" s="23"/>
      <c r="I29" s="23"/>
      <c r="J29" s="23"/>
      <c r="K29" s="23"/>
      <c r="L29" s="40"/>
      <c r="M29" s="37"/>
      <c r="N29" s="23"/>
      <c r="O29" s="23"/>
      <c r="P29" s="23"/>
      <c r="Q29" s="23"/>
      <c r="R29" s="23"/>
      <c r="S29" s="40"/>
      <c r="T29" s="37"/>
      <c r="U29" s="23"/>
      <c r="V29" s="23"/>
      <c r="W29" s="23"/>
      <c r="X29" s="23"/>
      <c r="Y29" s="40"/>
      <c r="Z29" s="37"/>
      <c r="AA29" s="23"/>
      <c r="AB29" s="40"/>
      <c r="AC29" s="41"/>
      <c r="AE29" s="31"/>
    </row>
    <row r="30" spans="1:31" ht="13">
      <c r="A30" s="97"/>
      <c r="B30" s="81"/>
      <c r="C30" s="92"/>
      <c r="D30" s="26"/>
      <c r="E30" s="42"/>
      <c r="F30" s="49"/>
      <c r="G30" s="37"/>
      <c r="H30" s="23"/>
      <c r="I30" s="23"/>
      <c r="J30" s="23"/>
      <c r="K30" s="23"/>
      <c r="L30" s="40"/>
      <c r="M30" s="37"/>
      <c r="N30" s="23"/>
      <c r="O30" s="23"/>
      <c r="P30" s="60"/>
      <c r="Q30" s="23"/>
      <c r="R30" s="23"/>
      <c r="S30" s="40"/>
      <c r="T30" s="37"/>
      <c r="U30" s="23"/>
      <c r="V30" s="23"/>
      <c r="W30" s="23"/>
      <c r="X30" s="23"/>
      <c r="Y30" s="40"/>
      <c r="Z30" s="26"/>
      <c r="AA30" s="42"/>
      <c r="AB30" s="49"/>
      <c r="AC30" s="85"/>
      <c r="AD30" s="81"/>
      <c r="AE30" s="81"/>
    </row>
    <row r="31" spans="1:31" ht="13">
      <c r="A31" s="50"/>
      <c r="B31" s="50"/>
      <c r="C31" s="51"/>
      <c r="D31" s="30"/>
      <c r="E31" s="11"/>
      <c r="F31" s="28"/>
      <c r="G31" s="23"/>
      <c r="H31" s="23"/>
      <c r="I31" s="23"/>
      <c r="J31" s="23"/>
      <c r="K31" s="23"/>
      <c r="L31" s="40"/>
      <c r="M31" s="37"/>
      <c r="N31" s="23"/>
      <c r="O31" s="23"/>
      <c r="P31" s="57"/>
      <c r="Q31" s="23"/>
      <c r="R31" s="23"/>
      <c r="S31" s="40"/>
      <c r="T31" s="37"/>
      <c r="U31" s="23"/>
      <c r="V31" s="23"/>
      <c r="W31" s="23"/>
      <c r="X31" s="23"/>
      <c r="Y31" s="23"/>
      <c r="Z31" s="28"/>
      <c r="AA31" s="13"/>
      <c r="AB31" s="29"/>
      <c r="AC31" s="53"/>
      <c r="AD31" s="54"/>
      <c r="AE31" s="54"/>
    </row>
    <row r="32" spans="1:31" ht="13">
      <c r="A32" s="32"/>
      <c r="C32" s="55"/>
      <c r="D32" s="37"/>
      <c r="E32" s="23"/>
      <c r="F32" s="23"/>
      <c r="G32" s="23"/>
      <c r="H32" s="23"/>
      <c r="I32" s="23"/>
      <c r="J32" s="23"/>
      <c r="K32" s="23"/>
      <c r="L32" s="40"/>
      <c r="M32" s="37"/>
      <c r="N32" s="23"/>
      <c r="O32" s="23"/>
      <c r="P32" s="57"/>
      <c r="Q32" s="23"/>
      <c r="R32" s="23"/>
      <c r="S32" s="40"/>
      <c r="T32" s="37"/>
      <c r="U32" s="23"/>
      <c r="V32" s="23"/>
      <c r="W32" s="23"/>
      <c r="X32" s="23"/>
      <c r="Y32" s="23"/>
      <c r="Z32" s="23"/>
      <c r="AA32" s="23"/>
      <c r="AB32" s="40"/>
      <c r="AC32" s="56"/>
      <c r="AE32" s="38"/>
    </row>
    <row r="33" spans="1:31" ht="13">
      <c r="A33" s="27"/>
      <c r="C33" s="27"/>
      <c r="D33" s="23"/>
      <c r="E33" s="23"/>
      <c r="F33" s="23"/>
      <c r="G33" s="23"/>
      <c r="H33" s="23"/>
      <c r="I33" s="23"/>
      <c r="J33" s="23"/>
      <c r="K33" s="23"/>
      <c r="L33" s="23"/>
      <c r="M33" s="37"/>
      <c r="N33" s="23"/>
      <c r="O33" s="23"/>
      <c r="P33" s="60"/>
      <c r="Q33" s="23"/>
      <c r="R33" s="23"/>
      <c r="S33" s="40"/>
      <c r="T33" s="23"/>
      <c r="U33" s="23"/>
      <c r="V33" s="23"/>
      <c r="W33" s="23"/>
      <c r="X33" s="23"/>
      <c r="Y33" s="23"/>
      <c r="Z33" s="23"/>
      <c r="AA33" s="23"/>
      <c r="AB33" s="23"/>
      <c r="AC33" s="31"/>
      <c r="AD33" s="13"/>
      <c r="AE33" s="31"/>
    </row>
    <row r="34" spans="1:31" ht="13">
      <c r="A34" s="50"/>
      <c r="B34" s="50"/>
      <c r="C34" s="50"/>
      <c r="D34" s="23"/>
      <c r="E34" s="23"/>
      <c r="F34" s="23"/>
      <c r="G34" s="23"/>
      <c r="H34" s="23"/>
      <c r="I34" s="23"/>
      <c r="J34" s="82"/>
      <c r="K34" s="81"/>
      <c r="L34" s="92"/>
      <c r="M34" s="26"/>
      <c r="N34" s="42"/>
      <c r="O34" s="21"/>
      <c r="P34" s="61"/>
      <c r="Q34" s="21"/>
      <c r="R34" s="42"/>
      <c r="S34" s="49"/>
      <c r="T34" s="80"/>
      <c r="U34" s="81"/>
      <c r="V34" s="81"/>
      <c r="W34" s="23"/>
      <c r="X34" s="23"/>
      <c r="Y34" s="23"/>
      <c r="Z34" s="23"/>
      <c r="AA34" s="23"/>
      <c r="AB34" s="23"/>
      <c r="AC34" s="54"/>
      <c r="AD34" s="54"/>
      <c r="AE34" s="54"/>
    </row>
    <row r="35" spans="1:31" ht="13">
      <c r="A35" s="62"/>
      <c r="B35" s="62"/>
      <c r="C35" s="62"/>
      <c r="D35" s="23"/>
      <c r="E35" s="23"/>
      <c r="F35" s="23"/>
      <c r="G35" s="23"/>
      <c r="H35" s="23"/>
      <c r="I35" s="23"/>
      <c r="J35" s="23"/>
      <c r="K35" s="23"/>
      <c r="L35" s="40"/>
      <c r="M35" s="6"/>
      <c r="O35" s="28"/>
      <c r="P35" s="61"/>
      <c r="Q35" s="28"/>
      <c r="R35" s="8"/>
      <c r="S35" s="29"/>
      <c r="T35" s="37"/>
      <c r="U35" s="23"/>
      <c r="V35" s="23"/>
      <c r="W35" s="23"/>
      <c r="X35" s="23"/>
      <c r="Y35" s="23"/>
      <c r="Z35" s="23"/>
      <c r="AA35" s="23"/>
      <c r="AB35" s="23"/>
      <c r="AC35" s="63"/>
      <c r="AD35" s="63"/>
      <c r="AE35" s="63"/>
    </row>
    <row r="36" spans="1:31" ht="13">
      <c r="A36" s="64"/>
      <c r="C36" s="64"/>
      <c r="D36" s="23"/>
      <c r="E36" s="23"/>
      <c r="F36" s="23"/>
      <c r="G36" s="23"/>
      <c r="H36" s="23"/>
      <c r="I36" s="23"/>
      <c r="J36" s="23"/>
      <c r="K36" s="23"/>
      <c r="L36" s="40"/>
      <c r="M36" s="37"/>
      <c r="N36" s="23"/>
      <c r="O36" s="23"/>
      <c r="P36" s="4"/>
      <c r="Q36" s="23"/>
      <c r="R36" s="23"/>
      <c r="S36" s="40"/>
      <c r="T36" s="37"/>
      <c r="U36" s="23"/>
      <c r="V36" s="23"/>
      <c r="W36" s="23"/>
      <c r="X36" s="23"/>
      <c r="Y36" s="23"/>
      <c r="Z36" s="23"/>
      <c r="AA36" s="23"/>
      <c r="AB36" s="23"/>
      <c r="AC36" s="65"/>
      <c r="AE36" s="65"/>
    </row>
    <row r="37" spans="1:31" ht="15" customHeight="1">
      <c r="A37" s="66"/>
      <c r="B37" s="5"/>
      <c r="C37" s="67"/>
      <c r="D37" s="37"/>
      <c r="E37" s="23"/>
      <c r="F37" s="23"/>
      <c r="G37" s="23"/>
      <c r="H37" s="23"/>
      <c r="I37" s="23"/>
      <c r="J37" s="23"/>
      <c r="K37" s="23"/>
      <c r="L37" s="40"/>
      <c r="M37" s="37"/>
      <c r="N37" s="23"/>
      <c r="O37" s="40"/>
      <c r="P37" s="8"/>
      <c r="Q37" s="37"/>
      <c r="R37" s="23"/>
      <c r="S37" s="40"/>
      <c r="T37" s="37"/>
      <c r="U37" s="23"/>
      <c r="V37" s="23"/>
      <c r="W37" s="23"/>
      <c r="X37" s="23"/>
      <c r="Y37" s="23"/>
      <c r="Z37" s="23"/>
      <c r="AA37" s="23"/>
      <c r="AB37" s="40"/>
      <c r="AC37" s="68"/>
      <c r="AD37" s="5"/>
      <c r="AE37" s="69"/>
    </row>
    <row r="38" spans="1:31" ht="13">
      <c r="A38" s="98"/>
      <c r="B38" s="81"/>
      <c r="C38" s="92"/>
      <c r="D38" s="26"/>
      <c r="E38" s="42"/>
      <c r="F38" s="21"/>
      <c r="G38" s="23"/>
      <c r="H38" s="23"/>
      <c r="I38" s="23"/>
      <c r="J38" s="23"/>
      <c r="K38" s="23"/>
      <c r="L38" s="40"/>
      <c r="M38" s="37"/>
      <c r="N38" s="23"/>
      <c r="O38" s="23"/>
      <c r="P38" s="70" t="s">
        <v>71</v>
      </c>
      <c r="Q38" s="23"/>
      <c r="R38" s="23"/>
      <c r="S38" s="40"/>
      <c r="T38" s="37"/>
      <c r="U38" s="23"/>
      <c r="V38" s="23"/>
      <c r="W38" s="23"/>
      <c r="X38" s="23"/>
      <c r="Y38" s="23"/>
      <c r="Z38" s="21"/>
      <c r="AA38" s="42"/>
      <c r="AB38" s="49"/>
      <c r="AC38" s="83"/>
      <c r="AD38" s="81"/>
      <c r="AE38" s="81"/>
    </row>
    <row r="39" spans="1:31" ht="13">
      <c r="A39" s="62"/>
      <c r="B39" s="62"/>
      <c r="C39" s="71"/>
      <c r="D39" s="30"/>
      <c r="F39" s="29"/>
      <c r="G39" s="37"/>
      <c r="H39" s="23"/>
      <c r="I39" s="23"/>
      <c r="J39" s="23"/>
      <c r="K39" s="23"/>
      <c r="L39" s="40"/>
      <c r="M39" s="37"/>
      <c r="N39" s="23"/>
      <c r="O39" s="23"/>
      <c r="P39" s="60"/>
      <c r="Q39" s="23"/>
      <c r="R39" s="23"/>
      <c r="S39" s="40"/>
      <c r="T39" s="37"/>
      <c r="U39" s="23"/>
      <c r="V39" s="23"/>
      <c r="W39" s="23"/>
      <c r="X39" s="23"/>
      <c r="Y39" s="40"/>
      <c r="Z39" s="30"/>
      <c r="AA39" s="5"/>
      <c r="AB39" s="29"/>
      <c r="AC39" s="72"/>
      <c r="AD39" s="63"/>
      <c r="AE39" s="63"/>
    </row>
    <row r="40" spans="1:31" ht="13">
      <c r="A40" s="64"/>
      <c r="C40" s="73"/>
      <c r="D40" s="37"/>
      <c r="E40" s="23"/>
      <c r="F40" s="40"/>
      <c r="G40" s="37"/>
      <c r="H40" s="23"/>
      <c r="I40" s="23"/>
      <c r="J40" s="23"/>
      <c r="K40" s="23"/>
      <c r="L40" s="40"/>
      <c r="M40" s="37"/>
      <c r="N40" s="23"/>
      <c r="O40" s="23"/>
      <c r="P40" s="23"/>
      <c r="Q40" s="23"/>
      <c r="R40" s="23"/>
      <c r="S40" s="40"/>
      <c r="T40" s="37"/>
      <c r="U40" s="23"/>
      <c r="V40" s="23"/>
      <c r="W40" s="23"/>
      <c r="X40" s="23"/>
      <c r="Y40" s="40"/>
      <c r="Z40" s="37"/>
      <c r="AA40" s="23"/>
      <c r="AB40" s="40"/>
      <c r="AC40" s="74"/>
      <c r="AE40" s="65"/>
    </row>
    <row r="41" spans="1:31" ht="15.5">
      <c r="A41" s="66"/>
      <c r="C41" s="66"/>
      <c r="D41" s="23"/>
      <c r="E41" s="23"/>
      <c r="F41" s="40"/>
      <c r="G41" s="37"/>
      <c r="H41" s="23"/>
      <c r="I41" s="23"/>
      <c r="J41" s="23"/>
      <c r="K41" s="23"/>
      <c r="L41" s="40"/>
      <c r="M41" s="37"/>
      <c r="N41" s="23"/>
      <c r="O41" s="23"/>
      <c r="P41" s="23"/>
      <c r="Q41" s="23"/>
      <c r="R41" s="23"/>
      <c r="S41" s="40"/>
      <c r="T41" s="37"/>
      <c r="U41" s="23"/>
      <c r="V41" s="23"/>
      <c r="W41" s="23"/>
      <c r="X41" s="23"/>
      <c r="Y41" s="40"/>
      <c r="Z41" s="37"/>
      <c r="AA41" s="23"/>
      <c r="AB41" s="23"/>
      <c r="AC41" s="69"/>
      <c r="AD41" s="14"/>
      <c r="AE41" s="69"/>
    </row>
    <row r="42" spans="1:31" ht="13">
      <c r="A42" s="62"/>
      <c r="B42" s="62"/>
      <c r="C42" s="62"/>
      <c r="D42" s="82"/>
      <c r="E42" s="81"/>
      <c r="F42" s="92"/>
      <c r="G42" s="26"/>
      <c r="H42" s="42"/>
      <c r="I42" s="21"/>
      <c r="J42" s="23"/>
      <c r="K42" s="23"/>
      <c r="L42" s="40"/>
      <c r="M42" s="37"/>
      <c r="N42" s="23"/>
      <c r="O42" s="23"/>
      <c r="P42" s="23"/>
      <c r="Q42" s="23"/>
      <c r="R42" s="23"/>
      <c r="S42" s="40"/>
      <c r="T42" s="37"/>
      <c r="U42" s="23"/>
      <c r="V42" s="23"/>
      <c r="W42" s="21"/>
      <c r="X42" s="42"/>
      <c r="Y42" s="49"/>
      <c r="Z42" s="80"/>
      <c r="AA42" s="81"/>
      <c r="AB42" s="81"/>
      <c r="AC42" s="63"/>
      <c r="AD42" s="63"/>
      <c r="AE42" s="63"/>
    </row>
    <row r="43" spans="1:31" ht="13">
      <c r="A43" s="62"/>
      <c r="B43" s="62"/>
      <c r="C43" s="62"/>
      <c r="D43" s="23"/>
      <c r="E43" s="23"/>
      <c r="F43" s="40"/>
      <c r="G43" s="30"/>
      <c r="I43" s="29"/>
      <c r="J43" s="37"/>
      <c r="K43" s="23"/>
      <c r="L43" s="40"/>
      <c r="M43" s="37"/>
      <c r="N43" s="23"/>
      <c r="O43" s="23"/>
      <c r="P43" s="23"/>
      <c r="Q43" s="23"/>
      <c r="R43" s="23"/>
      <c r="S43" s="40"/>
      <c r="T43" s="37"/>
      <c r="U43" s="23"/>
      <c r="V43" s="40"/>
      <c r="W43" s="30"/>
      <c r="X43" s="5"/>
      <c r="Y43" s="29"/>
      <c r="Z43" s="37"/>
      <c r="AA43" s="23"/>
      <c r="AB43" s="23"/>
      <c r="AC43" s="63"/>
      <c r="AD43" s="63"/>
      <c r="AE43" s="63"/>
    </row>
    <row r="44" spans="1:31" ht="13">
      <c r="A44" s="64"/>
      <c r="C44" s="64"/>
      <c r="D44" s="23"/>
      <c r="E44" s="23"/>
      <c r="F44" s="40"/>
      <c r="G44" s="37"/>
      <c r="H44" s="23"/>
      <c r="I44" s="40"/>
      <c r="J44" s="37"/>
      <c r="K44" s="23"/>
      <c r="L44" s="40"/>
      <c r="M44" s="37"/>
      <c r="N44" s="23"/>
      <c r="O44" s="23"/>
      <c r="P44" s="23"/>
      <c r="Q44" s="23"/>
      <c r="R44" s="23"/>
      <c r="S44" s="40"/>
      <c r="T44" s="37"/>
      <c r="U44" s="23"/>
      <c r="V44" s="40"/>
      <c r="W44" s="37"/>
      <c r="X44" s="23"/>
      <c r="Y44" s="40"/>
      <c r="Z44" s="37"/>
      <c r="AA44" s="23"/>
      <c r="AB44" s="23"/>
      <c r="AC44" s="65"/>
      <c r="AE44" s="65"/>
    </row>
    <row r="45" spans="1:31" ht="13">
      <c r="A45" s="66"/>
      <c r="C45" s="67"/>
      <c r="D45" s="37"/>
      <c r="E45" s="23"/>
      <c r="F45" s="40"/>
      <c r="G45" s="37"/>
      <c r="H45" s="23"/>
      <c r="I45" s="40"/>
      <c r="J45" s="37"/>
      <c r="K45" s="23"/>
      <c r="L45" s="40"/>
      <c r="M45" s="37"/>
      <c r="N45" s="23"/>
      <c r="O45" s="23"/>
      <c r="P45" s="23"/>
      <c r="Q45" s="23"/>
      <c r="R45" s="23"/>
      <c r="S45" s="40"/>
      <c r="T45" s="37"/>
      <c r="U45" s="23"/>
      <c r="V45" s="40"/>
      <c r="W45" s="37"/>
      <c r="X45" s="23"/>
      <c r="Y45" s="40"/>
      <c r="Z45" s="37"/>
      <c r="AA45" s="23"/>
      <c r="AB45" s="40"/>
      <c r="AC45" s="68"/>
      <c r="AD45" s="18"/>
      <c r="AE45" s="69"/>
    </row>
    <row r="46" spans="1:31" ht="13">
      <c r="A46" s="98"/>
      <c r="B46" s="81"/>
      <c r="C46" s="92"/>
      <c r="D46" s="26"/>
      <c r="E46" s="42"/>
      <c r="F46" s="49"/>
      <c r="G46" s="37"/>
      <c r="H46" s="23"/>
      <c r="I46" s="40"/>
      <c r="J46" s="37"/>
      <c r="K46" s="23"/>
      <c r="L46" s="40"/>
      <c r="M46" s="37"/>
      <c r="N46" s="23"/>
      <c r="O46" s="23"/>
      <c r="P46" s="23"/>
      <c r="Q46" s="23"/>
      <c r="R46" s="23"/>
      <c r="S46" s="40"/>
      <c r="T46" s="37"/>
      <c r="U46" s="23"/>
      <c r="V46" s="40"/>
      <c r="W46" s="37"/>
      <c r="X46" s="23"/>
      <c r="Y46" s="40"/>
      <c r="Z46" s="26"/>
      <c r="AA46" s="42"/>
      <c r="AB46" s="49"/>
      <c r="AC46" s="83"/>
      <c r="AD46" s="81"/>
      <c r="AE46" s="81"/>
    </row>
    <row r="47" spans="1:31" ht="13">
      <c r="A47" s="62"/>
      <c r="B47" s="62"/>
      <c r="C47" s="71"/>
      <c r="D47" s="30"/>
      <c r="F47" s="28"/>
      <c r="G47" s="23"/>
      <c r="H47" s="23"/>
      <c r="I47" s="40"/>
      <c r="J47" s="37"/>
      <c r="K47" s="23"/>
      <c r="L47" s="40"/>
      <c r="M47" s="37"/>
      <c r="N47" s="23"/>
      <c r="O47" s="23"/>
      <c r="P47" s="23"/>
      <c r="Q47" s="23"/>
      <c r="R47" s="23"/>
      <c r="S47" s="40"/>
      <c r="T47" s="37"/>
      <c r="U47" s="23"/>
      <c r="V47" s="40"/>
      <c r="W47" s="37"/>
      <c r="X47" s="23"/>
      <c r="Y47" s="23"/>
      <c r="Z47" s="28"/>
      <c r="AB47" s="29"/>
      <c r="AC47" s="72"/>
      <c r="AD47" s="63"/>
      <c r="AE47" s="63"/>
    </row>
    <row r="48" spans="1:31" ht="13">
      <c r="A48" s="64"/>
      <c r="C48" s="73"/>
      <c r="D48" s="37"/>
      <c r="E48" s="23"/>
      <c r="F48" s="23"/>
      <c r="G48" s="23"/>
      <c r="H48" s="23"/>
      <c r="I48" s="40"/>
      <c r="J48" s="37"/>
      <c r="K48" s="23"/>
      <c r="L48" s="40"/>
      <c r="M48" s="37"/>
      <c r="N48" s="23"/>
      <c r="O48" s="23"/>
      <c r="P48" s="23"/>
      <c r="Q48" s="23"/>
      <c r="R48" s="23"/>
      <c r="S48" s="40"/>
      <c r="T48" s="37"/>
      <c r="U48" s="23"/>
      <c r="V48" s="40"/>
      <c r="W48" s="37"/>
      <c r="X48" s="23"/>
      <c r="Y48" s="23"/>
      <c r="Z48" s="23"/>
      <c r="AA48" s="23"/>
      <c r="AB48" s="40"/>
      <c r="AC48" s="74"/>
      <c r="AE48" s="65"/>
    </row>
    <row r="49" spans="1:31" ht="14">
      <c r="A49" s="66"/>
      <c r="B49" s="17"/>
      <c r="C49" s="66"/>
      <c r="D49" s="23"/>
      <c r="E49" s="23"/>
      <c r="F49" s="23"/>
      <c r="G49" s="23"/>
      <c r="H49" s="23"/>
      <c r="I49" s="40"/>
      <c r="J49" s="37"/>
      <c r="K49" s="23"/>
      <c r="L49" s="40"/>
      <c r="M49" s="37"/>
      <c r="N49" s="23"/>
      <c r="O49" s="23"/>
      <c r="P49" s="23"/>
      <c r="Q49" s="23"/>
      <c r="R49" s="23"/>
      <c r="S49" s="40"/>
      <c r="T49" s="37"/>
      <c r="U49" s="23"/>
      <c r="V49" s="40"/>
      <c r="W49" s="37"/>
      <c r="X49" s="23"/>
      <c r="Y49" s="23"/>
      <c r="Z49" s="23"/>
      <c r="AA49" s="23"/>
      <c r="AB49" s="23"/>
      <c r="AC49" s="63"/>
      <c r="AE49" s="63"/>
    </row>
    <row r="50" spans="1:31" ht="13">
      <c r="A50" s="62"/>
      <c r="B50" s="62"/>
      <c r="C50" s="62"/>
      <c r="D50" s="23"/>
      <c r="E50" s="23"/>
      <c r="F50" s="23"/>
      <c r="G50" s="82"/>
      <c r="H50" s="81"/>
      <c r="I50" s="92"/>
      <c r="J50" s="26"/>
      <c r="K50" s="42"/>
      <c r="L50" s="49"/>
      <c r="M50" s="37"/>
      <c r="N50" s="23"/>
      <c r="O50" s="23"/>
      <c r="P50" s="23"/>
      <c r="Q50" s="23"/>
      <c r="R50" s="23"/>
      <c r="S50" s="40"/>
      <c r="T50" s="26"/>
      <c r="U50" s="42"/>
      <c r="V50" s="49"/>
      <c r="W50" s="80"/>
      <c r="X50" s="81"/>
      <c r="Y50" s="81"/>
      <c r="Z50" s="23"/>
      <c r="AA50" s="23"/>
      <c r="AB50" s="23"/>
      <c r="AC50" s="63"/>
      <c r="AD50" s="63"/>
      <c r="AE50" s="63"/>
    </row>
    <row r="51" spans="1:31" ht="13">
      <c r="A51" s="62"/>
      <c r="B51" s="62"/>
      <c r="C51" s="62"/>
      <c r="D51" s="23"/>
      <c r="E51" s="23"/>
      <c r="F51" s="23"/>
      <c r="G51" s="23"/>
      <c r="H51" s="23"/>
      <c r="I51" s="40"/>
      <c r="J51" s="30"/>
      <c r="L51" s="28"/>
      <c r="M51" s="23"/>
      <c r="N51" s="23"/>
      <c r="O51" s="23"/>
      <c r="P51" s="23"/>
      <c r="Q51" s="23"/>
      <c r="R51" s="23"/>
      <c r="S51" s="23"/>
      <c r="T51" s="28"/>
      <c r="U51" s="5"/>
      <c r="V51" s="29"/>
      <c r="W51" s="37"/>
      <c r="X51" s="23"/>
      <c r="Y51" s="23"/>
      <c r="Z51" s="23"/>
      <c r="AA51" s="23"/>
      <c r="AB51" s="23"/>
      <c r="AC51" s="63"/>
      <c r="AD51" s="63"/>
      <c r="AE51" s="63"/>
    </row>
    <row r="52" spans="1:31" ht="13">
      <c r="A52" s="64"/>
      <c r="C52" s="64"/>
      <c r="D52" s="23"/>
      <c r="E52" s="23"/>
      <c r="F52" s="23"/>
      <c r="G52" s="23"/>
      <c r="H52" s="23"/>
      <c r="I52" s="40"/>
      <c r="J52" s="37"/>
      <c r="K52" s="6"/>
      <c r="L52" s="75"/>
      <c r="M52" s="75"/>
      <c r="N52" s="75"/>
      <c r="O52" s="75"/>
      <c r="P52" s="75"/>
      <c r="Q52" s="75"/>
      <c r="R52" s="75"/>
      <c r="S52" s="75"/>
      <c r="T52" s="75"/>
      <c r="U52" s="23"/>
      <c r="V52" s="40"/>
      <c r="W52" s="37"/>
      <c r="X52" s="23"/>
      <c r="Y52" s="23"/>
      <c r="Z52" s="23"/>
      <c r="AA52" s="23"/>
      <c r="AB52" s="23"/>
      <c r="AC52" s="65"/>
      <c r="AE52" s="65"/>
    </row>
    <row r="53" spans="1:31" ht="13">
      <c r="A53" s="66"/>
      <c r="B53" s="20"/>
      <c r="C53" s="67"/>
      <c r="D53" s="37"/>
      <c r="E53" s="23"/>
      <c r="F53" s="23"/>
      <c r="G53" s="23"/>
      <c r="H53" s="23"/>
      <c r="I53" s="40"/>
      <c r="J53" s="37"/>
      <c r="K53" s="23"/>
      <c r="L53" s="75"/>
      <c r="M53" s="23"/>
      <c r="N53" s="61"/>
      <c r="O53" s="84"/>
      <c r="P53" s="81"/>
      <c r="Q53" s="81"/>
      <c r="R53" s="61"/>
      <c r="S53" s="23"/>
      <c r="T53" s="75"/>
      <c r="U53" s="23"/>
      <c r="V53" s="40"/>
      <c r="W53" s="37"/>
      <c r="X53" s="23"/>
      <c r="Y53" s="23"/>
      <c r="Z53" s="23"/>
      <c r="AA53" s="23"/>
      <c r="AB53" s="40"/>
      <c r="AC53" s="68"/>
      <c r="AE53" s="69"/>
    </row>
    <row r="54" spans="1:31" ht="13">
      <c r="A54" s="98"/>
      <c r="B54" s="81"/>
      <c r="C54" s="92"/>
      <c r="D54" s="26"/>
      <c r="E54" s="42"/>
      <c r="F54" s="21"/>
      <c r="G54" s="23"/>
      <c r="H54" s="23"/>
      <c r="I54" s="40"/>
      <c r="J54" s="37"/>
      <c r="K54" s="23"/>
      <c r="L54" s="75"/>
      <c r="M54" s="23"/>
      <c r="N54" s="23"/>
      <c r="O54" s="23"/>
      <c r="P54" s="23"/>
      <c r="Q54" s="23"/>
      <c r="R54" s="23"/>
      <c r="S54" s="23"/>
      <c r="T54" s="75"/>
      <c r="U54" s="23"/>
      <c r="V54" s="40"/>
      <c r="W54" s="37"/>
      <c r="X54" s="23"/>
      <c r="Y54" s="23"/>
      <c r="Z54" s="21"/>
      <c r="AA54" s="42"/>
      <c r="AB54" s="49"/>
      <c r="AC54" s="83"/>
      <c r="AD54" s="81"/>
      <c r="AE54" s="81"/>
    </row>
    <row r="55" spans="1:31" ht="13">
      <c r="A55" s="62"/>
      <c r="B55" s="62"/>
      <c r="C55" s="71"/>
      <c r="D55" s="30"/>
      <c r="E55" s="20"/>
      <c r="F55" s="29"/>
      <c r="G55" s="37"/>
      <c r="H55" s="23"/>
      <c r="I55" s="40"/>
      <c r="J55" s="37"/>
      <c r="K55" s="23"/>
      <c r="L55" s="75"/>
      <c r="M55" s="23"/>
      <c r="N55" s="23"/>
      <c r="O55" s="23"/>
      <c r="P55" s="23"/>
      <c r="Q55" s="76"/>
      <c r="R55" s="23"/>
      <c r="S55" s="23"/>
      <c r="T55" s="75"/>
      <c r="U55" s="23"/>
      <c r="V55" s="40"/>
      <c r="W55" s="37"/>
      <c r="X55" s="23"/>
      <c r="Y55" s="40"/>
      <c r="Z55" s="30"/>
      <c r="AB55" s="29"/>
      <c r="AC55" s="72"/>
      <c r="AD55" s="63"/>
      <c r="AE55" s="63"/>
    </row>
    <row r="56" spans="1:31" ht="13">
      <c r="A56" s="64"/>
      <c r="C56" s="73"/>
      <c r="D56" s="37"/>
      <c r="E56" s="23"/>
      <c r="F56" s="40"/>
      <c r="G56" s="37"/>
      <c r="H56" s="23"/>
      <c r="I56" s="40"/>
      <c r="J56" s="37"/>
      <c r="K56" s="23"/>
      <c r="L56" s="77"/>
      <c r="M56" s="82"/>
      <c r="N56" s="81"/>
      <c r="O56" s="81"/>
      <c r="P56" s="23"/>
      <c r="Q56" s="82"/>
      <c r="R56" s="81"/>
      <c r="S56" s="81"/>
      <c r="T56" s="78"/>
      <c r="U56" s="23"/>
      <c r="V56" s="40"/>
      <c r="W56" s="37"/>
      <c r="X56" s="23"/>
      <c r="Y56" s="40"/>
      <c r="Z56" s="37"/>
      <c r="AA56" s="23"/>
      <c r="AB56" s="40"/>
      <c r="AC56" s="74"/>
      <c r="AE56" s="65"/>
    </row>
    <row r="57" spans="1:31" ht="13">
      <c r="A57" s="66"/>
      <c r="C57" s="66"/>
      <c r="D57" s="23"/>
      <c r="E57" s="23"/>
      <c r="F57" s="40"/>
      <c r="G57" s="37"/>
      <c r="H57" s="23"/>
      <c r="I57" s="40"/>
      <c r="J57" s="37"/>
      <c r="K57" s="23"/>
      <c r="L57" s="75"/>
      <c r="M57" s="23"/>
      <c r="N57" s="23"/>
      <c r="O57" s="23"/>
      <c r="P57" s="23"/>
      <c r="Q57" s="76"/>
      <c r="R57" s="23"/>
      <c r="S57" s="23"/>
      <c r="T57" s="75"/>
      <c r="U57" s="23"/>
      <c r="V57" s="40"/>
      <c r="W57" s="37"/>
      <c r="X57" s="23"/>
      <c r="Y57" s="40"/>
      <c r="Z57" s="37"/>
      <c r="AA57" s="23"/>
      <c r="AB57" s="23"/>
      <c r="AC57" s="69"/>
      <c r="AE57" s="69"/>
    </row>
    <row r="58" spans="1:31" ht="13">
      <c r="A58" s="62"/>
      <c r="B58" s="62"/>
      <c r="C58" s="62"/>
      <c r="D58" s="82"/>
      <c r="E58" s="81"/>
      <c r="F58" s="92"/>
      <c r="G58" s="26"/>
      <c r="H58" s="42"/>
      <c r="I58" s="49"/>
      <c r="J58" s="37"/>
      <c r="K58" s="23"/>
      <c r="L58" s="75"/>
      <c r="M58" s="23"/>
      <c r="N58" s="23"/>
      <c r="O58" s="23"/>
      <c r="P58" s="23"/>
      <c r="Q58" s="23"/>
      <c r="R58" s="23"/>
      <c r="S58" s="23"/>
      <c r="T58" s="75"/>
      <c r="U58" s="23"/>
      <c r="V58" s="40"/>
      <c r="W58" s="26"/>
      <c r="X58" s="42"/>
      <c r="Y58" s="49"/>
      <c r="Z58" s="80"/>
      <c r="AA58" s="81"/>
      <c r="AB58" s="81"/>
      <c r="AC58" s="63"/>
      <c r="AD58" s="63"/>
      <c r="AE58" s="63"/>
    </row>
    <row r="59" spans="1:31" ht="13">
      <c r="A59" s="62"/>
      <c r="B59" s="62"/>
      <c r="C59" s="62"/>
      <c r="D59" s="23"/>
      <c r="E59" s="23"/>
      <c r="F59" s="40"/>
      <c r="G59" s="30"/>
      <c r="H59" s="20"/>
      <c r="I59" s="28"/>
      <c r="J59" s="23"/>
      <c r="K59" s="23"/>
      <c r="L59" s="75"/>
      <c r="M59" s="23"/>
      <c r="N59" s="23"/>
      <c r="O59" s="23"/>
      <c r="P59" s="23"/>
      <c r="Q59" s="23"/>
      <c r="R59" s="23"/>
      <c r="S59" s="23"/>
      <c r="T59" s="75"/>
      <c r="U59" s="23"/>
      <c r="V59" s="23"/>
      <c r="W59" s="28"/>
      <c r="Y59" s="29"/>
      <c r="Z59" s="37"/>
      <c r="AA59" s="23"/>
      <c r="AB59" s="23"/>
      <c r="AC59" s="63"/>
      <c r="AD59" s="63"/>
      <c r="AE59" s="63"/>
    </row>
    <row r="60" spans="1:31" ht="13">
      <c r="A60" s="64"/>
      <c r="C60" s="64"/>
      <c r="D60" s="23"/>
      <c r="E60" s="23"/>
      <c r="F60" s="40"/>
      <c r="G60" s="37"/>
      <c r="H60" s="23"/>
      <c r="I60" s="23"/>
      <c r="J60" s="23"/>
      <c r="K60" s="23"/>
      <c r="L60" s="77"/>
      <c r="M60" s="82"/>
      <c r="N60" s="81"/>
      <c r="O60" s="81"/>
      <c r="P60" s="23"/>
      <c r="Q60" s="82"/>
      <c r="R60" s="81"/>
      <c r="S60" s="81"/>
      <c r="T60" s="78"/>
      <c r="U60" s="23"/>
      <c r="V60" s="23"/>
      <c r="W60" s="23"/>
      <c r="X60" s="23"/>
      <c r="Y60" s="40"/>
      <c r="Z60" s="37"/>
      <c r="AA60" s="23"/>
      <c r="AB60" s="23"/>
      <c r="AC60" s="65"/>
      <c r="AE60" s="65"/>
    </row>
    <row r="61" spans="1:31" ht="13">
      <c r="A61" s="66"/>
      <c r="C61" s="67"/>
      <c r="D61" s="37"/>
      <c r="E61" s="23"/>
      <c r="F61" s="40"/>
      <c r="G61" s="37"/>
      <c r="H61" s="23"/>
      <c r="I61" s="23"/>
      <c r="J61" s="23"/>
      <c r="K61" s="23"/>
      <c r="L61" s="75"/>
      <c r="M61" s="23"/>
      <c r="N61" s="23"/>
      <c r="O61" s="23"/>
      <c r="P61" s="23"/>
      <c r="Q61" s="23"/>
      <c r="R61" s="23"/>
      <c r="S61" s="23"/>
      <c r="T61" s="75"/>
      <c r="U61" s="23"/>
      <c r="V61" s="23"/>
      <c r="W61" s="23"/>
      <c r="X61" s="23"/>
      <c r="Y61" s="40"/>
      <c r="Z61" s="37"/>
      <c r="AA61" s="23"/>
      <c r="AB61" s="40"/>
      <c r="AC61" s="68"/>
      <c r="AE61" s="69"/>
    </row>
    <row r="62" spans="1:31" ht="13">
      <c r="A62" s="98"/>
      <c r="B62" s="81"/>
      <c r="C62" s="92"/>
      <c r="D62" s="26"/>
      <c r="E62" s="79"/>
      <c r="F62" s="49"/>
      <c r="G62" s="37"/>
      <c r="H62" s="23"/>
      <c r="I62" s="23"/>
      <c r="J62" s="23"/>
      <c r="K62" s="23"/>
      <c r="L62" s="75"/>
      <c r="M62" s="75"/>
      <c r="N62" s="75"/>
      <c r="O62" s="75"/>
      <c r="P62" s="75"/>
      <c r="Q62" s="75"/>
      <c r="R62" s="75"/>
      <c r="S62" s="75"/>
      <c r="T62" s="75"/>
      <c r="U62" s="23"/>
      <c r="V62" s="23"/>
      <c r="W62" s="23"/>
      <c r="X62" s="23"/>
      <c r="Y62" s="40"/>
      <c r="Z62" s="26"/>
      <c r="AA62" s="42"/>
      <c r="AB62" s="49"/>
      <c r="AC62" s="83"/>
      <c r="AD62" s="81"/>
      <c r="AE62" s="81"/>
    </row>
    <row r="63" spans="1:31" ht="13">
      <c r="A63" s="62"/>
      <c r="B63" s="62"/>
      <c r="C63" s="71"/>
      <c r="D63" s="30"/>
      <c r="E63" s="6"/>
      <c r="F63" s="28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8"/>
      <c r="AB63" s="29"/>
      <c r="AC63" s="72"/>
      <c r="AD63" s="63"/>
      <c r="AE63" s="63"/>
    </row>
    <row r="64" spans="1:31" ht="13">
      <c r="A64" s="64"/>
      <c r="C64" s="64"/>
      <c r="D64" s="37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40"/>
      <c r="AC64" s="74"/>
      <c r="AE64" s="65"/>
    </row>
    <row r="65" spans="1:31" ht="13">
      <c r="A65" s="66"/>
      <c r="C65" s="62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69"/>
      <c r="AE65" s="69"/>
    </row>
    <row r="66" spans="1:31" ht="13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</sheetData>
  <mergeCells count="46">
    <mergeCell ref="W18:Y18"/>
    <mergeCell ref="A2:C2"/>
    <mergeCell ref="D2:F2"/>
    <mergeCell ref="G2:I2"/>
    <mergeCell ref="J2:L2"/>
    <mergeCell ref="N2:R2"/>
    <mergeCell ref="A6:C6"/>
    <mergeCell ref="A14:C14"/>
    <mergeCell ref="A22:C22"/>
    <mergeCell ref="D10:F10"/>
    <mergeCell ref="G18:I18"/>
    <mergeCell ref="A30:C30"/>
    <mergeCell ref="A38:C38"/>
    <mergeCell ref="A46:C46"/>
    <mergeCell ref="A54:C54"/>
    <mergeCell ref="A62:C62"/>
    <mergeCell ref="D26:F26"/>
    <mergeCell ref="J34:L34"/>
    <mergeCell ref="D42:F42"/>
    <mergeCell ref="G50:I50"/>
    <mergeCell ref="D58:F58"/>
    <mergeCell ref="Z2:AB2"/>
    <mergeCell ref="AC2:AE2"/>
    <mergeCell ref="L3:T5"/>
    <mergeCell ref="AC6:AE6"/>
    <mergeCell ref="N7:R17"/>
    <mergeCell ref="Z10:AB10"/>
    <mergeCell ref="AC14:AE14"/>
    <mergeCell ref="T2:V2"/>
    <mergeCell ref="W2:Y2"/>
    <mergeCell ref="AC22:AE22"/>
    <mergeCell ref="Z26:AB26"/>
    <mergeCell ref="AC30:AE30"/>
    <mergeCell ref="T34:V34"/>
    <mergeCell ref="AC38:AE38"/>
    <mergeCell ref="Z42:AB42"/>
    <mergeCell ref="M60:O60"/>
    <mergeCell ref="Q60:S60"/>
    <mergeCell ref="AC62:AE62"/>
    <mergeCell ref="AC46:AE46"/>
    <mergeCell ref="W50:Y50"/>
    <mergeCell ref="O53:Q53"/>
    <mergeCell ref="AC54:AE54"/>
    <mergeCell ref="M56:O56"/>
    <mergeCell ref="Q56:S56"/>
    <mergeCell ref="Z58:AB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Contenders</vt:lpstr>
      <vt:lpstr>2023 Contenders</vt:lpstr>
      <vt:lpstr>Criteria</vt:lpstr>
      <vt:lpstr>Bracket 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Elecia White</cp:lastModifiedBy>
  <dcterms:modified xsi:type="dcterms:W3CDTF">2023-09-29T19:23:34Z</dcterms:modified>
</cp:coreProperties>
</file>