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sus\Desktop\My_diplom\"/>
    </mc:Choice>
  </mc:AlternateContent>
  <xr:revisionPtr revIDLastSave="0" documentId="13_ncr:1_{58B473FF-74FC-4FAD-88D6-3F9AA29F5F77}" xr6:coauthVersionLast="47" xr6:coauthVersionMax="47" xr10:uidLastSave="{00000000-0000-0000-0000-000000000000}"/>
  <bookViews>
    <workbookView xWindow="12165" yWindow="660" windowWidth="20910" windowHeight="11835" xr2:uid="{848190B9-AA69-485F-BF97-F48392E4C79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8" i="1"/>
  <c r="B16" i="1"/>
  <c r="B15" i="1"/>
  <c r="B14" i="1"/>
  <c r="B13" i="1"/>
  <c r="A10" i="1"/>
  <c r="A8" i="1"/>
</calcChain>
</file>

<file path=xl/sharedStrings.xml><?xml version="1.0" encoding="utf-8"?>
<sst xmlns="http://schemas.openxmlformats.org/spreadsheetml/2006/main" count="9" uniqueCount="8">
  <si>
    <t>итого</t>
  </si>
  <si>
    <t>с учетом Pk</t>
  </si>
  <si>
    <t>р накл</t>
  </si>
  <si>
    <t>сп</t>
  </si>
  <si>
    <t>п ед</t>
  </si>
  <si>
    <t>ц п</t>
  </si>
  <si>
    <t>сп 5,3</t>
  </si>
  <si>
    <t>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</si>
</sst>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A432C-EBD3-45A7-A185-344566F294A8}">
  <dimension ref="A1:B20"/>
  <sheetViews>
    <sheetView tabSelected="1" workbookViewId="0">
      <selection activeCell="B23" sqref="B23"/>
    </sheetView>
  </sheetViews>
  <sheetFormatPr defaultRowHeight="15" x14ac:dyDescent="0.25"/>
  <cols>
    <col min="2" max="3" width="20.42578125" customWidth="1"/>
  </cols>
  <sheetData>
    <row r="1" spans="1:2" x14ac:dyDescent="0.25">
      <c r="A1">
        <v>1567.11</v>
      </c>
    </row>
    <row r="2" spans="1:2" x14ac:dyDescent="0.25">
      <c r="A2">
        <v>6154.65</v>
      </c>
    </row>
    <row r="3" spans="1:2" x14ac:dyDescent="0.25">
      <c r="A3">
        <v>189.15</v>
      </c>
    </row>
    <row r="4" spans="1:2" x14ac:dyDescent="0.25">
      <c r="A4">
        <v>203.05</v>
      </c>
    </row>
    <row r="5" spans="1:2" x14ac:dyDescent="0.25">
      <c r="A5">
        <v>143.88</v>
      </c>
    </row>
    <row r="6" spans="1:2" x14ac:dyDescent="0.25">
      <c r="A6">
        <v>163</v>
      </c>
    </row>
    <row r="7" spans="1:2" x14ac:dyDescent="0.25">
      <c r="A7">
        <v>6.02</v>
      </c>
    </row>
    <row r="8" spans="1:2" x14ac:dyDescent="0.25">
      <c r="A8">
        <f>SUM(A1:A7)</f>
        <v>8426.8599999999988</v>
      </c>
      <c r="B8" t="s">
        <v>0</v>
      </c>
    </row>
    <row r="10" spans="1:2" x14ac:dyDescent="0.25">
      <c r="A10">
        <f>1.15*(A8)</f>
        <v>9690.8889999999974</v>
      </c>
      <c r="B10" t="s">
        <v>1</v>
      </c>
    </row>
    <row r="13" spans="1:2" x14ac:dyDescent="0.25">
      <c r="A13" t="s">
        <v>2</v>
      </c>
      <c r="B13">
        <f>A10*50/100</f>
        <v>4845.4444999999987</v>
      </c>
    </row>
    <row r="14" spans="1:2" x14ac:dyDescent="0.25">
      <c r="A14" t="s">
        <v>3</v>
      </c>
      <c r="B14">
        <f>A10+B13</f>
        <v>14536.333499999997</v>
      </c>
    </row>
    <row r="15" spans="1:2" x14ac:dyDescent="0.25">
      <c r="A15" t="s">
        <v>4</v>
      </c>
      <c r="B15">
        <f>B14*40/100</f>
        <v>5814.5333999999984</v>
      </c>
    </row>
    <row r="16" spans="1:2" x14ac:dyDescent="0.25">
      <c r="A16" t="s">
        <v>5</v>
      </c>
      <c r="B16">
        <f>B14+B15</f>
        <v>20350.866899999994</v>
      </c>
    </row>
    <row r="18" spans="1:2" x14ac:dyDescent="0.25">
      <c r="A18" t="s">
        <v>6</v>
      </c>
      <c r="B18">
        <f>A10/0.44</f>
        <v>22024.747727272723</v>
      </c>
    </row>
    <row r="19" spans="1:2" x14ac:dyDescent="0.25">
      <c r="A19" t="s">
        <v>4</v>
      </c>
      <c r="B19">
        <f>B18*40/100</f>
        <v>8809.8990909090899</v>
      </c>
    </row>
    <row r="20" spans="1:2" x14ac:dyDescent="0.25">
      <c r="A20" t="s">
        <v>7</v>
      </c>
      <c r="B20">
        <f>B18+B19</f>
        <v>30834.646818181813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2023-05-09T18:32:32Z</dcterms:created>
  <dcterms:modified xsi:type="dcterms:W3CDTF">2023-05-09T20:28:16Z</dcterms:modified>
</cp:coreProperties>
</file>