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juliojairo.estevez\Desktop\EDR Eval\Publicacion\"/>
    </mc:Choice>
  </mc:AlternateContent>
  <xr:revisionPtr revIDLastSave="0" documentId="13_ncr:1_{7E23A0BD-A4A0-4266-9103-A70E213CD94E}" xr6:coauthVersionLast="47" xr6:coauthVersionMax="47" xr10:uidLastSave="{00000000-0000-0000-0000-000000000000}"/>
  <bookViews>
    <workbookView xWindow="-120" yWindow="-120" windowWidth="29040" windowHeight="15840" activeTab="8" xr2:uid="{00000000-000D-0000-FFFF-FFFF00000000}"/>
  </bookViews>
  <sheets>
    <sheet name="General Information" sheetId="14" r:id="rId1"/>
    <sheet name="Telemetry" sheetId="1" r:id="rId2"/>
    <sheet name="Query Language" sheetId="6" r:id="rId3"/>
    <sheet name="Administrative Tools" sheetId="7" r:id="rId4"/>
    <sheet name="Features" sheetId="8" r:id="rId5"/>
    <sheet name="API" sheetId="9" r:id="rId6"/>
    <sheet name="UI" sheetId="10" r:id="rId7"/>
    <sheet name="MITRE Engenuity" sheetId="12" r:id="rId8"/>
    <sheet name="Conclusion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2" l="1"/>
  <c r="E13" i="12"/>
  <c r="E12" i="12"/>
  <c r="E11" i="12"/>
  <c r="E10" i="12"/>
  <c r="E9" i="12"/>
  <c r="E8" i="12"/>
  <c r="E7" i="12"/>
  <c r="D14" i="12"/>
  <c r="D13" i="12"/>
  <c r="D12" i="12"/>
  <c r="D11" i="12"/>
  <c r="D10" i="12"/>
  <c r="D9" i="12"/>
  <c r="C14" i="12"/>
  <c r="C13" i="12"/>
  <c r="C12" i="12"/>
  <c r="C11" i="12"/>
  <c r="C10" i="12"/>
  <c r="C9" i="12"/>
  <c r="C6" i="12"/>
  <c r="C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D8" authorId="0" shapeId="0" xr:uid="{9DAE9AAE-21AF-4F13-ADA9-07752A7CB427}">
      <text>
        <r>
          <rPr>
            <sz val="9"/>
            <color indexed="81"/>
            <rFont val="Tahoma"/>
            <family val="2"/>
          </rPr>
          <t>Links of interest:
https://docs.sophos.com/central/customer/help/en-us/ManageYourProducts/ThreatAnalysisCenter/LiveDiscover/index.html#how-queries-work
https://docs.sophos.com/central/customer/help/en-us/ManageYourProducts/ThreatAnalysisCenter/LiveDiscover/DataLakeStorageLimits/index.html
https://docs.sophos.com/central/References/schemas/index.html
https://community.sophos.com/intercept-x-endpoint/edr-data-lake-eap/b/announcements/posts/database-schemas-explained
Note 1: the telemetry that is fed to the DL is from the tables defined in the xdr_data and xdr_ioc_schema. The information retrieved with xdr_data is really basic, while the xdr_ioc_schema provides a richer amount of fields. Hence, the tables that exist in both schemas should be brought preferably from the xdr_ioc_schema
Note 2: for queries that don't use the datalakes but run against connected hosts, all the 4.5.1 osquery schema is available, plus the Sophos and other integrations extensions.</t>
        </r>
      </text>
    </comment>
    <comment ref="E8" authorId="0" shapeId="0" xr:uid="{DD03C98A-5296-4275-A596-3BEBF8885F78}">
      <text>
        <r>
          <rPr>
            <sz val="9"/>
            <color indexed="81"/>
            <rFont val="Tahoma"/>
          </rPr>
          <t>Links of interest:
- https://docs.trendmicro.com/en-us/documentation/article/trend-vision-one-eventid-and-eventsub</t>
        </r>
      </text>
    </comment>
    <comment ref="B9" authorId="0" shapeId="0" xr:uid="{D28C0304-C61B-4D1D-A21D-866A7F9E2475}">
      <text>
        <r>
          <rPr>
            <sz val="9"/>
            <color indexed="81"/>
            <rFont val="Tahoma"/>
            <family val="2"/>
          </rPr>
          <t>Should be a matter of seconds</t>
        </r>
      </text>
    </comment>
    <comment ref="D9" authorId="0" shapeId="0" xr:uid="{2EAED392-51CB-402E-9E92-B5B816D7A6A8}">
      <text>
        <r>
          <rPr>
            <sz val="9"/>
            <color indexed="81"/>
            <rFont val="Tahoma"/>
            <family val="2"/>
          </rPr>
          <t xml:space="preserve">You can either launch queries against hosts connected to retrieve real-time data from them or against the Data Lake. 
A host can take from 10 to 40 minutes to report to the Data Lake. So the real TTA would be from 10 to 40 mins. Hence, there is a blind spot of up to 40 min (since you can only launch queries on hosts for real-time data and the TTA of the telemetry to the Data Lake is 10-40 mins). </t>
        </r>
      </text>
    </comment>
    <comment ref="E9" authorId="0" shapeId="0" xr:uid="{208C80E8-8708-490E-B52F-6634E50DCFB2}">
      <text>
        <r>
          <rPr>
            <sz val="9"/>
            <color indexed="81"/>
            <rFont val="Tahoma"/>
            <charset val="1"/>
          </rPr>
          <t>The tests performed for this evaluation showed a TTA of between 6 and 8 minutes. A support ticket was issued to verify this issue, and they comfirmed that they would consider up to 15 min delay a "normal delay" for the telemetry to arrive.
If a detection was raised involving suspicious activity, we would be blind for that amount of time telemetry-wise. 
The module of Forensics offers the opportunity of using osquery for retrieving real-time information but it requires a special license that the testing environment didn't have (https://docs.trendmicro.com/en-us/documentation/article/trend-vision-one-forensics-analysis).</t>
        </r>
      </text>
    </comment>
    <comment ref="B10" authorId="0" shapeId="0" xr:uid="{2D27C20E-C006-49E4-B33C-466CB54F1141}">
      <text>
        <r>
          <rPr>
            <sz val="9"/>
            <color indexed="81"/>
            <rFont val="Tahoma"/>
            <family val="2"/>
          </rPr>
          <t xml:space="preserve">Should be at least 7 days
</t>
        </r>
      </text>
    </comment>
    <comment ref="C10" authorId="0" shapeId="0" xr:uid="{08CC7FA3-7E0C-4A85-94EF-B81802BC95FA}">
      <text>
        <r>
          <rPr>
            <sz val="9"/>
            <color indexed="81"/>
            <rFont val="Tahoma"/>
            <family val="2"/>
          </rPr>
          <t>14 days by default</t>
        </r>
      </text>
    </comment>
    <comment ref="D10" authorId="0" shapeId="0" xr:uid="{BDC986FE-8BC9-432F-B538-FD64DFC20BC5}">
      <text>
        <r>
          <rPr>
            <sz val="9"/>
            <color indexed="81"/>
            <rFont val="Tahoma"/>
            <family val="2"/>
          </rPr>
          <t>The Data Lake has the following limitations.
- A 90-day limit for all devices.
- Adaily storage limit of 2GB (after that the device stops reporting to the Data Lake until the next day).
The daily storage could be an issue since besides the blind timelapse due to the TTA, there is a chance of a potential DoS (generating a high amount of non-suspicious activity to reach the daily storage, so there will be no telemetry from that device until the reset).</t>
        </r>
      </text>
    </comment>
    <comment ref="E10" authorId="0" shapeId="0" xr:uid="{56D36237-F562-4C81-949C-AC945DCFD65C}">
      <text>
        <r>
          <rPr>
            <sz val="9"/>
            <color indexed="81"/>
            <rFont val="Tahoma"/>
            <charset val="1"/>
          </rPr>
          <t>- 30 days by default for endpoint telemetry (https://docs.trendmicro.com/en-us/documentation/article/trend-vision-one-trend-micro-offering)
- 180 days for workbench alerts (https://docs.trendmicro.com/en-us/documentation/article/trend-vision-one-data-privacy-securit_001#GUID-F8FAF1DF-7A1E-4C0A-ADA3-6F6FC6CAD49D-10)</t>
        </r>
      </text>
    </comment>
    <comment ref="C11" authorId="0" shapeId="0" xr:uid="{5CC9E94B-CFC3-44D4-BC66-F3072565E0FB}">
      <text>
        <r>
          <rPr>
            <sz val="9"/>
            <color indexed="81"/>
            <rFont val="Tahoma"/>
            <family val="2"/>
          </rPr>
          <t>PROCESS,                    INDICATORS</t>
        </r>
      </text>
    </comment>
    <comment ref="D11" authorId="0" shapeId="0" xr:uid="{BF01DC25-F9D9-45F2-9B60-C392CDD99856}">
      <text>
        <r>
          <rPr>
            <sz val="9"/>
            <color indexed="81"/>
            <rFont val="Tahoma"/>
            <family val="2"/>
          </rPr>
          <t>sophos xdr_ioc_schema tables:
running_processes_linux_events</t>
        </r>
      </text>
    </comment>
    <comment ref="E11" authorId="0" shapeId="0" xr:uid="{4A4E6B26-A2CF-4768-BA62-ACAE9A3B6931}">
      <text>
        <r>
          <rPr>
            <sz val="9"/>
            <color indexed="81"/>
            <rFont val="Tahoma"/>
            <charset val="1"/>
          </rPr>
          <t>eventId: 1 - TELEMETRY_PROCESS
eventSubId mapping:
1 - TELEMETRY_PROCESS_OPEN, 
2 - TELEMETRY_PROCESS_CREATE,
3 - TELEMETRY_PROCESS_TERMINATE, 
4 - TELEMETRY_PROCESS_LOAD_IMAGE, 
5 - TELEMETRY_PROCESS_EXECUTE, 
6 - TELEMETRY_PROCESS_CONNECT, 
7 - TELEMETRY_PROCESS_TRACME
eventId: 8 - TELEMETRY_MODIFIED_PROCESS
eventSubId mapping:
701 - TELEMETRY_MODIFIED_PROCESS_CREATE_REMOTETHREAD,
702 - TELEMETRY_MODIFIED_PROCESS_WRITE_MEMORY,
703 - TELEMETRY_MODIFIED_PROCESS_WRITE_PROCESS,
704 - TELEMETRY_MODIFIED_PROCESS_READ_PROCESS,
705 - TELEMETRY_MODIFIED_PROCESS_WRITE_PROCESS_NAME
eventId: 13 - TELEMETRY_MEMORY
1001 - TELEMETRY_MEMORY_MODIFY,
1002 - TELEMETRY_MEMORY_MODIFY_PERMISSION,
1003 - TELEMETRY_MEMORY_READ</t>
        </r>
      </text>
    </comment>
    <comment ref="C12" authorId="0" shapeId="0" xr:uid="{303A2E7F-9A81-4F98-B3FB-031DB3D5B0B9}">
      <text>
        <r>
          <rPr>
            <sz val="9"/>
            <color indexed="81"/>
            <rFont val="Tahoma"/>
            <family val="2"/>
          </rPr>
          <t>FILE, INDICATORS</t>
        </r>
      </text>
    </comment>
    <comment ref="D12" authorId="0" shapeId="0" xr:uid="{A4AF6257-FA07-48A2-BD58-5BB427DA434C}">
      <text>
        <r>
          <rPr>
            <sz val="9"/>
            <color indexed="81"/>
            <rFont val="Tahoma"/>
            <family val="2"/>
          </rPr>
          <t>Any of the tables in their schemas allows to retrieve specific information about a file on Linux. It could be queried in real-time with osquery but no hunting can be done.</t>
        </r>
      </text>
    </comment>
    <comment ref="E12" authorId="0" shapeId="0" xr:uid="{3CFEF9AC-55B1-4C1C-A115-B01FECAC2553}">
      <text>
        <r>
          <rPr>
            <sz val="9"/>
            <color indexed="81"/>
            <rFont val="Tahoma"/>
            <charset val="1"/>
          </rPr>
          <t>eventId: 2 -  TELEMETRY_FILE
eventSubId mapping:
101 - TELEMETRY_FILE_CREATE,
102 - TELEMETRY_FILE_OPEN,
103 - TELEMETRY_FILE_DELETE,
104 - TELEMETRY_FILE_SET_SECURITY,
105 - TELEMETRY_FILE_COPY,
106 - TELEMETRY_FILE_MOVE,
107 - TELEMETRY_FILE_CLOSE,
108 - TELEMETRY_FILE_MODIFY_TIMESTAMP,
109 - TELEMETRY_FILE_MODIFY</t>
        </r>
      </text>
    </comment>
    <comment ref="C13" authorId="0" shapeId="0" xr:uid="{77B0CE92-E079-40C8-A8E2-20C2C9487012}">
      <text>
        <r>
          <rPr>
            <sz val="9"/>
            <color indexed="81"/>
            <rFont val="Tahoma"/>
            <family val="2"/>
          </rPr>
          <t>DNS, IP, INDICATORS</t>
        </r>
      </text>
    </comment>
    <comment ref="D13" authorId="0" shapeId="0" xr:uid="{B7D50FA0-460F-46E1-B06F-4B629044A8FD}">
      <text>
        <r>
          <rPr>
            <sz val="9"/>
            <color indexed="81"/>
            <rFont val="Tahoma"/>
            <family val="2"/>
          </rPr>
          <t>sophos xdr_ioc_schema tables: 
arp_cache, network_interfaces, listening_ports, open_sockets</t>
        </r>
      </text>
    </comment>
    <comment ref="E13" authorId="0" shapeId="0" xr:uid="{04A72EE8-1D57-4437-8E4E-3A88DDAB72E4}">
      <text>
        <r>
          <rPr>
            <sz val="9"/>
            <color indexed="81"/>
            <rFont val="Tahoma"/>
            <charset val="1"/>
          </rPr>
          <t>eventId: 3 - TELEMETRY_CONNECTION
eventSubId mapping:
201 - TELEMETRY_CONNECTION_CONNECT,
202 - TELEMETRY_CONNECTION_LISTEN,
203 - TELEMETRY_CONNECTION_CONNECT_INBOUND,
204 - TELEMETRY_CONNECTION_CONNECT_OUTBOUND
eventId: 4 - TELEMETRY_DNS
eventSubId mapping:
301 - TELEMETRY_DNS_QUERY
eventId: 7 - TELEMETRY_INTERNET
eventSubId mapping:
601 - TELEMETRY_INTERNET_OPEN,
602 - TELEMETRY_INTERNET_CONNECT,
603 - TELEMETRY_INTERNET_DOWNLOAD</t>
        </r>
      </text>
    </comment>
    <comment ref="C14" authorId="0" shapeId="0" xr:uid="{7958E3BB-28D4-49B7-889E-206FD78A652F}">
      <text>
        <r>
          <rPr>
            <sz val="9"/>
            <color indexed="81"/>
            <rFont val="Tahoma"/>
            <family val="2"/>
          </rPr>
          <t>LOGINS</t>
        </r>
      </text>
    </comment>
    <comment ref="D14" authorId="0" shapeId="0" xr:uid="{0116F4D1-3596-48AD-9ECE-0E13B8AF4EC4}">
      <text>
        <r>
          <rPr>
            <sz val="9"/>
            <color indexed="81"/>
            <rFont val="Tahoma"/>
            <family val="2"/>
          </rPr>
          <t>sophos xdr_ioc_schema tables:
authentication_activity_linux, user_accounts, user_events_linux</t>
        </r>
      </text>
    </comment>
    <comment ref="E14" authorId="0" shapeId="0" xr:uid="{AB0F6B7E-7FFD-4713-A575-E87DE45B9B78}">
      <text>
        <r>
          <rPr>
            <sz val="9"/>
            <color indexed="81"/>
            <rFont val="Tahoma"/>
          </rPr>
          <t>Could probably be done with information from the Identity and Access Activity data source. Lack of documentation makes it hard to confirm.
- https://docs.trendmicro.com/en-us/documentation/article/trend-vision-one-identityaccessactivi</t>
        </r>
      </text>
    </comment>
    <comment ref="D15" authorId="0" shapeId="0" xr:uid="{218E5803-813A-44A3-B93E-DD88882FED5E}">
      <text>
        <r>
          <rPr>
            <sz val="9"/>
            <color indexed="81"/>
            <rFont val="Tahoma"/>
            <family val="2"/>
          </rPr>
          <t>Any of the tables in their schemas allows to retrieve specific information about a cronjob on Linux. It could be queried in real-time with osquery but no hunting can be done.</t>
        </r>
      </text>
    </comment>
    <comment ref="C16" authorId="0" shapeId="0" xr:uid="{027845B8-2E37-46D3-95C8-6A14C9AA2C19}">
      <text>
        <r>
          <rPr>
            <sz val="9"/>
            <color indexed="81"/>
            <rFont val="Tahoma"/>
            <family val="2"/>
          </rPr>
          <t>PROCESS,                   CROSS_PROCESS,  NAMED_PIPE, INDICATORS</t>
        </r>
      </text>
    </comment>
    <comment ref="D16" authorId="0" shapeId="0" xr:uid="{4181C953-F333-48D1-B76B-B243AFD58D02}">
      <text>
        <r>
          <rPr>
            <sz val="9"/>
            <color indexed="81"/>
            <rFont val="Tahoma"/>
            <family val="2"/>
          </rPr>
          <t xml:space="preserve">sophos xdr_ioc_schema tables: running_processes_windows_sophos, stopped_processes_windows_sophos, windows_powershell_logging_suspicious_keywords. </t>
        </r>
      </text>
    </comment>
    <comment ref="E16" authorId="0" shapeId="0" xr:uid="{325DCD9B-CA27-44BF-B9B9-BA9EAE2453F8}">
      <text>
        <r>
          <rPr>
            <sz val="9"/>
            <color indexed="81"/>
            <rFont val="Tahoma"/>
            <charset val="1"/>
          </rPr>
          <t>eventId: 1 - TELEMETRY_PROCESS
eventSubId mapping:
1 - TELEMETRY_PROCESS_OPEN, 
2 - TELEMETRY_PROCESS_CREATE,
3 - TELEMETRY_PROCESS_TERMINATE, 
4 - TELEMETRY_PROCESS_LOAD_IMAGE, 
5 - TELEMETRY_PROCESS_EXECUTE, 
6 - TELEMETRY_PROCESS_CONNECT, 
7 - TELEMETRY_PROCESS_TRACME
eventId: 8 - TELEMETRY_MODIFIED_PROCESS
eventSubId mapping:
701 - TELEMETRY_MODIFIED_PROCESS_CREATE_REMOTETHREAD,
702 - TELEMETRY_MODIFIED_PROCESS_WRITE_MEMORY,
703 - TELEMETRY_MODIFIED_PROCESS_WRITE_PROCESS,
704 - TELEMETRY_MODIFIED_PROCESS_READ_PROCESS,
705 - TELEMETRY_MODIFIED_PROCESS_WRITE_PROCESS_NAME
eventId: 13 - TELEMETRY_MEMORY
1001 - TELEMETRY_MEMORY_MODIFY,
1002 - TELEMETRY_MEMORY_MODIFY_PERMISSION,
1003 - TELEMETRY_MEMORY_READ</t>
        </r>
      </text>
    </comment>
    <comment ref="C17" authorId="0" shapeId="0" xr:uid="{C8F04E7A-D362-45BC-AFD6-1AF8944E9513}">
      <text>
        <r>
          <rPr>
            <sz val="9"/>
            <color indexed="81"/>
            <rFont val="Tahoma"/>
            <family val="2"/>
          </rPr>
          <t>FILE, INDICATORS</t>
        </r>
      </text>
    </comment>
    <comment ref="D17" authorId="0" shapeId="0" xr:uid="{7CD26993-FFCB-4BE0-B5C8-8449511F8642}">
      <text>
        <r>
          <rPr>
            <sz val="9"/>
            <color indexed="81"/>
            <rFont val="Tahoma"/>
            <family val="2"/>
          </rPr>
          <t>sophos xdr_ioc_schema tables:
changed_files_windows_sophos, access_productivity_documents.</t>
        </r>
      </text>
    </comment>
    <comment ref="E17" authorId="0" shapeId="0" xr:uid="{0AF0C444-1EF4-42BC-907E-1B91F409C61D}">
      <text>
        <r>
          <rPr>
            <sz val="9"/>
            <color indexed="81"/>
            <rFont val="Tahoma"/>
            <charset val="1"/>
          </rPr>
          <t>eventId: 2 -  TELEMETRY_FILE
eventSubId mapping:
101 - TELEMETRY_FILE_CREATE,
102 - TELEMETRY_FILE_OPEN,
103 - TELEMETRY_FILE_DELETE,
104 - TELEMETRY_FILE_SET_SECURITY,
105 - TELEMETRY_FILE_COPY,
106 - TELEMETRY_FILE_MOVE,
107 - TELEMETRY_FILE_CLOSE,
108 - TELEMETRY_FILE_MODIFY_TIMESTAMP,
109 - TELEMETRY_FILE_MODIFY</t>
        </r>
      </text>
    </comment>
    <comment ref="C18" authorId="0" shapeId="0" xr:uid="{A8042BDC-E07E-4A1C-ABA3-B7223A51215E}">
      <text>
        <r>
          <rPr>
            <sz val="9"/>
            <color indexed="81"/>
            <rFont val="Tahoma"/>
            <family val="2"/>
          </rPr>
          <t>DNS, IP, URL, INDICATORS</t>
        </r>
      </text>
    </comment>
    <comment ref="D18" authorId="0" shapeId="0" xr:uid="{AEB35076-7BEB-475E-A972-B0CEDD6001EA}">
      <text>
        <r>
          <rPr>
            <sz val="9"/>
            <color indexed="81"/>
            <rFont val="Tahoma"/>
            <family val="2"/>
          </rPr>
          <t>sophos xdr_ioc_schema tables: osquery tables: arp_cache, network_interfaces, listening_ports, open_sockets, sophos_ips_windows, sophos_urls_windows</t>
        </r>
      </text>
    </comment>
    <comment ref="E18" authorId="0" shapeId="0" xr:uid="{B25ABE9B-2FCB-46EB-843B-32D592A119A1}">
      <text>
        <r>
          <rPr>
            <sz val="9"/>
            <color indexed="81"/>
            <rFont val="Tahoma"/>
            <charset val="1"/>
          </rPr>
          <t>eventId: 3 - TELEMETRY_CONNECTION
eventSubId mapping:
201 - TELEMETRY_CONNECTION_CONNECT,
202 - TELEMETRY_CONNECTION_LISTEN,
203 - TELEMETRY_CONNECTION_CONNECT_INBOUND,
204 - TELEMETRY_CONNECTION_CONNECT_OUTBOUND
eventId: 4 - TELEMETRY_DNS
eventSubId mapping:
301 - TELEMETRY_DNS_QUERY
eventId: 7 - TELEMETRY_INTERNET
eventSubId mapping:
601 - TELEMETRY_INTERNET_OPEN,
602 - TELEMETRY_INTERNET_CONNECT,
603 - TELEMETRY_INTERNET_DOWNLOAD</t>
        </r>
      </text>
    </comment>
    <comment ref="C19" authorId="0" shapeId="0" xr:uid="{A999FBAD-7BF6-4F2C-8D03-E827474DCB53}">
      <text>
        <r>
          <rPr>
            <sz val="9"/>
            <color indexed="81"/>
            <rFont val="Tahoma"/>
            <family val="2"/>
          </rPr>
          <t>LOGINS</t>
        </r>
      </text>
    </comment>
    <comment ref="D19" authorId="0" shapeId="0" xr:uid="{2D530CE9-F4A5-44F2-86A0-D72440BFBB62}">
      <text>
        <r>
          <rPr>
            <sz val="9"/>
            <color indexed="81"/>
            <rFont val="Tahoma"/>
            <family val="2"/>
          </rPr>
          <t>sophos xdr_ioc_schema tables:
user_accounts, windows_event_invalid_logon, windows_event_succesful_logon</t>
        </r>
      </text>
    </comment>
    <comment ref="E19" authorId="0" shapeId="0" xr:uid="{EC95E3D5-77F0-4010-9569-D6948B06A8E8}">
      <text>
        <r>
          <rPr>
            <sz val="9"/>
            <color indexed="81"/>
            <rFont val="Tahoma"/>
          </rPr>
          <t>Could probably be done with information from the Identity and Access Activity data source. Lack of documentation makes it hard to confirm.
- https://docs.trendmicro.com/en-us/documentation/article/trend-vision-one-identityaccessactivi</t>
        </r>
      </text>
    </comment>
    <comment ref="C20" authorId="0" shapeId="0" xr:uid="{EEE461AE-BFD2-4E13-B5D7-353FC7836B90}">
      <text>
        <r>
          <rPr>
            <sz val="9"/>
            <color indexed="81"/>
            <rFont val="Tahoma"/>
            <family val="2"/>
          </rPr>
          <t>REGISTRY</t>
        </r>
      </text>
    </comment>
    <comment ref="D20" authorId="0" shapeId="0" xr:uid="{B7B61982-305C-40DE-8CC5-42ACA75C519A}">
      <text>
        <r>
          <rPr>
            <sz val="9"/>
            <color indexed="81"/>
            <rFont val="Tahoma"/>
            <family val="2"/>
          </rPr>
          <t>Any of the tables in their schemas allows to retrieve specific information about registry on Windows. It could be queried in real-time with osquery but no hunting can be done.</t>
        </r>
      </text>
    </comment>
    <comment ref="E20" authorId="0" shapeId="0" xr:uid="{8EDD2F58-276E-4E72-9747-24879442954E}">
      <text>
        <r>
          <rPr>
            <sz val="9"/>
            <color indexed="81"/>
            <rFont val="Tahoma"/>
          </rPr>
          <t>eventId: 5 - TELEMETRY_REGISTRY
eventSubId mapping:
401 - TELEMETRY_REGISTRY_CREATE
402 - TELEMETRY_REGISTRY_SET
403 - TELEMETRY_REGISTRY_DELETE
404 - TELEMETRY_REGISTRY_RENAME</t>
        </r>
      </text>
    </comment>
    <comment ref="C21" authorId="0" shapeId="0" xr:uid="{D1719FEC-A57B-4A78-81A1-A06F60A18AC9}">
      <text>
        <r>
          <rPr>
            <sz val="9"/>
            <color indexed="81"/>
            <rFont val="Tahoma"/>
            <family val="2"/>
          </rPr>
          <t>COMMAND_SCRIPT</t>
        </r>
      </text>
    </comment>
    <comment ref="D21" authorId="0" shapeId="0" xr:uid="{8B36DD3B-292A-4130-AA4B-0C3938587360}">
      <text>
        <r>
          <rPr>
            <sz val="9"/>
            <color indexed="81"/>
            <rFont val="Tahoma"/>
            <family val="2"/>
          </rPr>
          <t>Any of the tables in their schemas allows to retrieve specific information related to AMSI on Windows. It could be queried in real-time with osquery but no hunting can be done.</t>
        </r>
      </text>
    </comment>
    <comment ref="E21" authorId="0" shapeId="0" xr:uid="{BADEC107-7CC8-4FEF-BCA2-261F2E81CBB7}">
      <text>
        <r>
          <rPr>
            <sz val="9"/>
            <color indexed="81"/>
            <rFont val="Tahoma"/>
          </rPr>
          <t>eventId: 11 - TELEMETRY_AMSI
eventSubId mapping:
901 - TELEMETRY_AMSI_EXECUTE</t>
        </r>
      </text>
    </comment>
    <comment ref="C22" authorId="0" shapeId="0" xr:uid="{D765B801-FCFE-407F-82CC-3E27D5C33460}">
      <text>
        <r>
          <rPr>
            <sz val="9"/>
            <color indexed="81"/>
            <rFont val="Tahoma"/>
            <family val="2"/>
          </rPr>
          <t>WINDOWS_EVENT_LOGS</t>
        </r>
      </text>
    </comment>
    <comment ref="D22" authorId="0" shapeId="0" xr:uid="{EAC66A2C-4EAF-4699-9576-F19C43770A7F}">
      <text>
        <r>
          <rPr>
            <sz val="9"/>
            <color indexed="81"/>
            <rFont val="Tahoma"/>
            <family val="2"/>
          </rPr>
          <t xml:space="preserve">sophos xdr_ioc_schema tables:
sophos_events_windows (only allows to retrieve a list of detections from sophos_events_summary_table) </t>
        </r>
      </text>
    </comment>
    <comment ref="E22" authorId="0" shapeId="0" xr:uid="{01944441-D0ED-4FDA-BD75-15311B3BECE8}">
      <text>
        <r>
          <rPr>
            <sz val="9"/>
            <color indexed="81"/>
            <rFont val="Tahoma"/>
          </rPr>
          <t xml:space="preserve">eventId: 10 -  TELEMETRY_WINDOWS_EVENT
</t>
        </r>
      </text>
    </comment>
    <comment ref="C23" authorId="0" shapeId="0" xr:uid="{F2684579-EDE4-45B2-81C9-0557AA06B4F4}">
      <text>
        <r>
          <rPr>
            <sz val="9"/>
            <color indexed="81"/>
            <rFont val="Tahoma"/>
            <family val="2"/>
          </rPr>
          <t>MODULE, DRIVER</t>
        </r>
      </text>
    </comment>
    <comment ref="D23" authorId="0" shapeId="0" xr:uid="{199F7896-B37C-45C8-B424-9B64E07335FE}">
      <text>
        <r>
          <rPr>
            <sz val="9"/>
            <color indexed="81"/>
            <rFont val="Tahoma"/>
            <family val="2"/>
          </rPr>
          <t>Any of the tables in their schemas allows to retrieve specific information related to AMSI on Windows. It couldn't be queried in real-time neither with osquery 4.5.1 version.</t>
        </r>
      </text>
    </comment>
    <comment ref="E23" authorId="0" shapeId="0" xr:uid="{65530A46-F20E-4B21-AFA7-C10DAD1CFA7A}">
      <text>
        <r>
          <rPr>
            <sz val="9"/>
            <color indexed="81"/>
            <rFont val="Tahoma"/>
          </rPr>
          <t xml:space="preserve">eventId: 1 - TELEMETRY_PROCESS
eventSubId mapping:
4 - TELEMETRY_PROCESS_LOAD_IMAGE, </t>
        </r>
      </text>
    </comment>
    <comment ref="C24" authorId="0" shapeId="0" xr:uid="{E866C274-ECF4-408C-BC8F-9BC1D4E4D890}">
      <text>
        <r>
          <rPr>
            <sz val="9"/>
            <color indexed="81"/>
            <rFont val="Tahoma"/>
            <family val="2"/>
          </rPr>
          <t>SCHEDULED_TASK</t>
        </r>
      </text>
    </comment>
    <comment ref="D24" authorId="0" shapeId="0" xr:uid="{2BF9F189-3C38-4E2B-8CCB-D5B032294C72}">
      <text>
        <r>
          <rPr>
            <sz val="9"/>
            <color indexed="81"/>
            <rFont val="Tahoma"/>
            <family val="2"/>
          </rPr>
          <t>sophos xdr_ioc_schema tables:
windows_event_scheduled_task_created</t>
        </r>
      </text>
    </comment>
    <comment ref="E24" authorId="0" shapeId="0" xr:uid="{DD26BDD0-96CA-47EB-BF3C-E7A2BF62E0D2}">
      <text>
        <r>
          <rPr>
            <sz val="9"/>
            <color indexed="81"/>
            <rFont val="Tahoma"/>
          </rPr>
          <t>We can get telemetry about scheduled tasks using the eventId: 10 - TELEMETRY_WINDOWS_EVENT. Example:
"eventId:10 AND winEventId:106" (for scheduled task creation)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D8" authorId="0" shapeId="0" xr:uid="{6F3A343F-8087-4708-ACEB-0DE2E0F6C19A}">
      <text>
        <r>
          <rPr>
            <sz val="9"/>
            <color indexed="81"/>
            <rFont val="Tahoma"/>
            <family val="2"/>
          </rPr>
          <t>You can see alerts as a low privilege user, but launching queries require Admin privileges or a custom role.</t>
        </r>
      </text>
    </comment>
    <comment ref="E9" authorId="0" shapeId="0" xr:uid="{FC6F1820-EDAF-4BE4-97DD-2FB98D7A8797}">
      <text>
        <r>
          <rPr>
            <sz val="9"/>
            <color indexed="81"/>
            <rFont val="Tahoma"/>
          </rPr>
          <t>It is called the Search App. Threre you can execute queries to different data sources or to all of them at one time. 
IMPORTANT: General search only gets 200 records, so it will always be better to go to a concrete data source than to execute general data source queries and loose information.</t>
        </r>
      </text>
    </comment>
    <comment ref="C10" authorId="0" shapeId="0" xr:uid="{2C320094-F3CE-473E-B1DA-94E70BEDB666}">
      <text>
        <r>
          <rPr>
            <sz val="9"/>
            <color indexed="81"/>
            <rFont val="Tahoma"/>
            <family val="2"/>
          </rPr>
          <t>A list of queries, from basic to more complex, is available in the Deep Visibility tab. From there, the doc does an ok job in explaining the types of events and their fields. However, the doc could be more centralized.</t>
        </r>
      </text>
    </comment>
    <comment ref="E10" authorId="0" shapeId="0" xr:uid="{5CCE3CEB-7180-4D79-9ED4-209D318385C2}">
      <text>
        <r>
          <rPr>
            <sz val="9"/>
            <color indexed="81"/>
            <rFont val="Tahoma"/>
            <charset val="1"/>
          </rPr>
          <t xml:space="preserve">The docuementation covers properly the features of the query language:
- https://docs.trendmicro.com/en-us/documentation/article/trend-vision-one-search-app
- https://docs.trendmicro.com/en-us/documentation/article/trend-vision-one-search-syntax-update
</t>
        </r>
      </text>
    </comment>
    <comment ref="D11" authorId="0" shapeId="0" xr:uid="{44494391-8EB7-4402-AC28-B94DF739CFAD}">
      <text>
        <r>
          <rPr>
            <sz val="9"/>
            <color indexed="81"/>
            <rFont val="Tahoma"/>
            <family val="2"/>
          </rPr>
          <t>The language would be SQL, which would allow for practically anything. The issue is the poor quality of the Data Lake "hydration".</t>
        </r>
      </text>
    </comment>
    <comment ref="E11" authorId="0" shapeId="0" xr:uid="{B56EEF9A-0A84-4519-8099-E8175A5EF335}">
      <text>
        <r>
          <rPr>
            <sz val="9"/>
            <color indexed="81"/>
            <rFont val="Tahoma"/>
            <charset val="1"/>
          </rPr>
          <t>The Search app provides a Kibana-like query language:
- https://www.elastic.co/guide/en/kibana/current/kuery-query.html
This language is not as potent as some that we have seen in other EDRs. An effort could be made to translate most of our queries. However, as it lacks concrete operands that we often use, our queries would be really inefficient resource-wise.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C9" authorId="0" shapeId="0" xr:uid="{DAF9886D-4652-4404-9AA1-1772D2E349AD}">
      <text>
        <r>
          <rPr>
            <sz val="9"/>
            <color indexed="81"/>
            <rFont val="Tahoma"/>
            <family val="2"/>
          </rPr>
          <t>It can be done with the File Fetch feature. However it is common that it fails to retrieve the file.</t>
        </r>
      </text>
    </comment>
    <comment ref="D9" authorId="0" shapeId="0" xr:uid="{DC5761B8-7CE1-49CE-99BC-7A9AE8AEC412}">
      <text>
        <r>
          <rPr>
            <sz val="9"/>
            <color indexed="81"/>
            <rFont val="Tahoma"/>
            <family val="2"/>
          </rPr>
          <t>Files deleted by a EDR detection may be restored depending on the kind of file. However there is no easy way of retrieving a suspicious file.</t>
        </r>
      </text>
    </comment>
    <comment ref="E9" authorId="0" shapeId="0" xr:uid="{F3FE3E99-87D4-4F34-88B2-DB7F9081857D}">
      <text>
        <r>
          <rPr>
            <sz val="9"/>
            <color indexed="81"/>
            <rFont val="Tahoma"/>
            <charset val="1"/>
          </rPr>
          <t>It can be done from a RTR session or through a process graph. Any file related to a process in a process graph including modules can be collected.</t>
        </r>
      </text>
    </comment>
    <comment ref="D10" authorId="0" shapeId="0" xr:uid="{899A409F-B0A8-42CF-823F-3DE1445EA6AE}">
      <text>
        <r>
          <rPr>
            <sz val="9"/>
            <color indexed="81"/>
            <rFont val="Tahoma"/>
            <family val="2"/>
          </rPr>
          <t>Only available to SuperAdmins or Admins with custom permissions</t>
        </r>
      </text>
    </comment>
    <comment ref="E11" authorId="0" shapeId="0" xr:uid="{F9463D3C-AF0B-4013-82B5-F2EC95180B96}">
      <text>
        <r>
          <rPr>
            <sz val="9"/>
            <color indexed="81"/>
            <rFont val="Tahoma"/>
            <charset val="1"/>
          </rPr>
          <t>The RTR doesn't provide an unrestricted shell. However it implements the most common commands an analyst might want to use and it allows to execute custom scripts to supplement any missing feature.</t>
        </r>
      </text>
    </comment>
    <comment ref="C12" authorId="0" shapeId="0" xr:uid="{DAA8C21F-E48E-486F-9851-6F161A743E09}">
      <text>
        <r>
          <rPr>
            <sz val="9"/>
            <color indexed="81"/>
            <rFont val="Tahoma"/>
            <family val="2"/>
          </rPr>
          <t>Not all the time</t>
        </r>
      </text>
    </comment>
    <comment ref="C13" authorId="0" shapeId="0" xr:uid="{839630B5-27AA-4DCE-8358-F15FE8A67E4E}">
      <text>
        <r>
          <rPr>
            <sz val="9"/>
            <color indexed="81"/>
            <rFont val="Tahoma"/>
            <family val="2"/>
          </rPr>
          <t>Technically, since it is a non comand-restricted shell, you could find a way to donwload something. However, it is clearly not intended to do so.</t>
        </r>
      </text>
    </comment>
    <comment ref="D13" authorId="0" shapeId="0" xr:uid="{9E18942D-AD8D-4284-A429-8AE351E4F3BA}">
      <text>
        <r>
          <rPr>
            <sz val="9"/>
            <color indexed="81"/>
            <rFont val="Tahoma"/>
            <family val="2"/>
          </rPr>
          <t>Technically, since it is a non comand-restricted shell, you could find a way to donwload something. However, it is clearly not intended to do so.</t>
        </r>
      </text>
    </comment>
    <comment ref="B14" authorId="0" shapeId="0" xr:uid="{B39DE86E-AE6F-43EF-9BF9-11981C7EB776}">
      <text>
        <r>
          <rPr>
            <sz val="9"/>
            <color indexed="81"/>
            <rFont val="Tahoma"/>
            <family val="2"/>
          </rPr>
          <t>Such as: installing and uninstalling agents, use of response or remedy features, or change in the EDRs configuration</t>
        </r>
      </text>
    </comment>
    <comment ref="D16" authorId="0" shapeId="0" xr:uid="{834058CA-58C0-49D1-BD5C-7A8271383403}">
      <text>
        <r>
          <rPr>
            <sz val="9"/>
            <color indexed="81"/>
            <rFont val="Tahoma"/>
            <family val="2"/>
          </rPr>
          <t>Information about detections/events could be extracted from the Report tab, and information about the devices on the Devices tab. However, there would be gaps in the info we provide, such as the agent version, and graphs that we would have to simplify due to insufficient filters</t>
        </r>
      </text>
    </comment>
    <comment ref="E16" authorId="0" shapeId="0" xr:uid="{D60ECCD0-F8C5-470B-A417-DC165E697702}">
      <text>
        <r>
          <rPr>
            <sz val="9"/>
            <color indexed="81"/>
            <rFont val="Tahoma"/>
            <charset val="1"/>
          </rPr>
          <t>Information about alerts could be extracted from the Workbench section, and information about the devices from the Endpoint Inventory section.
However, with the standard modules we wouldn't have some information that we usually provide in our reports such as agent version.
Although it wasn't available in the test environment, the Endpoint Security (for Standard Endpooint and Sever &amp; Workload Protection) license would probably fix this.</t>
        </r>
      </text>
    </comment>
    <comment ref="D17" authorId="0" shapeId="0" xr:uid="{ED5A0295-AA33-4DD8-AE39-19B1116466F6}">
      <text>
        <r>
          <rPr>
            <sz val="9"/>
            <color indexed="81"/>
            <rFont val="Tahoma"/>
            <family val="2"/>
          </rPr>
          <t>For Windows, there is a real-time canned query that allows to see the installed programs</t>
        </r>
      </text>
    </comment>
    <comment ref="E17" authorId="0" shapeId="0" xr:uid="{722414BF-A756-4DE6-A852-E48FD78E73BE}">
      <text>
        <r>
          <rPr>
            <sz val="9"/>
            <color indexed="81"/>
            <rFont val="Tahoma"/>
            <charset val="1"/>
          </rPr>
          <t>It can be seen in the Attack Surface Attack Discovery tab</t>
        </r>
      </text>
    </comment>
    <comment ref="D18" authorId="0" shapeId="0" xr:uid="{A84A0494-4F9F-4146-8FD4-CD5DAA07F2AA}">
      <text>
        <r>
          <rPr>
            <sz val="9"/>
            <color indexed="81"/>
            <rFont val="Tahoma"/>
            <family val="2"/>
          </rPr>
          <t>Base policies only can be edited by SuperAdmins: https://docs.sophos.com/central/partner/help/en-us/Help/SettingsAndPolicies/GlobalTemplates/BasePolicies/EditPolicies/index.html
Threat Prevention Policies can be set by admins:
https://docs.sophos.com/central/customer/help/en-us/ManageYourProducts/EndpointProtection/ThreatProtectionPolicy/index.html</t>
        </r>
      </text>
    </comment>
    <comment ref="E18" authorId="0" shapeId="0" xr:uid="{534A4C1A-0B93-49BE-85BF-22FE53710B76}">
      <text>
        <r>
          <rPr>
            <sz val="9"/>
            <color indexed="81"/>
            <rFont val="Tahoma"/>
            <charset val="1"/>
          </rPr>
          <t>In Trend Micro, the policies as we understand them, specific configurations for the different components of the EDR applied to host groups, are restricted to having the Endpoint Security (for Standard Endpooint and Sever &amp; Workload Protection) license. Since our test environment doesn't have that license, we couldn't test it properly. (https://docs.trendmicro.com/en-us/documentation/article/trend-vision-one-endpointsecuritysett)
(https://docs.trendmicro.com/en-us/documentation/article/trend-vision-one-creating-a-new-polic#GUID-2C17445E-A2F4-42FD-9233-3D4D6BB6CE33)
Without the license, the concept of Policy still existsts in the Endpoint Security tab. However, this kind of policies are for "enabling or disabling XDR Endpoint Sensor and Vulnerability Assessment on large numbers of endpoints".</t>
        </r>
      </text>
    </comment>
    <comment ref="B19" authorId="0" shapeId="0" xr:uid="{14E7F135-511B-4F58-8D0B-36DF726D8676}">
      <text>
        <r>
          <rPr>
            <sz val="9"/>
            <color indexed="81"/>
            <rFont val="Tahoma"/>
            <family val="2"/>
          </rPr>
          <t>If not, what is the default behaviour?</t>
        </r>
      </text>
    </comment>
    <comment ref="D19" authorId="0" shapeId="0" xr:uid="{5F247ECF-3D66-49A1-843C-7E71890AA8B6}">
      <text>
        <r>
          <rPr>
            <sz val="9"/>
            <color indexed="81"/>
            <rFont val="Tahoma"/>
            <family val="2"/>
          </rPr>
          <t>https://docs.sophos.com/central/customer/help/en-us/ManageYourProducts/EndpointProtection/ConfigureUpdatingPolicy/index.html</t>
        </r>
      </text>
    </comment>
    <comment ref="E19" authorId="0" shapeId="0" xr:uid="{86EC5E9F-02F3-4FA2-B75A-94720C7EBD97}">
      <text>
        <r>
          <rPr>
            <sz val="9"/>
            <color indexed="81"/>
            <rFont val="Tahoma"/>
            <charset val="1"/>
          </rPr>
          <t>Only with the Endpoint Security (for Standard Endpooint and Sever &amp; Workload Protection) license:
- https://docs.trendmicro.com/en-us/documentation/article/trend-vision-one-componentupdatepolic).</t>
        </r>
      </text>
    </comment>
    <comment ref="D20" authorId="0" shapeId="0" xr:uid="{C960F420-3BD5-4A91-BF46-C79C12BE87ED}">
      <text>
        <r>
          <rPr>
            <sz val="9"/>
            <color indexed="81"/>
            <rFont val="Tahoma"/>
            <family val="2"/>
          </rPr>
          <t>https://docs.sophos.com/central/customer/help/en-us/ManageYourProducts/EndpointProtection/ThreatProtectionPolicy/index.html</t>
        </r>
      </text>
    </comment>
    <comment ref="E20" authorId="0" shapeId="0" xr:uid="{D903729C-B959-41CD-B1A3-FCD3534E5350}">
      <text>
        <r>
          <rPr>
            <sz val="9"/>
            <color indexed="81"/>
            <rFont val="Tahoma"/>
            <charset val="1"/>
          </rPr>
          <t>Remediation Policies can be defined using Security Playbooks. They can be manually or automatically triggered and perform several actions to block and remediate (https://docs.trendmicro.com/en-us/documentation/article/trend-vision-one-security-playbooks).</t>
        </r>
      </text>
    </comment>
    <comment ref="D21" authorId="0" shapeId="0" xr:uid="{D5F81BDE-F0FD-47E0-A436-ABAE65F1EBA7}">
      <text>
        <r>
          <rPr>
            <sz val="9"/>
            <color indexed="81"/>
            <rFont val="Tahoma"/>
            <family val="2"/>
          </rPr>
          <t xml:space="preserve">It is possible to configure the EDR to send mails every time an alert is triggered:
https://docs.sophos.com/central/customer/help/en-us/ManageYourProducts/GlobalSettings/AlertEmailSettings/index.html
However, it is not possible to configure in a similar maner the events trigger (events originate alerts and also are the only source from where incidents allegedly mitigated by the EDR can be found)
</t>
        </r>
      </text>
    </comment>
    <comment ref="E21" authorId="0" shapeId="0" xr:uid="{A60A0701-7C15-41BA-B6B1-E4EBA3192F03}">
      <text>
        <r>
          <rPr>
            <sz val="9"/>
            <color indexed="81"/>
            <rFont val="Tahoma"/>
            <charset val="1"/>
          </rPr>
          <t>Can be done through Security Playbooks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C10" authorId="0" shapeId="0" xr:uid="{34B754AA-6B12-42DB-9FEB-00496EB7120C}">
      <text>
        <r>
          <rPr>
            <sz val="9"/>
            <color indexed="81"/>
            <rFont val="Tahoma"/>
            <family val="2"/>
          </rPr>
          <t>By hash and path</t>
        </r>
      </text>
    </comment>
    <comment ref="D10" authorId="0" shapeId="0" xr:uid="{0E46829A-1B8F-44E2-A924-949B25FD8BDA}">
      <text>
        <r>
          <rPr>
            <sz val="9"/>
            <color indexed="81"/>
            <rFont val="Tahoma"/>
            <family val="2"/>
          </rPr>
          <t>By hash and path</t>
        </r>
      </text>
    </comment>
    <comment ref="E10" authorId="0" shapeId="0" xr:uid="{19AC23FC-916C-46DC-882A-35D876C077E0}">
      <text>
        <r>
          <rPr>
            <sz val="9"/>
            <color indexed="81"/>
            <rFont val="Tahoma"/>
            <charset val="1"/>
          </rPr>
          <t>They are highly customizable (you can exclude by every field in the telemetry)</t>
        </r>
      </text>
    </comment>
    <comment ref="C12" authorId="0" shapeId="0" xr:uid="{0D8DB719-A566-4C20-84A4-2839D41B414C}">
      <text>
        <r>
          <rPr>
            <sz val="9"/>
            <color indexed="81"/>
            <rFont val="Tahoma"/>
            <family val="2"/>
          </rPr>
          <t>It allows to download the quarantined "Threat File". However, if more than one file is involved, or the "Threat File" is not really the one that the analyst want to retrieve, it won't help</t>
        </r>
      </text>
    </comment>
    <comment ref="D12" authorId="0" shapeId="0" xr:uid="{AC1697D4-BDCA-4021-8B1F-99C2D4955FB5}">
      <text>
        <r>
          <rPr>
            <sz val="9"/>
            <color indexed="81"/>
            <rFont val="Tahoma"/>
            <family val="2"/>
          </rPr>
          <t>You can MAYBE retrieve files that have been deleted by the EDR after detecting malicious activity involving them (https://docs.sophos.com/central/customer/help/en-us/PeopleAndDevices/Devices/RecoverDeletedDevices/index.html).</t>
        </r>
      </text>
    </comment>
    <comment ref="E12" authorId="0" shapeId="0" xr:uid="{FBB1C51C-CF50-4DED-9621-82C87928350D}">
      <text>
        <r>
          <rPr>
            <sz val="9"/>
            <color indexed="81"/>
            <rFont val="Tahoma"/>
            <charset val="1"/>
          </rPr>
          <t>And even check the sandboxing results if the Playbook activated requested one</t>
        </r>
      </text>
    </comment>
    <comment ref="D13" authorId="0" shapeId="0" xr:uid="{02C43FD6-88C0-467F-A0AC-DAED69E54310}">
      <text>
        <r>
          <rPr>
            <sz val="9"/>
            <color indexed="81"/>
            <rFont val="Tahoma"/>
            <family val="2"/>
          </rPr>
          <t>You can see it but you have to perform a real-time query against a connected host.</t>
        </r>
      </text>
    </comment>
    <comment ref="D14" authorId="0" shapeId="0" xr:uid="{D122410F-4EE7-4F10-AFA1-6D36540581C4}">
      <text>
        <r>
          <rPr>
            <sz val="9"/>
            <color indexed="81"/>
            <rFont val="Tahoma"/>
            <family val="2"/>
          </rPr>
          <t>Not with the canned queries. Maybe could be checked with some osquery 4.5.1 table. Anyway, it would have to be a real-time query against a connected host.</t>
        </r>
      </text>
    </comment>
    <comment ref="E16" authorId="0" shapeId="0" xr:uid="{0AD2608A-BF7D-4539-B08A-6ADCAF189789}">
      <text>
        <r>
          <rPr>
            <sz val="9"/>
            <color indexed="81"/>
            <rFont val="Tahoma"/>
            <charset val="1"/>
          </rPr>
          <t>It is not integrated with external sources for providing info about Ips/Domains. However, Trend Micro integrates up-to-the-minute intelligence reports from internal and external sources to help identify potential threats, as Threat Intelligence Sweeping is available as a predefined model in the Detection Model Management app.
-  https://docs.trendmicro.com/en-us/documentation/article/trend-vision-one-intelligence-reports</t>
        </r>
      </text>
    </comment>
    <comment ref="E17" authorId="0" shapeId="0" xr:uid="{B2FD6F5D-6E24-450A-B59C-262C2100D712}">
      <text>
        <r>
          <rPr>
            <sz val="9"/>
            <color indexed="81"/>
            <rFont val="Tahoma"/>
          </rPr>
          <t>Only with the Endpoint Security (for Standard Endpooint and Sever &amp; Workload Protection) license:
- https://docs.trendmicro.com/en-us/documentation/article/trend-vision-one-device-control-set-u</t>
        </r>
      </text>
    </comment>
    <comment ref="E18" authorId="0" shapeId="0" xr:uid="{EA20D734-3A11-4154-A37A-1C4CCB0F403F}">
      <text>
        <r>
          <rPr>
            <sz val="9"/>
            <color indexed="81"/>
            <rFont val="Tahoma"/>
          </rPr>
          <t>Only with the Endpoint Security (for Standard Endpooint and Sever &amp; Workload Protection) license:
- https://docs.trendmicro.com/en-us/documentation/article/trend-vision-one-device-control-set-u</t>
        </r>
      </text>
    </comment>
    <comment ref="D19" authorId="0" shapeId="0" xr:uid="{9C61FBBB-0DFC-4841-BD89-6C616806D588}">
      <text>
        <r>
          <rPr>
            <sz val="9"/>
            <color indexed="81"/>
            <rFont val="Tahoma"/>
            <family val="2"/>
          </rPr>
          <t>Due to the lack of NO-GO features, specially in the telemetry category, we couln't say that it supports completely Windows. However, it does support Windows better than Linux and MacOS</t>
        </r>
      </text>
    </comment>
    <comment ref="E19" authorId="0" shapeId="0" xr:uid="{7AB64643-F05C-4691-8EED-274434E1BAD6}">
      <text>
        <r>
          <rPr>
            <sz val="9"/>
            <color indexed="81"/>
            <rFont val="Tahoma"/>
          </rPr>
          <t>https://docs.trendmicro.com/en-us/documentation/article/trend-vision-one-system-requirements</t>
        </r>
      </text>
    </comment>
    <comment ref="C20" authorId="0" shapeId="0" xr:uid="{BFECBC04-8CAC-4C17-B162-05565C24AC92}">
      <text>
        <r>
          <rPr>
            <sz val="9"/>
            <color indexed="81"/>
            <rFont val="Tahoma"/>
            <family val="2"/>
          </rPr>
          <t>It doesn`t support Linux as good as Windows. However, the Linux support is quite complete</t>
        </r>
      </text>
    </comment>
    <comment ref="D20" authorId="0" shapeId="0" xr:uid="{5D4E7C7B-2F27-4FFA-B5D1-A0D383A69FA9}">
      <text>
        <r>
          <rPr>
            <sz val="9"/>
            <color indexed="81"/>
            <rFont val="Tahoma"/>
            <family val="2"/>
          </rPr>
          <t>It doesn`t support Linux as good as Windows.</t>
        </r>
      </text>
    </comment>
    <comment ref="E20" authorId="0" shapeId="0" xr:uid="{799F7FEF-6650-4A98-A6A0-EE260E8D4B79}">
      <text>
        <r>
          <rPr>
            <sz val="9"/>
            <color indexed="81"/>
            <rFont val="Tahoma"/>
          </rPr>
          <t>It technically does, but the documentation is not clear about the level of support in comparison with Windows. A ticket was sent to the support team to provide more details, but no response has been received yet.
https://docs.trendmicro.com/en-us/documentation/article/trend-vision-one-system-requirements</t>
        </r>
      </text>
    </comment>
    <comment ref="C21" authorId="0" shapeId="0" xr:uid="{36B47566-E2CA-4B2D-9093-662A7437C7DC}">
      <text>
        <r>
          <rPr>
            <sz val="9"/>
            <color indexed="81"/>
            <rFont val="Tahoma"/>
            <family val="2"/>
          </rPr>
          <t>It doesn`t support MacOS as good as Windows or even Linux. The support is limited.</t>
        </r>
      </text>
    </comment>
    <comment ref="D21" authorId="0" shapeId="0" xr:uid="{FE807F6A-F9E2-43C8-9371-CECB84A4FCC9}">
      <text>
        <r>
          <rPr>
            <sz val="9"/>
            <color indexed="81"/>
            <rFont val="Tahoma"/>
            <family val="2"/>
          </rPr>
          <t>It doesn't support MacOS as well as it does with Windows, but it does support it better than regular Linux.</t>
        </r>
      </text>
    </comment>
    <comment ref="E21" authorId="0" shapeId="0" xr:uid="{73158806-4D5E-4C80-98D2-23A5B0B03809}">
      <text>
        <r>
          <rPr>
            <sz val="9"/>
            <color indexed="81"/>
            <rFont val="Tahoma"/>
          </rPr>
          <t>It technically does, but the documentation is not clear about the level of support in comparison with Windows. A ticket was sent to the support team to provide more details, but no response has been received yet.
https://docs.trendmicro.com/en-us/documentation/article/trend-vision-one-system-requirements</t>
        </r>
      </text>
    </comment>
    <comment ref="C22" authorId="0" shapeId="0" xr:uid="{325CE10C-C715-42C6-B5DB-9001DCFFA10E}">
      <text>
        <r>
          <rPr>
            <sz val="9"/>
            <color indexed="81"/>
            <rFont val="Tahoma"/>
            <family val="2"/>
          </rPr>
          <t>It provides very limited support. Basically, app control and detections.</t>
        </r>
      </text>
    </comment>
    <comment ref="D22" authorId="0" shapeId="0" xr:uid="{6B9A84B3-0409-4324-A834-4211C26A7265}">
      <text>
        <r>
          <rPr>
            <sz val="9"/>
            <color indexed="81"/>
            <rFont val="Tahoma"/>
            <family val="2"/>
          </rPr>
          <t>While the environment used for this test hasn't the specific product, it seems like Sophos does have a solution for mobile devices (https://www.sophos.com/es-es/products/mobile-control). However, it seems to be more oriented to provide an antivirus, as well as configuration of policies and app control capabilities more than telemetry or hunting related features.</t>
        </r>
      </text>
    </comment>
    <comment ref="E22" authorId="0" shapeId="0" xr:uid="{B4BF6360-42D2-4E21-967E-2E1C5933F088}">
      <text>
        <r>
          <rPr>
            <sz val="9"/>
            <color indexed="81"/>
            <rFont val="Tahoma"/>
          </rPr>
          <t xml:space="preserve">Only with Mobile Security module installed. It provides some basic telemetry, mainly related to files and connections. It also provides app control and policies deployment.
- https://docs.trendmicro.com/en-us/documentation/article/trend-vision-one-data-mapping-mobile-#GUID-a3a59d99-93aa-4471-ad6d-7a9980aba5a8
- https://docs.trendmicro.com/en-us/documentation/article/trend-vision-one-mdd-compliance-polic
- https://docs.trendmicro.com/en-us/documentation/article/trend-vision-one-mdd-compliance-polic_001#GUID-F8FAF1DF-7A1E-4C0A-ADA3-6F6FC6CAD49D-l6v772
</t>
        </r>
      </text>
    </comment>
    <comment ref="C23" authorId="0" shapeId="0" xr:uid="{4696D004-0B45-4374-A80C-16054CA4D2F0}">
      <text>
        <r>
          <rPr>
            <sz val="9"/>
            <color indexed="81"/>
            <rFont val="Tahoma"/>
            <family val="2"/>
          </rPr>
          <t>The support is faulty, with a great amount of false positives</t>
        </r>
      </text>
    </comment>
    <comment ref="D23" authorId="0" shapeId="0" xr:uid="{DDDA496F-5D7D-45D4-AC12-AF31C6098A42}">
      <text>
        <r>
          <rPr>
            <sz val="9"/>
            <color indexed="81"/>
            <rFont val="Tahoma"/>
            <family val="2"/>
          </rPr>
          <t xml:space="preserve">Seems like the component Sophos Cloud Optix allows to scan images of different container solutions. However, there is no metion of it providing any enrichment to the Data Lake. </t>
        </r>
      </text>
    </comment>
    <comment ref="E23" authorId="0" shapeId="0" xr:uid="{FAD6DED3-735C-4C63-A2A4-3C410AB787AB}">
      <text>
        <r>
          <rPr>
            <sz val="9"/>
            <color indexed="81"/>
            <rFont val="Tahoma"/>
          </rPr>
          <t>Only with the module Trend Cloud One - Container Security (for K8s and AWS). it provides:
* Container image scanning
* Policy-based deployment control
* Continuous compliance
* Runtime Security
* Runtime Scanning (for vulnerabilities)
- https://docs.trendmicro.com/en-us/documentation/article/trend-vision-one-containersecurityabo
There is also a Container data source that would allow to perform hunting on its telemetry. It seems to be very complete, allowing queries with every eventId and eventSubId available for the Endpoint data source.
- https://docs.trendmicro.com/en-us/documentation/article/trend-vision-one-data-mapping-contain</t>
        </r>
      </text>
    </comment>
    <comment ref="C24" authorId="0" shapeId="0" xr:uid="{A0DAF580-4FFF-4BCE-85CF-1877D1F3B0E8}">
      <text>
        <r>
          <rPr>
            <sz val="9"/>
            <color indexed="81"/>
            <rFont val="Tahoma"/>
            <family val="2"/>
          </rPr>
          <t>The support is faulty.The amount of the detections is too high and the actual value of them is often poor.</t>
        </r>
      </text>
    </comment>
    <comment ref="D24" authorId="0" shapeId="0" xr:uid="{E90E7958-DA18-4E98-BFCB-1AEFA0E716F1}">
      <text>
        <r>
          <rPr>
            <sz val="9"/>
            <color indexed="81"/>
            <rFont val="Tahoma"/>
            <family val="2"/>
          </rPr>
          <t xml:space="preserve">You can see if it is installed with the xdr_ioc_schema "windows_wsl_installed" table. Maybe more info is available using osquery 4.5.1 for real-time queries. </t>
        </r>
      </text>
    </comment>
    <comment ref="D25" authorId="0" shapeId="0" xr:uid="{48438BD8-A1BE-46A9-B579-89AF31D7629A}">
      <text>
        <r>
          <rPr>
            <sz val="9"/>
            <color indexed="81"/>
            <rFont val="Tahoma"/>
            <family val="2"/>
          </rPr>
          <t>Some of the tables in both the xdr_schema and the xdr_ioc_schema retrieve data of some identity relate attacks (i.e. kerberoasting). However there are only a few of them.</t>
        </r>
      </text>
    </comment>
    <comment ref="E25" authorId="0" shapeId="0" xr:uid="{EE33C9D9-5CC7-4803-9C76-88B4A2271591}">
      <text>
        <r>
          <rPr>
            <sz val="9"/>
            <color indexed="81"/>
            <rFont val="Tahoma"/>
          </rPr>
          <t>It can connect as data source Microsoft Entra ID/Micrososft AD:  
- https://docs.trendmicro.com/en-us/documentation/article/trend-vision-one-data-mapping-intro
This means that there is telemetry in the Identity an Access data source. The telemetry itself seems to be centered in events like creation of users, add members to groups, attempts to access resources and so on. It is not very well documented. A ticket has been issued to obtain more details. Support responded communicating that there will be an update on the available documentation in the next months.
- https://docs.trendmicro.com/en-us/documentation/article/trend-vision-one-identityaccessactivi#GUID-09957805-70E7-401F-A691-F587FCE2CB8B-48</t>
        </r>
      </text>
    </comment>
    <comment ref="C26" authorId="0" shapeId="0" xr:uid="{2FBA8E43-35F3-458A-9555-7C9DE416698F}">
      <text>
        <r>
          <rPr>
            <sz val="9"/>
            <color indexed="81"/>
            <rFont val="Tahoma"/>
            <family val="2"/>
          </rPr>
          <t>The Identity module generates alerts, but it doesn't generate any telemetry to query</t>
        </r>
      </text>
    </comment>
    <comment ref="D26" authorId="0" shapeId="0" xr:uid="{8B469961-6922-49D1-8362-EA7E69E92C48}">
      <text>
        <r>
          <rPr>
            <sz val="9"/>
            <color indexed="81"/>
            <rFont val="Tahoma"/>
            <family val="2"/>
          </rPr>
          <t>Outside of the tables in the schemas made for storing info about concrete attacks, it is not possible to retrieve identity telemetry.</t>
        </r>
      </text>
    </comment>
    <comment ref="E26" authorId="0" shapeId="0" xr:uid="{B97A30F1-DA41-4171-B237-5CBF2184ED39}">
      <text>
        <r>
          <rPr>
            <sz val="9"/>
            <color indexed="81"/>
            <rFont val="Tahoma"/>
          </rPr>
          <t>Only Legacy Hunting, at the moment of the evaluation it doesn't have an API endpoint for the Identity and Access data source.</t>
        </r>
      </text>
    </comment>
    <comment ref="B27" authorId="0" shapeId="0" xr:uid="{07E54CF6-9EFA-4494-BFCF-D1802428509A}">
      <text>
        <r>
          <rPr>
            <sz val="9"/>
            <color indexed="81"/>
            <rFont val="Tahoma"/>
            <family val="2"/>
          </rPr>
          <t>Related to response policies</t>
        </r>
      </text>
    </comment>
    <comment ref="E27" authorId="0" shapeId="0" xr:uid="{995E7648-3E0A-4952-9BE7-8D31167136FF}">
      <text>
        <r>
          <rPr>
            <sz val="9"/>
            <color indexed="81"/>
            <rFont val="Tahoma"/>
          </rPr>
          <t xml:space="preserve">The EDR provides the option to create Security Playbooks, which consist in a series of actions executed when the Playbook is triggered manually or automatically by an alert. Alerts are triggered when telemetry matches Detection Models. Most of them are provided by the EDR and they allow us clients to create up to 50 custom ones. Detections models can have exclusions, being activated or deactivated, or even have filters to narrow down the results. However, none of these allow to select a concrete group of hosts (https://docs.trendmicro.com/en-us/documentation/article/trend-vision-one-detection-model-mana).
A workaround was provided as a result of a support ticket to apply these Security Playbooks to specific host groups. It requires to create users with limited permissions to view assets (for example, User_Servers is a user that can only see the hosts in the group Servers), and then give that user the permission for creating Security Playbooks. Since the user can't see the hosts out of its scope, when the Security Playbooks trigger they will only affect those hosts that are under the scope of the user. </t>
        </r>
      </text>
    </comment>
    <comment ref="B28" authorId="0" shapeId="0" xr:uid="{0EAD5401-BFC0-4CB0-874E-CF2307B94648}">
      <text>
        <r>
          <rPr>
            <sz val="9"/>
            <color indexed="81"/>
            <rFont val="Tahoma"/>
            <family val="2"/>
          </rPr>
          <t>At least the isolation of a host from network</t>
        </r>
      </text>
    </comment>
    <comment ref="E28" authorId="0" shapeId="0" xr:uid="{2E5A9A5B-C445-4B2B-A16C-D039D899E477}">
      <text>
        <r>
          <rPr>
            <sz val="9"/>
            <color indexed="81"/>
            <rFont val="Tahoma"/>
          </rPr>
          <t>There actually plenty of response actions that can be executed manually or automatically for each module of the EDR:
- https://docs.trendmicro.com/en-us/documentation/article/trend-vision-one-response-actions</t>
        </r>
      </text>
    </comment>
    <comment ref="B29" authorId="0" shapeId="0" xr:uid="{ECFD8951-A996-42DE-B74A-AC42C601AB22}">
      <text>
        <r>
          <rPr>
            <sz val="9"/>
            <color indexed="81"/>
            <rFont val="Tahoma"/>
            <family val="2"/>
          </rPr>
          <t>Such as rollback options for incidents where part of the kill-chain was succesful</t>
        </r>
      </text>
    </comment>
    <comment ref="C29" authorId="0" shapeId="0" xr:uid="{2F41C08F-EB7B-4858-94D4-584DAD50BADB}">
      <text>
        <r>
          <rPr>
            <sz val="9"/>
            <color indexed="81"/>
            <rFont val="Tahoma"/>
            <family val="2"/>
          </rPr>
          <t>It provides remediation (undoes malicious changes in the system), and rollback enables organizations to restore their encrypted files to a pre-attack state, effectively reversing the effects of a ransomware attack (allegedly)</t>
        </r>
      </text>
    </comment>
    <comment ref="D29" authorId="0" shapeId="0" xr:uid="{A0CB20C2-E319-440F-8D57-DE64EFFAF8D5}">
      <text>
        <r>
          <rPr>
            <sz val="9"/>
            <color indexed="81"/>
            <rFont val="Tahoma"/>
            <family val="2"/>
          </rPr>
          <t>If provides a malware cleaning feature if it detects a file that is malicious</t>
        </r>
      </text>
    </comment>
    <comment ref="E29" authorId="0" shapeId="0" xr:uid="{F1C59890-27FF-482C-AC03-546A0F89D6F1}">
      <text>
        <r>
          <rPr>
            <sz val="9"/>
            <color indexed="81"/>
            <rFont val="Tahoma"/>
          </rPr>
          <t>Yes, but mostly for undoing response actions such as blocking or quarantining files. For more complex remediation tasks, there is an option to run custom scripts on an endpoint.</t>
        </r>
      </text>
    </comment>
    <comment ref="D30" authorId="0" shapeId="0" xr:uid="{CE99B9E4-C616-4659-B2DE-13C432AF6192}">
      <text>
        <r>
          <rPr>
            <sz val="9"/>
            <color indexed="81"/>
            <rFont val="Tahoma"/>
            <family val="2"/>
          </rPr>
          <t>It seems that only for Linux endpoints at the moment of this analysis (https://docs.sophos.com/esg/sls/help/en-us/detectionKnowledge/detectionSetup/KB0010017-Creating_Custom_Detection_Policies/index.html)</t>
        </r>
      </text>
    </comment>
    <comment ref="E30" authorId="0" shapeId="0" xr:uid="{4DCF984B-7D28-414C-BA50-07F3528FE042}">
      <text>
        <r>
          <rPr>
            <sz val="9"/>
            <color indexed="81"/>
            <rFont val="Tahoma"/>
          </rPr>
          <t>Only up to 50 new rules (Detection Modesl) can be added on top of the ones provided by the EDR.
- https://docs.trendmicro.com/en-us/documentation/article/trend-vision-one-custommodels</t>
        </r>
      </text>
    </comment>
    <comment ref="B31" authorId="0" shapeId="0" xr:uid="{47668FEC-5916-4A66-AD85-CBE31040FF7F}">
      <text>
        <r>
          <rPr>
            <sz val="9"/>
            <color indexed="81"/>
            <rFont val="Tahoma"/>
            <family val="2"/>
          </rPr>
          <t>At least detect only, and block options.</t>
        </r>
      </text>
    </comment>
    <comment ref="B32" authorId="0" shapeId="0" xr:uid="{F871F834-896C-4929-9B38-CFD09F6C00FA}">
      <text>
        <r>
          <rPr>
            <sz val="9"/>
            <color indexed="81"/>
            <rFont val="Tahoma"/>
            <family val="2"/>
          </rPr>
          <t>Information such as engine responsible for detecting that alert, host, user...</t>
        </r>
      </text>
    </comment>
    <comment ref="D33" authorId="0" shapeId="0" xr:uid="{36C5EC3A-9A4C-4985-B07A-A1E0C3478D72}">
      <text>
        <r>
          <rPr>
            <sz val="9"/>
            <color indexed="81"/>
            <rFont val="Tahoma"/>
            <charset val="1"/>
          </rPr>
          <t>Only for EDR detections</t>
        </r>
      </text>
    </comment>
    <comment ref="E34" authorId="0" shapeId="0" xr:uid="{403758B9-62EA-4DC3-BD52-B345C4B27D7C}">
      <text>
        <r>
          <rPr>
            <sz val="9"/>
            <color indexed="81"/>
            <rFont val="Tahoma"/>
          </rPr>
          <t>As a nice extra, it allows to collect files directly from the events view of each process in the tree.</t>
        </r>
      </text>
    </comment>
    <comment ref="B35" authorId="0" shapeId="0" xr:uid="{E9A6CC59-D36B-4E17-B0EF-D379098BBF49}">
      <text>
        <r>
          <rPr>
            <sz val="9"/>
            <color indexed="81"/>
            <rFont val="Tahoma"/>
            <family val="2"/>
          </rPr>
          <t>Network ops, Registry ops, File ops</t>
        </r>
      </text>
    </comment>
    <comment ref="C36" authorId="0" shapeId="0" xr:uid="{10C49693-7B1B-4CF3-B856-124490A964C4}">
      <text>
        <r>
          <rPr>
            <sz val="9"/>
            <color indexed="81"/>
            <rFont val="Tahoma"/>
            <family val="2"/>
          </rPr>
          <t>In the process explorer the proccesses can be seen in a timeline but is rather rudimentary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D9" authorId="0" shapeId="0" xr:uid="{089B55FE-69A0-4DBE-AE8E-EAC749F7C810}">
      <text>
        <r>
          <rPr>
            <sz val="9"/>
            <color indexed="81"/>
            <rFont val="Tahoma"/>
            <family val="2"/>
          </rPr>
          <t>Queries can be run against the Data Lake the Live Discover API endpoint: https://developer.sophos.com/docs/live-discover-v1/1/routes/queries/runs/post
limits: 1000q/d  10q/m</t>
        </r>
      </text>
    </comment>
    <comment ref="E9" authorId="0" shapeId="0" xr:uid="{3D31A733-FE3E-43BD-A382-4D065E6D1578}">
      <text>
        <r>
          <rPr>
            <sz val="9"/>
            <color indexed="81"/>
            <rFont val="Tahoma"/>
            <charset val="1"/>
          </rPr>
          <t xml:space="preserve">It is. However the doc explains that a 413 error will be returned if too many requests are made. It is supposed to be an unlikely scenario though (would only apply if the rate or queries that we are sending are affecting the performance of Trend Micro One):
- https://automation.trendmicro.com/xdr/api-v3#tag/Search
- https://automation.trendmicro.com/xdr/Guides/API-Request-Limits
Oddly enough they have an endpoint for each Data Source available but for the Identity Access Activity Data one. A ticket was issued to ask why there isn't a general endpoint and why there isn't an individual one for that concrete Identity related Data Source. In the response they confirmed that they hadn't in the roadmap the implementation of those endpoints, but that we could file feature requests for them.
</t>
        </r>
      </text>
    </comment>
    <comment ref="D10" authorId="0" shapeId="0" xr:uid="{9A9BE234-2751-4791-BAA2-32DE042B23C9}">
      <text>
        <r>
          <rPr>
            <sz val="9"/>
            <color indexed="81"/>
            <rFont val="Tahoma"/>
            <family val="2"/>
          </rPr>
          <t>Information about hosts can be retrieved through the Common API and others: https://developer.sophos.com/apis
limits: 1000q/d  10q/m</t>
        </r>
      </text>
    </comment>
    <comment ref="E10" authorId="0" shapeId="0" xr:uid="{60A105C0-7BD9-452A-B816-27E58187A34D}">
      <text>
        <r>
          <rPr>
            <sz val="9"/>
            <color indexed="81"/>
            <rFont val="Tahoma"/>
            <charset val="1"/>
          </rPr>
          <t>- https://automation.trendmicro.com/xdr/api-v3#tag/Endpoint-Security
- https://automation.trendmicro.com/xdr/api-v3#tag/Workbench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D9" authorId="0" shapeId="0" xr:uid="{5EAF61A8-913C-4EE2-95A9-139B24304138}">
      <text>
        <r>
          <rPr>
            <sz val="9"/>
            <color indexed="81"/>
            <rFont val="Tahoma"/>
            <family val="2"/>
          </rPr>
          <t>The way the UI shows the different features is really not intuitive or helpful to understand how it works.
It gets events by querying endpoints every X time (depending on the query). These events are in the Reports tab as some kind of logs. Alerts are created from all the events that are not a remediated TP for Sophos. Then, Detections are created from the Alerts that match their "threat rules".
Hence, if an event is malicious and the EDR thinks that it was correctly mitigated, no Alerts or Detections will be generated. Also, the title and information in the Detections is really poor (is better to just read the raw JSON). 
Increasing the confusion, there are two querying features, with different query languages (Lucene and SQL) creating redundancy (the Search feature is useless, as everything that it does can be done through the Live Discovery tab).</t>
        </r>
      </text>
    </comment>
    <comment ref="B10" authorId="0" shapeId="0" xr:uid="{17780BF2-29D1-4C3A-AD2C-93063E6DB7AD}">
      <text>
        <r>
          <rPr>
            <sz val="9"/>
            <color indexed="81"/>
            <rFont val="Tahoma"/>
            <family val="2"/>
          </rPr>
          <t>Such as: recent activity, suspicious activity/detections related, user logons, proccess executions, admin tools usage and files written.</t>
        </r>
      </text>
    </comment>
    <comment ref="D10" authorId="0" shapeId="0" xr:uid="{15DC0885-B335-4B36-9ED2-4D8759A2C45B}">
      <text>
        <r>
          <rPr>
            <sz val="9"/>
            <color indexed="81"/>
            <rFont val="Tahoma"/>
            <family val="2"/>
          </rPr>
          <t>Poor view with only the EDR groups the user belongs to, previous logins and events related. The previous logins and events related feature could be of use but the feature is too simple.</t>
        </r>
      </text>
    </comment>
    <comment ref="E10" authorId="0" shapeId="0" xr:uid="{F71AE8E3-3584-4453-A066-224CAFF951BB}">
      <text>
        <r>
          <rPr>
            <sz val="9"/>
            <color indexed="81"/>
            <rFont val="Tahoma"/>
          </rPr>
          <t>No. However it has an interesting feature in the Workbench section. When looking into an alert, you can get with a couple of clicks the assets related with the assets involved in the alert (for example, users that usually login into a machine).</t>
        </r>
      </text>
    </comment>
    <comment ref="B11" authorId="0" shapeId="0" xr:uid="{F31D37F7-88D2-4419-9D9A-4CEB5A1F0611}">
      <text>
        <r>
          <rPr>
            <sz val="9"/>
            <color indexed="81"/>
            <rFont val="Tahoma"/>
            <family val="2"/>
          </rPr>
          <t>Such as: IPs assigned, user logon activity, recent registry ops, recent process execution ops and suspicious/detection activity related.</t>
        </r>
      </text>
    </comment>
    <comment ref="D11" authorId="0" shapeId="0" xr:uid="{836FD2C5-D554-40EC-96C1-CB2F14F714F5}">
      <text>
        <r>
          <rPr>
            <sz val="9"/>
            <color indexed="81"/>
            <rFont val="Tahoma"/>
            <family val="2"/>
          </rPr>
          <t>Poor view with only last user, recent events, status of the EDR's components and policies applied. Wouldn't be very useful in a investigation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Julio Jairo Estévez Pereira</author>
  </authors>
  <commentList>
    <comment ref="A3" authorId="0" shapeId="0" xr:uid="{069156E8-9060-4CED-B005-C03FCA0BC3BC}">
      <text>
        <r>
          <rPr>
            <sz val="9"/>
            <color indexed="81"/>
            <rFont val="Tahoma"/>
            <family val="2"/>
          </rPr>
          <t>The percentages showed here are the result of using the MITRE ENGENUITY ATT&amp;CK EVALUATIONS campaigns results. Concretely, for each combination of campaign and scenario, with the Modifiers ticks disabled, we used the ratio between technique detections</t>
        </r>
      </text>
    </comment>
  </commentList>
</comments>
</file>

<file path=xl/sharedStrings.xml><?xml version="1.0" encoding="utf-8"?>
<sst xmlns="http://schemas.openxmlformats.org/spreadsheetml/2006/main" count="182" uniqueCount="144">
  <si>
    <t>LEGEND</t>
  </si>
  <si>
    <t>Telemetry Feature Category</t>
  </si>
  <si>
    <t>Sub-Category</t>
  </si>
  <si>
    <t>General</t>
  </si>
  <si>
    <t>TTA (Time for the telemetry to arrive)</t>
  </si>
  <si>
    <t>TTE (Time for the telemetry to exist in the EDR)</t>
  </si>
  <si>
    <t>Linux</t>
  </si>
  <si>
    <t>Processes</t>
  </si>
  <si>
    <t>Files</t>
  </si>
  <si>
    <t>Network</t>
  </si>
  <si>
    <t>Logon</t>
  </si>
  <si>
    <t>Windows</t>
  </si>
  <si>
    <t>Registry</t>
  </si>
  <si>
    <t>AMSI/DotNet</t>
  </si>
  <si>
    <t>Event Logs</t>
  </si>
  <si>
    <t>Modules</t>
  </si>
  <si>
    <t>Hunting Queries</t>
  </si>
  <si>
    <t>Query language is well documented</t>
  </si>
  <si>
    <t>Query language is potent enough to perform our hunting</t>
  </si>
  <si>
    <t>Suspicious files can be retrieved for analysis</t>
  </si>
  <si>
    <t>File retrieval</t>
  </si>
  <si>
    <t>RTR</t>
  </si>
  <si>
    <t>The shell is reliable</t>
  </si>
  <si>
    <t>Files can be downloaded through the shell</t>
  </si>
  <si>
    <t xml:space="preserve">The shell is not command-restricted </t>
  </si>
  <si>
    <t>Audit</t>
  </si>
  <si>
    <t>There EDR offers ways of auditing the activity performed on the EDR by users</t>
  </si>
  <si>
    <t>The shell supports at least Windows and Linux endpoints</t>
  </si>
  <si>
    <t>Agents information</t>
  </si>
  <si>
    <t>There are ways to retrieve all off the data necessary to create our clients reports</t>
  </si>
  <si>
    <t xml:space="preserve">There is a panel to see the status of the agent and general information of all the hosts </t>
  </si>
  <si>
    <t>Policies</t>
  </si>
  <si>
    <t>Response policies can be set to specify the EDRs behaviour on different groups of hosts</t>
  </si>
  <si>
    <t>Update policies can be set to specify how they should be applied</t>
  </si>
  <si>
    <t>There are ways to see the App Inventory of a host</t>
  </si>
  <si>
    <t>Remediation policies can be set to specify the EDRs behaviour on different groups of hosts</t>
  </si>
  <si>
    <t>Integrations</t>
  </si>
  <si>
    <t>QL Feature Category</t>
  </si>
  <si>
    <t>Admin Tools Feature Category</t>
  </si>
  <si>
    <t>Features Category</t>
  </si>
  <si>
    <t>The EDR implements a Dark Mode for its UI</t>
  </si>
  <si>
    <t>The EDR implements mechanisms to create exclusions in the queries results</t>
  </si>
  <si>
    <t>The EDR provides a way to retrieve quarantined files for analysis</t>
  </si>
  <si>
    <t>The EDR provides a verification of the signature of binaries</t>
  </si>
  <si>
    <t>The EDR provides a verification of the integrity of files</t>
  </si>
  <si>
    <t>External engines integration</t>
  </si>
  <si>
    <t>The EDR is connected with VT or other external detection engines to check if a sample is well-known</t>
  </si>
  <si>
    <t>The EDR is connected with VT or other IP/Domain information engines to provide information about IPs/Domains</t>
  </si>
  <si>
    <t>USB control</t>
  </si>
  <si>
    <t>The EDR provides ways to block USBs</t>
  </si>
  <si>
    <t>The EDR provides ways to monitor the activity of USBs</t>
  </si>
  <si>
    <t>The EDR supports Windows endpoints</t>
  </si>
  <si>
    <t>The EDR supports Linux endpoints</t>
  </si>
  <si>
    <t>The EDR supports MacOS endpoints</t>
  </si>
  <si>
    <t>The EDR supports containers</t>
  </si>
  <si>
    <t>The EDR supports WSL</t>
  </si>
  <si>
    <t>The EDR supports mobile endpoints (Android/iOS)</t>
  </si>
  <si>
    <t>Platforms</t>
  </si>
  <si>
    <t>Identity</t>
  </si>
  <si>
    <t>The EDR has identity related features</t>
  </si>
  <si>
    <t>Hunting can be performed on the Identity-generated telemetry</t>
  </si>
  <si>
    <t>Response</t>
  </si>
  <si>
    <t>Custom rules</t>
  </si>
  <si>
    <t>Custom detection rules can be created based on behaviour</t>
  </si>
  <si>
    <t>The response actions for the triggered detection rules are enough</t>
  </si>
  <si>
    <t>Remediation</t>
  </si>
  <si>
    <t>The EDR provides remediation capabilities</t>
  </si>
  <si>
    <t>Visibility</t>
  </si>
  <si>
    <t>The EDR has a panel where incidents/alerts are available with a concise but sufficient amount of information that links to a more detailed view of each case</t>
  </si>
  <si>
    <t>The EDR provides a Process Tree view</t>
  </si>
  <si>
    <t>The Process Tree view is developed enough</t>
  </si>
  <si>
    <t>Is possible to check in the Process Tree events of different types related to the processes involved</t>
  </si>
  <si>
    <t xml:space="preserve">There is a feature to run hunting queries </t>
  </si>
  <si>
    <t>The EDR has  automatic response features</t>
  </si>
  <si>
    <t>The EDR has manual response features</t>
  </si>
  <si>
    <t xml:space="preserve">The EDR provides a timeline feature that can be used to review relevant events on a timelapse </t>
  </si>
  <si>
    <t>API Feature Category</t>
  </si>
  <si>
    <t>Is possible to perform hunting queries via API</t>
  </si>
  <si>
    <t>Is possible to retrieve data about the hosts, incidents and alerts via API</t>
  </si>
  <si>
    <t>UI Feature Category</t>
  </si>
  <si>
    <t>The UI is intuitive and easy to navigate</t>
  </si>
  <si>
    <t>The UI contains a panel where detailed information about a user can be checked</t>
  </si>
  <si>
    <t>The UI contains a panel where detailed information about a host can be checked</t>
  </si>
  <si>
    <t>Scheduled Tasks</t>
  </si>
  <si>
    <t>The EDR implements mechanisms to create exclusions in the alerts/incidents</t>
  </si>
  <si>
    <t>EDR</t>
  </si>
  <si>
    <t>Telemetry</t>
  </si>
  <si>
    <t>Query Language</t>
  </si>
  <si>
    <t>Administrative Tools</t>
  </si>
  <si>
    <t>Features</t>
  </si>
  <si>
    <t>API</t>
  </si>
  <si>
    <t>UI</t>
  </si>
  <si>
    <t>Final conclusions</t>
  </si>
  <si>
    <t xml:space="preserve">Every NO-GO feature is covered by this EDR. Several of the optional ones are covered too. </t>
  </si>
  <si>
    <t>This EDR provides a potent query language capable of supporting our hunting model.</t>
  </si>
  <si>
    <t>It lacks in reliability when it comes to the retrieval of files to analysis and to access the hosts via RTR. However, both features are implemented.</t>
  </si>
  <si>
    <t>The EDR provides an API that eases the integration with our systems to perform our hunting.</t>
  </si>
  <si>
    <t>The UI is easy to navegate.</t>
  </si>
  <si>
    <t>Campaign</t>
  </si>
  <si>
    <t>Scenario</t>
  </si>
  <si>
    <t>APT3 (2018)</t>
  </si>
  <si>
    <t>Cobalt Strike</t>
  </si>
  <si>
    <t>PowerShell Empire</t>
  </si>
  <si>
    <t>APT29 (2020)</t>
  </si>
  <si>
    <t>Scenario 1</t>
  </si>
  <si>
    <t>Scenario 2</t>
  </si>
  <si>
    <t>N/A</t>
  </si>
  <si>
    <t>Carbanak+FIN7 (2021)</t>
  </si>
  <si>
    <t>Carbanak</t>
  </si>
  <si>
    <t>FIN7</t>
  </si>
  <si>
    <t>Wizard Spider + Sandworm (2022)</t>
  </si>
  <si>
    <t>Wizard Spider</t>
  </si>
  <si>
    <t>Sandworm</t>
  </si>
  <si>
    <t>Carbon</t>
  </si>
  <si>
    <t>Snake</t>
  </si>
  <si>
    <t>Turla (2023)</t>
  </si>
  <si>
    <t>MITRE ENGENUITY ATT&amp;CK EVALUATIONS</t>
  </si>
  <si>
    <t>The EDR doesn't provide a comprehensive enough method of creating exclusions for alerts (hash and path only). The support for Linux and MacOS endpoints is not as good as it is for Windows.</t>
  </si>
  <si>
    <t>NO-GO Feature</t>
  </si>
  <si>
    <t>SentinelOne (2023)</t>
  </si>
  <si>
    <t>Sophos (2024)</t>
  </si>
  <si>
    <t>TrendMicro (2024)</t>
  </si>
  <si>
    <t>The API is actually quite complete. It allows to perform queries againts the Data Lake, retrieve information from alerts, events and hosts and even has the capability of perform administrative actions such as contain a machine.</t>
  </si>
  <si>
    <t>The way the UI shows the different features is really not intuitive or helpful to understand how the EDR actually works. There are redundancies and important information almost hidden (for example the events log).</t>
  </si>
  <si>
    <t>There is no feature implemented to retrieve files that a hunter may wanna analyze. The over simplified filters in the tables would make it hard to retrieve all the information that we need for our monthly reports.</t>
  </si>
  <si>
    <t>The telemetry TTA has a delay that can go from 10 to 40 mins, which is a clear NO-GO when dealing with real-time incidents. The way the EDR limits the data stored by each dispositive could lead to a DoS that would leave the EDR blind for hours. Also, there is no telemetry for basic artifacts such as Linux files or Windows Registry. All of this creates an uncertainty incompatible with our service.</t>
  </si>
  <si>
    <t>The EDR offers native ways of integrating the reception of alerts/incidents with other platforms</t>
  </si>
  <si>
    <t>Waiting for support response</t>
  </si>
  <si>
    <t>The telemetry TTA has a confirmed "normal" delay of 15 min, which is a clear NO-GO when dealing with real-time incidents. Besides, the documentation is unclear about how each type of telemetry maps to each platform supported.  However, there seems to be a way to cover every basic element needed for our hunting.</t>
  </si>
  <si>
    <t>The EDR provides an API. However it has some issues. Some data sources don't have currently an endpoint (such as the Identity and Access Data one). Also, the endpoints are split by data source, instead of having a general endpoint for queries.</t>
  </si>
  <si>
    <t>SentinelOne</t>
  </si>
  <si>
    <t>Sophos</t>
  </si>
  <si>
    <t>TrendMicro</t>
  </si>
  <si>
    <t>Feature is implemented correctly</t>
  </si>
  <si>
    <t>Feature is not implemented</t>
  </si>
  <si>
    <t>Feature is partially implemented</t>
  </si>
  <si>
    <t>All of the NO-GO features checked in this evaluation were at least partially implemented. Alghtough the EDR has some caveats and potential points of improvement, such as the lack of reliability in response methods; it does pass this evaluation, having enough features to be compatible with our model of hunting. As for its results in the in the Mitre Engenuity Att&amp;ck Evaluations, we find that those have also been enough consistent through the last few years to consider a sufficient detection capability for this particular EDR.</t>
  </si>
  <si>
    <t>Since the EDR bases its Data Lake on osquery, the language is SQL (which can't be matched in terms of potency for querying). However, since the only telemetry hydrating the Data Lake is the one provided from the custom Sophos schemas xdr_schema and xdr_ioc_schema, the potency of the language becomes irrelevant as the Data Lake does not have enough telemetry.</t>
  </si>
  <si>
    <t>The EDR doesn't really support completely any platform. Most of our hunting couldn't be done by the information that feeds the Data Lake. It also doesn't provide a dashboard with enough information about the Alerts or Detections. Not even if we access the detail view. For some reason information avaialable on the JSON recovered to present in the UI is hidden and there are actually incomprehensible alerts if you don't look at that JSON. Finally, it only creates real Process Trees for its detections.</t>
  </si>
  <si>
    <t>The desing of Sophos doesn't align with the kind of hunting that we do. The TTA delay, the fact that no Alerts or Detections are generated if the EDR considers that it has succesfully remediated a threat, the complexity of translating/generating queries in SQL to only be able to access a very limited amount of information, the lack of mechanisms to retrieve files and the lack of basic telemetry that we use regularly in our queries are more than enough reasons to consider this EDR as an overall NO-GO. Adapting our way of hunting to Sophos would require a great amount of effort to obtain an uneffective result. And if all of that wasn't enough to classify Sophos as an unadequate EDR for us, the MITRE Engenuity results show a rather poor performance in the last years.</t>
  </si>
  <si>
    <t>The query language of TrendMicro is similar to the Kibana Query Language. Is simple and that could make difficult the translation of several of our queries,  but  it provides a decent telemetry schema.</t>
  </si>
  <si>
    <t>It has a really well-thought implementation for recovery of suspicious files. It can be done as a response measure, it can be done through the file events from a process graph (even modules) and it can be done via RTR for both Linux and Windows. 
When it comes to response and remediation policies, the available options are quite rich. However, it would be necessary to have the tenant instance connected to the cloud to get the Endpoint Inventory 2.0 version if we want to have the option of creating host groups an have specific configurations for every EDR module in those host groups.</t>
  </si>
  <si>
    <t>Exclusions can be highly customized (using every field available in the telemetry). It also counts with its own sandbox feature to analyze suspicious files.
On the other side, USB blocking and monitoring is also tied to the Endpoint Security (for Standard Endpooint and Sever &amp; Workload Protection) license. The extent of support for every platform is still pending to be verified (mapping of telemetry schema per platform ticket). When it comes to mobile support, tied to the Mobile Security license, we are provided with some mobile basic telemetry, app control and policies deployment. Finally, when it comes to containers, tied to the Trend Cloud One - Container Security (for K8s and AWS) license, a lot of features, including a data source (wich allows to perform hunting on the container telemetry).
Response and Remediation actions are available manually and through Security Playbooks definition. The Security Playbooks are not designed to be applied to concrete groups of hosts but an workaround allows to do it. For remediation purposes, custom scripts can be added.
The equivalent of Custom Rules (Detection Models) are limited to 50.</t>
  </si>
  <si>
    <t>In general terms the EDR has a lot of convenient features for performing our hunting. Amongst them are the rich telemetry, easy recovery and analysis of artifacts, highly customizable exclusions and a lot of options for remediation and response policies. On the other side, quite a few of the features that we consider "basic" require concrete licenses that client's may not have. 
The clear NO-GO would be the TTA delay, which is confirmed by support to be up to 15 mins (plus any delay added by problems in the infrastructure). Also, it could be challenging to translate complex queries to the simple query language that TM has. Finally, there are still gaps in our knowledge of the solution when it comes to the level of coverage for each platform that they claim to support. When it comes to raw detection power, it has not been very remarkable over the last MITRE Engenuity excercises. This could be a problem if we can't make up for the lower detection rate with our queries. In general we consider this solution as still not mature enough for our service, but it has great features and we find it worth re evaluating in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</si>
</sst>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color rgb="FFFFFFFF"/>
      <name val="Nunito"/>
    </font>
    <font>
      <sz val="10"/>
      <color theme="1"/>
      <name val="Nunito"/>
    </font>
    <font>
      <b/>
      <sz val="12"/>
      <color rgb="FFFFFFFF"/>
      <name val="Nunito"/>
    </font>
    <font>
      <b/>
      <sz val="12"/>
      <color theme="1"/>
      <name val="Nunito"/>
    </font>
    <font>
      <sz val="9"/>
      <color indexed="81"/>
      <name val="Tahoma"/>
      <family val="2"/>
    </font>
    <font>
      <sz val="11"/>
      <color theme="1"/>
      <name val="Calibri"/>
      <family val="2"/>
      <scheme val="minor"/>
    </font>
    <font>
      <b/>
      <sz val="10"/>
      <color theme="1"/>
      <name val="Nunito"/>
    </font>
    <font>
      <b/>
      <sz val="10"/>
      <name val="Nunito"/>
    </font>
    <font>
      <b/>
      <sz val="10"/>
      <color rgb="FF3E3934"/>
      <name val="Nunito"/>
    </font>
    <font>
      <sz val="9"/>
      <color indexed="81"/>
      <name val="Tahoma"/>
      <charset val="1"/>
    </font>
    <font>
      <sz val="9"/>
      <color indexed="81"/>
      <name val="Tahoma"/>
    </font>
  </fonts>
  <fills count="10">
    <fill>
      <patternFill patternType="none"/>
    </fill>
    <fill>
      <patternFill patternType="gray125"/>
    </fill>
    <fill>
      <patternFill patternType="solid">
        <fgColor rgb="FF000000"/>
        <bgColor rgb="FF000000"/>
      </patternFill>
    </fill>
    <fill>
      <patternFill patternType="solid">
        <fgColor rgb="FFFFFFFF"/>
        <bgColor indexed="64"/>
      </patternFill>
    </fill>
    <fill>
      <patternFill patternType="solid">
        <fgColor rgb="FF3E3934"/>
        <bgColor indexed="64"/>
      </patternFill>
    </fill>
    <fill>
      <patternFill patternType="solid">
        <fgColor rgb="FFB0A294"/>
        <bgColor indexed="64"/>
      </patternFill>
    </fill>
    <fill>
      <patternFill patternType="solid">
        <fgColor rgb="FFFFC300"/>
        <bgColor indexed="64"/>
      </patternFill>
    </fill>
    <fill>
      <patternFill patternType="solid">
        <fgColor rgb="FFFCE8D4"/>
        <bgColor indexed="64"/>
      </patternFill>
    </fill>
    <fill>
      <patternFill patternType="solid">
        <fgColor rgb="FF8A7F74"/>
        <bgColor indexed="64"/>
      </patternFill>
    </fill>
    <fill>
      <patternFill patternType="solid">
        <fgColor theme="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diagonal/>
    </border>
    <border>
      <left/>
      <right style="medium">
        <color rgb="FFCCCCCC"/>
      </right>
      <top/>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CCCCCC"/>
      </left>
      <right style="medium">
        <color rgb="FFCCCCCC"/>
      </right>
      <top/>
      <bottom style="medium">
        <color rgb="FFCCCCCC"/>
      </bottom>
      <diagonal/>
    </border>
  </borders>
  <cellStyleXfs count="2">
    <xf numFmtId="0" fontId="0" fillId="0" borderId="0"/>
    <xf numFmtId="9" fontId="6" fillId="0" borderId="0" applyFont="0" applyFill="0" applyBorder="0" applyAlignment="0" applyProtection="0"/>
  </cellStyleXfs>
  <cellXfs count="44">
    <xf numFmtId="0" fontId="0" fillId="0" borderId="0" xfId="0"/>
    <xf numFmtId="0" fontId="2" fillId="0" borderId="0" xfId="0" applyFont="1" applyAlignment="1">
      <alignment horizontal="center"/>
    </xf>
    <xf numFmtId="0" fontId="2" fillId="3" borderId="1" xfId="0" applyFont="1" applyFill="1" applyBorder="1" applyAlignment="1">
      <alignment wrapText="1"/>
    </xf>
    <xf numFmtId="0" fontId="2" fillId="3" borderId="1" xfId="0" applyFont="1" applyFill="1" applyBorder="1" applyAlignment="1">
      <alignment horizontal="center" wrapText="1"/>
    </xf>
    <xf numFmtId="0" fontId="2" fillId="3" borderId="1" xfId="0" applyFont="1" applyFill="1" applyBorder="1" applyAlignment="1">
      <alignment horizontal="left" vertical="center" wrapText="1"/>
    </xf>
    <xf numFmtId="9" fontId="2" fillId="3" borderId="1" xfId="1" applyFont="1" applyFill="1" applyBorder="1" applyAlignment="1">
      <alignment horizontal="center" wrapText="1"/>
    </xf>
    <xf numFmtId="10" fontId="2" fillId="3" borderId="1" xfId="1" applyNumberFormat="1" applyFont="1" applyFill="1" applyBorder="1" applyAlignment="1">
      <alignment horizontal="center" wrapText="1"/>
    </xf>
    <xf numFmtId="0" fontId="3" fillId="4" borderId="1" xfId="0" applyFont="1" applyFill="1" applyBorder="1" applyAlignment="1">
      <alignment horizont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2" fillId="7" borderId="1" xfId="0" applyFont="1" applyFill="1" applyBorder="1" applyAlignment="1">
      <alignment wrapText="1"/>
    </xf>
    <xf numFmtId="0" fontId="2" fillId="7" borderId="1" xfId="0" applyFont="1" applyFill="1" applyBorder="1" applyAlignment="1">
      <alignment horizontal="center" wrapText="1"/>
    </xf>
    <xf numFmtId="0" fontId="1" fillId="2" borderId="9" xfId="0" applyFont="1" applyFill="1" applyBorder="1"/>
    <xf numFmtId="0" fontId="1" fillId="2" borderId="15" xfId="0" applyFont="1" applyFill="1" applyBorder="1"/>
    <xf numFmtId="0" fontId="1" fillId="2" borderId="10" xfId="0" applyFont="1" applyFill="1" applyBorder="1"/>
    <xf numFmtId="0" fontId="9" fillId="6" borderId="1" xfId="0" applyFont="1" applyFill="1" applyBorder="1" applyAlignment="1">
      <alignment horizontal="center" vertical="center" wrapText="1"/>
    </xf>
    <xf numFmtId="10" fontId="2" fillId="7" borderId="1" xfId="1" applyNumberFormat="1" applyFont="1" applyFill="1" applyBorder="1" applyAlignment="1">
      <alignment horizontal="center" wrapText="1"/>
    </xf>
    <xf numFmtId="0" fontId="7" fillId="3" borderId="1" xfId="0" applyFont="1" applyFill="1" applyBorder="1" applyAlignment="1">
      <alignment horizontal="left" vertical="center" wrapText="1"/>
    </xf>
    <xf numFmtId="0" fontId="7" fillId="7" borderId="1" xfId="0" applyFont="1" applyFill="1" applyBorder="1" applyAlignment="1">
      <alignment horizontal="left" wrapText="1"/>
    </xf>
    <xf numFmtId="0" fontId="7" fillId="7" borderId="1" xfId="0" applyFont="1" applyFill="1" applyBorder="1" applyAlignment="1">
      <alignment horizontal="left" vertical="center" wrapText="1"/>
    </xf>
    <xf numFmtId="0" fontId="7" fillId="3" borderId="1" xfId="0" applyFont="1" applyFill="1" applyBorder="1" applyAlignment="1">
      <alignment wrapText="1"/>
    </xf>
    <xf numFmtId="0" fontId="7" fillId="7" borderId="1" xfId="0" applyFont="1" applyFill="1" applyBorder="1" applyAlignment="1">
      <alignment wrapText="1"/>
    </xf>
    <xf numFmtId="0" fontId="2" fillId="8" borderId="1" xfId="0" applyFont="1" applyFill="1" applyBorder="1" applyAlignment="1">
      <alignment horizontal="center" wrapText="1"/>
    </xf>
    <xf numFmtId="0" fontId="2" fillId="9" borderId="1" xfId="0" applyFont="1" applyFill="1" applyBorder="1" applyAlignment="1">
      <alignment horizont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xf>
    <xf numFmtId="0" fontId="0" fillId="0" borderId="14" xfId="0" applyBorder="1" applyAlignment="1">
      <alignment horizontal="left"/>
    </xf>
    <xf numFmtId="0" fontId="2" fillId="0" borderId="11" xfId="0" applyFont="1" applyBorder="1" applyAlignment="1">
      <alignment horizontal="center"/>
    </xf>
    <xf numFmtId="0" fontId="2" fillId="0" borderId="12" xfId="0" applyFont="1" applyBorder="1" applyAlignment="1">
      <alignment horizontal="center"/>
    </xf>
    <xf numFmtId="0" fontId="2" fillId="8" borderId="13" xfId="0" applyFont="1" applyFill="1" applyBorder="1" applyAlignment="1">
      <alignment horizontal="center"/>
    </xf>
    <xf numFmtId="0" fontId="2" fillId="8" borderId="14" xfId="0" applyFont="1" applyFill="1" applyBorder="1" applyAlignment="1">
      <alignment horizontal="center"/>
    </xf>
    <xf numFmtId="0" fontId="4" fillId="5" borderId="2"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center" wrapText="1"/>
    </xf>
  </cellXfs>
  <cellStyles count="2">
    <cellStyle name="Normal" xfId="0" builtinId="0"/>
    <cellStyle name="Porcentaje" xfId="1" builtinId="5"/>
  </cellStyles>
  <dxfs count="0"/>
  <tableStyles count="0" defaultTableStyle="TableStyleMedium2" defaultPivotStyle="PivotStyleLight16"/>
  <colors>
    <mruColors>
      <color rgb="FFFFC300"/>
      <color rgb="FF8A7F74"/>
      <color rgb="FFFCE8D4"/>
      <color rgb="FFB0A294"/>
      <color rgb="FFD6C5B4"/>
      <color rgb="FF3E3934"/>
      <color rgb="FFFFF0D6"/>
      <color rgb="FF645C54"/>
      <color rgb="FFA2C4C9"/>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228600</xdr:colOff>
      <xdr:row>9</xdr:row>
      <xdr:rowOff>28575</xdr:rowOff>
    </xdr:from>
    <xdr:to>
      <xdr:col>3</xdr:col>
      <xdr:colOff>95250</xdr:colOff>
      <xdr:row>9</xdr:row>
      <xdr:rowOff>171450</xdr:rowOff>
    </xdr:to>
    <xdr:sp macro="" textlink="">
      <xdr:nvSpPr>
        <xdr:cNvPr id="2" name="Diagrama de flujo: proceso 1">
          <a:extLst>
            <a:ext uri="{FF2B5EF4-FFF2-40B4-BE49-F238E27FC236}">
              <a16:creationId xmlns:a16="http://schemas.microsoft.com/office/drawing/2014/main" id="{29DE07F9-D544-4F0B-92E9-03E634A0A8D5}"/>
            </a:ext>
          </a:extLst>
        </xdr:cNvPr>
        <xdr:cNvSpPr/>
      </xdr:nvSpPr>
      <xdr:spPr>
        <a:xfrm>
          <a:off x="1752600" y="13811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228600</xdr:colOff>
      <xdr:row>10</xdr:row>
      <xdr:rowOff>28575</xdr:rowOff>
    </xdr:from>
    <xdr:to>
      <xdr:col>3</xdr:col>
      <xdr:colOff>95250</xdr:colOff>
      <xdr:row>10</xdr:row>
      <xdr:rowOff>171450</xdr:rowOff>
    </xdr:to>
    <xdr:sp macro="" textlink="">
      <xdr:nvSpPr>
        <xdr:cNvPr id="3" name="Diagrama de flujo: proceso 2">
          <a:extLst>
            <a:ext uri="{FF2B5EF4-FFF2-40B4-BE49-F238E27FC236}">
              <a16:creationId xmlns:a16="http://schemas.microsoft.com/office/drawing/2014/main" id="{CC994E6F-3E55-49C2-879B-99087EE80627}"/>
            </a:ext>
          </a:extLst>
        </xdr:cNvPr>
        <xdr:cNvSpPr/>
      </xdr:nvSpPr>
      <xdr:spPr>
        <a:xfrm>
          <a:off x="1752600" y="15811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238125</xdr:colOff>
      <xdr:row>8</xdr:row>
      <xdr:rowOff>28575</xdr:rowOff>
    </xdr:from>
    <xdr:to>
      <xdr:col>3</xdr:col>
      <xdr:colOff>104775</xdr:colOff>
      <xdr:row>8</xdr:row>
      <xdr:rowOff>171450</xdr:rowOff>
    </xdr:to>
    <xdr:sp macro="" textlink="">
      <xdr:nvSpPr>
        <xdr:cNvPr id="4" name="Diagrama de flujo: proceso 3">
          <a:extLst>
            <a:ext uri="{FF2B5EF4-FFF2-40B4-BE49-F238E27FC236}">
              <a16:creationId xmlns:a16="http://schemas.microsoft.com/office/drawing/2014/main" id="{76C84EDB-DD73-4DD0-AEB9-C90C88D6F575}"/>
            </a:ext>
          </a:extLst>
        </xdr:cNvPr>
        <xdr:cNvSpPr/>
      </xdr:nvSpPr>
      <xdr:spPr>
        <a:xfrm>
          <a:off x="1762125" y="11811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2</xdr:col>
      <xdr:colOff>161925</xdr:colOff>
      <xdr:row>10</xdr:row>
      <xdr:rowOff>180975</xdr:rowOff>
    </xdr:from>
    <xdr:to>
      <xdr:col>3</xdr:col>
      <xdr:colOff>133350</xdr:colOff>
      <xdr:row>12</xdr:row>
      <xdr:rowOff>38100</xdr:rowOff>
    </xdr:to>
    <xdr:pic>
      <xdr:nvPicPr>
        <xdr:cNvPr id="5" name="Gráfico 4" descr="Esqueleto de la cabeza de un dinosaurio contorno">
          <a:extLst>
            <a:ext uri="{FF2B5EF4-FFF2-40B4-BE49-F238E27FC236}">
              <a16:creationId xmlns:a16="http://schemas.microsoft.com/office/drawing/2014/main" id="{2DD6C1F5-10D0-472F-A185-F9E22EFB8D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5925" y="17335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1304925</xdr:colOff>
      <xdr:row>9</xdr:row>
      <xdr:rowOff>571500</xdr:rowOff>
    </xdr:from>
    <xdr:to>
      <xdr:col>1</xdr:col>
      <xdr:colOff>1543050</xdr:colOff>
      <xdr:row>11</xdr:row>
      <xdr:rowOff>19050</xdr:rowOff>
    </xdr:to>
    <xdr:pic>
      <xdr:nvPicPr>
        <xdr:cNvPr id="14" name="Gráfico 13" descr="Esqueleto de la cabeza de un dinosaurio contorno">
          <a:extLst>
            <a:ext uri="{FF2B5EF4-FFF2-40B4-BE49-F238E27FC236}">
              <a16:creationId xmlns:a16="http://schemas.microsoft.com/office/drawing/2014/main" id="{14A62409-D099-47D6-86E1-F2468E7EAB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2667000"/>
          <a:ext cx="238125" cy="238125"/>
        </a:xfrm>
        <a:prstGeom prst="rect">
          <a:avLst/>
        </a:prstGeom>
      </xdr:spPr>
    </xdr:pic>
    <xdr:clientData/>
  </xdr:twoCellAnchor>
  <xdr:twoCellAnchor>
    <xdr:from>
      <xdr:col>1</xdr:col>
      <xdr:colOff>1285875</xdr:colOff>
      <xdr:row>17</xdr:row>
      <xdr:rowOff>190500</xdr:rowOff>
    </xdr:from>
    <xdr:to>
      <xdr:col>1</xdr:col>
      <xdr:colOff>1524000</xdr:colOff>
      <xdr:row>19</xdr:row>
      <xdr:rowOff>9525</xdr:rowOff>
    </xdr:to>
    <xdr:pic>
      <xdr:nvPicPr>
        <xdr:cNvPr id="24" name="Gráfico 23" descr="Esqueleto de la cabeza de un dinosaurio contorno">
          <a:extLst>
            <a:ext uri="{FF2B5EF4-FFF2-40B4-BE49-F238E27FC236}">
              <a16:creationId xmlns:a16="http://schemas.microsoft.com/office/drawing/2014/main" id="{9AF500FB-F0B9-872A-3B98-ED0967B379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3325" y="4124325"/>
          <a:ext cx="238125" cy="238125"/>
        </a:xfrm>
        <a:prstGeom prst="rect">
          <a:avLst/>
        </a:prstGeom>
      </xdr:spPr>
    </xdr:pic>
    <xdr:clientData/>
  </xdr:twoCellAnchor>
  <xdr:twoCellAnchor>
    <xdr:from>
      <xdr:col>1</xdr:col>
      <xdr:colOff>1285875</xdr:colOff>
      <xdr:row>18</xdr:row>
      <xdr:rowOff>190500</xdr:rowOff>
    </xdr:from>
    <xdr:to>
      <xdr:col>1</xdr:col>
      <xdr:colOff>1524000</xdr:colOff>
      <xdr:row>20</xdr:row>
      <xdr:rowOff>9525</xdr:rowOff>
    </xdr:to>
    <xdr:pic>
      <xdr:nvPicPr>
        <xdr:cNvPr id="25" name="Gráfico 24" descr="Esqueleto de la cabeza de un dinosaurio contorno">
          <a:extLst>
            <a:ext uri="{FF2B5EF4-FFF2-40B4-BE49-F238E27FC236}">
              <a16:creationId xmlns:a16="http://schemas.microsoft.com/office/drawing/2014/main" id="{DFF9FA7B-D55D-C713-F13C-9367CDCED9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3325" y="4333875"/>
          <a:ext cx="238125" cy="238125"/>
        </a:xfrm>
        <a:prstGeom prst="rect">
          <a:avLst/>
        </a:prstGeom>
      </xdr:spPr>
    </xdr:pic>
    <xdr:clientData/>
  </xdr:twoCellAnchor>
  <xdr:twoCellAnchor editAs="oneCell">
    <xdr:from>
      <xdr:col>1</xdr:col>
      <xdr:colOff>1295400</xdr:colOff>
      <xdr:row>21</xdr:row>
      <xdr:rowOff>200025</xdr:rowOff>
    </xdr:from>
    <xdr:to>
      <xdr:col>1</xdr:col>
      <xdr:colOff>1533525</xdr:colOff>
      <xdr:row>23</xdr:row>
      <xdr:rowOff>19050</xdr:rowOff>
    </xdr:to>
    <xdr:pic>
      <xdr:nvPicPr>
        <xdr:cNvPr id="27" name="Gráfico 26" descr="Esqueleto de la cabeza de un dinosaurio contorno">
          <a:extLst>
            <a:ext uri="{FF2B5EF4-FFF2-40B4-BE49-F238E27FC236}">
              <a16:creationId xmlns:a16="http://schemas.microsoft.com/office/drawing/2014/main" id="{08938BF9-201C-4A9A-9BBA-78398B2319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4972050"/>
          <a:ext cx="238125" cy="238125"/>
        </a:xfrm>
        <a:prstGeom prst="rect">
          <a:avLst/>
        </a:prstGeom>
      </xdr:spPr>
    </xdr:pic>
    <xdr:clientData/>
  </xdr:twoCellAnchor>
  <xdr:twoCellAnchor editAs="oneCell">
    <xdr:from>
      <xdr:col>1</xdr:col>
      <xdr:colOff>1304925</xdr:colOff>
      <xdr:row>10</xdr:row>
      <xdr:rowOff>200025</xdr:rowOff>
    </xdr:from>
    <xdr:to>
      <xdr:col>1</xdr:col>
      <xdr:colOff>1543050</xdr:colOff>
      <xdr:row>12</xdr:row>
      <xdr:rowOff>19050</xdr:rowOff>
    </xdr:to>
    <xdr:pic>
      <xdr:nvPicPr>
        <xdr:cNvPr id="30" name="Gráfico 29" descr="Esqueleto de la cabeza de un dinosaurio contorno">
          <a:extLst>
            <a:ext uri="{FF2B5EF4-FFF2-40B4-BE49-F238E27FC236}">
              <a16:creationId xmlns:a16="http://schemas.microsoft.com/office/drawing/2014/main" id="{DFF08D2B-B0CA-4202-9AF9-89682C573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2876550"/>
          <a:ext cx="238125" cy="238125"/>
        </a:xfrm>
        <a:prstGeom prst="rect">
          <a:avLst/>
        </a:prstGeom>
      </xdr:spPr>
    </xdr:pic>
    <xdr:clientData/>
  </xdr:twoCellAnchor>
  <xdr:twoCellAnchor editAs="oneCell">
    <xdr:from>
      <xdr:col>1</xdr:col>
      <xdr:colOff>1295400</xdr:colOff>
      <xdr:row>11</xdr:row>
      <xdr:rowOff>200025</xdr:rowOff>
    </xdr:from>
    <xdr:to>
      <xdr:col>1</xdr:col>
      <xdr:colOff>1533525</xdr:colOff>
      <xdr:row>13</xdr:row>
      <xdr:rowOff>19050</xdr:rowOff>
    </xdr:to>
    <xdr:pic>
      <xdr:nvPicPr>
        <xdr:cNvPr id="31" name="Gráfico 30" descr="Esqueleto de la cabeza de un dinosaurio contorno">
          <a:extLst>
            <a:ext uri="{FF2B5EF4-FFF2-40B4-BE49-F238E27FC236}">
              <a16:creationId xmlns:a16="http://schemas.microsoft.com/office/drawing/2014/main" id="{9663417A-D56B-46BF-973A-B6DBEAD0B0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086100"/>
          <a:ext cx="238125" cy="238125"/>
        </a:xfrm>
        <a:prstGeom prst="rect">
          <a:avLst/>
        </a:prstGeom>
      </xdr:spPr>
    </xdr:pic>
    <xdr:clientData/>
  </xdr:twoCellAnchor>
  <xdr:twoCellAnchor editAs="oneCell">
    <xdr:from>
      <xdr:col>1</xdr:col>
      <xdr:colOff>1295400</xdr:colOff>
      <xdr:row>12</xdr:row>
      <xdr:rowOff>200025</xdr:rowOff>
    </xdr:from>
    <xdr:to>
      <xdr:col>1</xdr:col>
      <xdr:colOff>1533525</xdr:colOff>
      <xdr:row>14</xdr:row>
      <xdr:rowOff>19050</xdr:rowOff>
    </xdr:to>
    <xdr:pic>
      <xdr:nvPicPr>
        <xdr:cNvPr id="32" name="Gráfico 31" descr="Esqueleto de la cabeza de un dinosaurio contorno">
          <a:extLst>
            <a:ext uri="{FF2B5EF4-FFF2-40B4-BE49-F238E27FC236}">
              <a16:creationId xmlns:a16="http://schemas.microsoft.com/office/drawing/2014/main" id="{9B2EE451-B66A-4723-B2B7-6FE69FBB8A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5650"/>
          <a:ext cx="238125" cy="238125"/>
        </a:xfrm>
        <a:prstGeom prst="rect">
          <a:avLst/>
        </a:prstGeom>
      </xdr:spPr>
    </xdr:pic>
    <xdr:clientData/>
  </xdr:twoCellAnchor>
  <xdr:twoCellAnchor editAs="oneCell">
    <xdr:from>
      <xdr:col>1</xdr:col>
      <xdr:colOff>1295400</xdr:colOff>
      <xdr:row>14</xdr:row>
      <xdr:rowOff>219075</xdr:rowOff>
    </xdr:from>
    <xdr:to>
      <xdr:col>1</xdr:col>
      <xdr:colOff>1533525</xdr:colOff>
      <xdr:row>16</xdr:row>
      <xdr:rowOff>9525</xdr:rowOff>
    </xdr:to>
    <xdr:pic>
      <xdr:nvPicPr>
        <xdr:cNvPr id="33" name="Gráfico 32" descr="Esqueleto de la cabeza de un dinosaurio contorno">
          <a:extLst>
            <a:ext uri="{FF2B5EF4-FFF2-40B4-BE49-F238E27FC236}">
              <a16:creationId xmlns:a16="http://schemas.microsoft.com/office/drawing/2014/main" id="{FC77E7C1-D71B-4D58-9A77-950C8864BC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733800"/>
          <a:ext cx="238125" cy="238125"/>
        </a:xfrm>
        <a:prstGeom prst="rect">
          <a:avLst/>
        </a:prstGeom>
      </xdr:spPr>
    </xdr:pic>
    <xdr:clientData/>
  </xdr:twoCellAnchor>
  <xdr:twoCellAnchor editAs="oneCell">
    <xdr:from>
      <xdr:col>1</xdr:col>
      <xdr:colOff>1295400</xdr:colOff>
      <xdr:row>15</xdr:row>
      <xdr:rowOff>200025</xdr:rowOff>
    </xdr:from>
    <xdr:to>
      <xdr:col>1</xdr:col>
      <xdr:colOff>1533525</xdr:colOff>
      <xdr:row>17</xdr:row>
      <xdr:rowOff>19050</xdr:rowOff>
    </xdr:to>
    <xdr:pic>
      <xdr:nvPicPr>
        <xdr:cNvPr id="34" name="Gráfico 33" descr="Esqueleto de la cabeza de un dinosaurio contorno">
          <a:extLst>
            <a:ext uri="{FF2B5EF4-FFF2-40B4-BE49-F238E27FC236}">
              <a16:creationId xmlns:a16="http://schemas.microsoft.com/office/drawing/2014/main" id="{D66679A3-C822-4A15-8219-F2F382A88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952875"/>
          <a:ext cx="238125" cy="238125"/>
        </a:xfrm>
        <a:prstGeom prst="rect">
          <a:avLst/>
        </a:prstGeom>
      </xdr:spPr>
    </xdr:pic>
    <xdr:clientData/>
  </xdr:twoCellAnchor>
  <xdr:twoCellAnchor editAs="oneCell">
    <xdr:from>
      <xdr:col>1</xdr:col>
      <xdr:colOff>1295400</xdr:colOff>
      <xdr:row>16</xdr:row>
      <xdr:rowOff>190500</xdr:rowOff>
    </xdr:from>
    <xdr:to>
      <xdr:col>1</xdr:col>
      <xdr:colOff>1533525</xdr:colOff>
      <xdr:row>18</xdr:row>
      <xdr:rowOff>9525</xdr:rowOff>
    </xdr:to>
    <xdr:pic>
      <xdr:nvPicPr>
        <xdr:cNvPr id="35" name="Gráfico 34" descr="Esqueleto de la cabeza de un dinosaurio contorno">
          <a:extLst>
            <a:ext uri="{FF2B5EF4-FFF2-40B4-BE49-F238E27FC236}">
              <a16:creationId xmlns:a16="http://schemas.microsoft.com/office/drawing/2014/main" id="{4D4B347E-D273-421C-ACE2-28A3D3E881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4152900"/>
          <a:ext cx="238125" cy="238125"/>
        </a:xfrm>
        <a:prstGeom prst="rect">
          <a:avLst/>
        </a:prstGeom>
      </xdr:spPr>
    </xdr:pic>
    <xdr:clientData/>
  </xdr:twoCellAnchor>
  <xdr:twoCellAnchor>
    <xdr:from>
      <xdr:col>2</xdr:col>
      <xdr:colOff>628650</xdr:colOff>
      <xdr:row>8</xdr:row>
      <xdr:rowOff>104775</xdr:rowOff>
    </xdr:from>
    <xdr:to>
      <xdr:col>2</xdr:col>
      <xdr:colOff>771525</xdr:colOff>
      <xdr:row>8</xdr:row>
      <xdr:rowOff>247650</xdr:rowOff>
    </xdr:to>
    <xdr:sp macro="" textlink="">
      <xdr:nvSpPr>
        <xdr:cNvPr id="40" name="Diagrama de flujo: proceso 39">
          <a:extLst>
            <a:ext uri="{FF2B5EF4-FFF2-40B4-BE49-F238E27FC236}">
              <a16:creationId xmlns:a16="http://schemas.microsoft.com/office/drawing/2014/main" id="{4253E18A-75D1-443A-8BD9-ECFAE1CD4969}"/>
            </a:ext>
          </a:extLst>
        </xdr:cNvPr>
        <xdr:cNvSpPr/>
      </xdr:nvSpPr>
      <xdr:spPr>
        <a:xfrm>
          <a:off x="4657725" y="1809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9</xdr:row>
      <xdr:rowOff>200025</xdr:rowOff>
    </xdr:from>
    <xdr:to>
      <xdr:col>2</xdr:col>
      <xdr:colOff>771525</xdr:colOff>
      <xdr:row>9</xdr:row>
      <xdr:rowOff>342900</xdr:rowOff>
    </xdr:to>
    <xdr:sp macro="" textlink="">
      <xdr:nvSpPr>
        <xdr:cNvPr id="41" name="Diagrama de flujo: proceso 40">
          <a:extLst>
            <a:ext uri="{FF2B5EF4-FFF2-40B4-BE49-F238E27FC236}">
              <a16:creationId xmlns:a16="http://schemas.microsoft.com/office/drawing/2014/main" id="{000BB6AC-4FA0-4686-B6A2-2E04008A9D29}"/>
            </a:ext>
          </a:extLst>
        </xdr:cNvPr>
        <xdr:cNvSpPr/>
      </xdr:nvSpPr>
      <xdr:spPr>
        <a:xfrm>
          <a:off x="4657725" y="22955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10</xdr:row>
      <xdr:rowOff>28575</xdr:rowOff>
    </xdr:from>
    <xdr:to>
      <xdr:col>2</xdr:col>
      <xdr:colOff>771525</xdr:colOff>
      <xdr:row>10</xdr:row>
      <xdr:rowOff>171450</xdr:rowOff>
    </xdr:to>
    <xdr:sp macro="" textlink="">
      <xdr:nvSpPr>
        <xdr:cNvPr id="42" name="Diagrama de flujo: proceso 41">
          <a:extLst>
            <a:ext uri="{FF2B5EF4-FFF2-40B4-BE49-F238E27FC236}">
              <a16:creationId xmlns:a16="http://schemas.microsoft.com/office/drawing/2014/main" id="{9019B5ED-F14E-4BDC-A8D9-FA9040E298AC}"/>
            </a:ext>
          </a:extLst>
        </xdr:cNvPr>
        <xdr:cNvSpPr/>
      </xdr:nvSpPr>
      <xdr:spPr>
        <a:xfrm>
          <a:off x="4657725" y="27051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11</xdr:row>
      <xdr:rowOff>28575</xdr:rowOff>
    </xdr:from>
    <xdr:to>
      <xdr:col>2</xdr:col>
      <xdr:colOff>771525</xdr:colOff>
      <xdr:row>11</xdr:row>
      <xdr:rowOff>171450</xdr:rowOff>
    </xdr:to>
    <xdr:sp macro="" textlink="">
      <xdr:nvSpPr>
        <xdr:cNvPr id="43" name="Diagrama de flujo: proceso 42">
          <a:extLst>
            <a:ext uri="{FF2B5EF4-FFF2-40B4-BE49-F238E27FC236}">
              <a16:creationId xmlns:a16="http://schemas.microsoft.com/office/drawing/2014/main" id="{9D2A7BA3-A87A-46EE-8D22-F39D4FDA9E3E}"/>
            </a:ext>
          </a:extLst>
        </xdr:cNvPr>
        <xdr:cNvSpPr/>
      </xdr:nvSpPr>
      <xdr:spPr>
        <a:xfrm>
          <a:off x="4657725" y="29146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12</xdr:row>
      <xdr:rowOff>28575</xdr:rowOff>
    </xdr:from>
    <xdr:to>
      <xdr:col>2</xdr:col>
      <xdr:colOff>771525</xdr:colOff>
      <xdr:row>12</xdr:row>
      <xdr:rowOff>171450</xdr:rowOff>
    </xdr:to>
    <xdr:sp macro="" textlink="">
      <xdr:nvSpPr>
        <xdr:cNvPr id="44" name="Diagrama de flujo: proceso 43">
          <a:extLst>
            <a:ext uri="{FF2B5EF4-FFF2-40B4-BE49-F238E27FC236}">
              <a16:creationId xmlns:a16="http://schemas.microsoft.com/office/drawing/2014/main" id="{3CC7FC6C-F242-4E57-BE35-BE0B39336C82}"/>
            </a:ext>
          </a:extLst>
        </xdr:cNvPr>
        <xdr:cNvSpPr/>
      </xdr:nvSpPr>
      <xdr:spPr>
        <a:xfrm>
          <a:off x="4657725" y="31242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13</xdr:row>
      <xdr:rowOff>28575</xdr:rowOff>
    </xdr:from>
    <xdr:to>
      <xdr:col>2</xdr:col>
      <xdr:colOff>771525</xdr:colOff>
      <xdr:row>13</xdr:row>
      <xdr:rowOff>171450</xdr:rowOff>
    </xdr:to>
    <xdr:sp macro="" textlink="">
      <xdr:nvSpPr>
        <xdr:cNvPr id="45" name="Diagrama de flujo: proceso 44">
          <a:extLst>
            <a:ext uri="{FF2B5EF4-FFF2-40B4-BE49-F238E27FC236}">
              <a16:creationId xmlns:a16="http://schemas.microsoft.com/office/drawing/2014/main" id="{1BD7D227-6748-461E-8FFC-F40083C79BE6}"/>
            </a:ext>
          </a:extLst>
        </xdr:cNvPr>
        <xdr:cNvSpPr/>
      </xdr:nvSpPr>
      <xdr:spPr>
        <a:xfrm>
          <a:off x="4657725" y="3333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14</xdr:row>
      <xdr:rowOff>47625</xdr:rowOff>
    </xdr:from>
    <xdr:to>
      <xdr:col>2</xdr:col>
      <xdr:colOff>771525</xdr:colOff>
      <xdr:row>14</xdr:row>
      <xdr:rowOff>190500</xdr:rowOff>
    </xdr:to>
    <xdr:sp macro="" textlink="">
      <xdr:nvSpPr>
        <xdr:cNvPr id="46" name="Diagrama de flujo: proceso 45">
          <a:extLst>
            <a:ext uri="{FF2B5EF4-FFF2-40B4-BE49-F238E27FC236}">
              <a16:creationId xmlns:a16="http://schemas.microsoft.com/office/drawing/2014/main" id="{5B88C493-4873-4478-9C75-4368DD457EBA}"/>
            </a:ext>
          </a:extLst>
        </xdr:cNvPr>
        <xdr:cNvSpPr/>
      </xdr:nvSpPr>
      <xdr:spPr>
        <a:xfrm>
          <a:off x="4657725" y="35623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15</xdr:row>
      <xdr:rowOff>28575</xdr:rowOff>
    </xdr:from>
    <xdr:to>
      <xdr:col>2</xdr:col>
      <xdr:colOff>771525</xdr:colOff>
      <xdr:row>15</xdr:row>
      <xdr:rowOff>171450</xdr:rowOff>
    </xdr:to>
    <xdr:sp macro="" textlink="">
      <xdr:nvSpPr>
        <xdr:cNvPr id="47" name="Diagrama de flujo: proceso 46">
          <a:extLst>
            <a:ext uri="{FF2B5EF4-FFF2-40B4-BE49-F238E27FC236}">
              <a16:creationId xmlns:a16="http://schemas.microsoft.com/office/drawing/2014/main" id="{96F800C1-646E-47DC-882C-61C15252FE3B}"/>
            </a:ext>
          </a:extLst>
        </xdr:cNvPr>
        <xdr:cNvSpPr/>
      </xdr:nvSpPr>
      <xdr:spPr>
        <a:xfrm>
          <a:off x="4657725" y="37814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16</xdr:row>
      <xdr:rowOff>28575</xdr:rowOff>
    </xdr:from>
    <xdr:to>
      <xdr:col>2</xdr:col>
      <xdr:colOff>771525</xdr:colOff>
      <xdr:row>16</xdr:row>
      <xdr:rowOff>171450</xdr:rowOff>
    </xdr:to>
    <xdr:sp macro="" textlink="">
      <xdr:nvSpPr>
        <xdr:cNvPr id="48" name="Diagrama de flujo: proceso 47">
          <a:extLst>
            <a:ext uri="{FF2B5EF4-FFF2-40B4-BE49-F238E27FC236}">
              <a16:creationId xmlns:a16="http://schemas.microsoft.com/office/drawing/2014/main" id="{9FC60DF6-0A63-448A-BE92-41238F448FB9}"/>
            </a:ext>
          </a:extLst>
        </xdr:cNvPr>
        <xdr:cNvSpPr/>
      </xdr:nvSpPr>
      <xdr:spPr>
        <a:xfrm>
          <a:off x="4657725" y="39909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17</xdr:row>
      <xdr:rowOff>28575</xdr:rowOff>
    </xdr:from>
    <xdr:to>
      <xdr:col>2</xdr:col>
      <xdr:colOff>771525</xdr:colOff>
      <xdr:row>17</xdr:row>
      <xdr:rowOff>171450</xdr:rowOff>
    </xdr:to>
    <xdr:sp macro="" textlink="">
      <xdr:nvSpPr>
        <xdr:cNvPr id="49" name="Diagrama de flujo: proceso 48">
          <a:extLst>
            <a:ext uri="{FF2B5EF4-FFF2-40B4-BE49-F238E27FC236}">
              <a16:creationId xmlns:a16="http://schemas.microsoft.com/office/drawing/2014/main" id="{C8DEF87F-8236-4C9D-8913-9EB4D503E43C}"/>
            </a:ext>
          </a:extLst>
        </xdr:cNvPr>
        <xdr:cNvSpPr/>
      </xdr:nvSpPr>
      <xdr:spPr>
        <a:xfrm>
          <a:off x="4657725" y="42005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18</xdr:row>
      <xdr:rowOff>28575</xdr:rowOff>
    </xdr:from>
    <xdr:to>
      <xdr:col>2</xdr:col>
      <xdr:colOff>771525</xdr:colOff>
      <xdr:row>18</xdr:row>
      <xdr:rowOff>171450</xdr:rowOff>
    </xdr:to>
    <xdr:sp macro="" textlink="">
      <xdr:nvSpPr>
        <xdr:cNvPr id="50" name="Diagrama de flujo: proceso 49">
          <a:extLst>
            <a:ext uri="{FF2B5EF4-FFF2-40B4-BE49-F238E27FC236}">
              <a16:creationId xmlns:a16="http://schemas.microsoft.com/office/drawing/2014/main" id="{A3DCA90D-2C86-4499-912C-F3E47148B20D}"/>
            </a:ext>
          </a:extLst>
        </xdr:cNvPr>
        <xdr:cNvSpPr/>
      </xdr:nvSpPr>
      <xdr:spPr>
        <a:xfrm>
          <a:off x="4657725" y="44100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19</xdr:row>
      <xdr:rowOff>28575</xdr:rowOff>
    </xdr:from>
    <xdr:to>
      <xdr:col>2</xdr:col>
      <xdr:colOff>771525</xdr:colOff>
      <xdr:row>19</xdr:row>
      <xdr:rowOff>171450</xdr:rowOff>
    </xdr:to>
    <xdr:sp macro="" textlink="">
      <xdr:nvSpPr>
        <xdr:cNvPr id="51" name="Diagrama de flujo: proceso 50">
          <a:extLst>
            <a:ext uri="{FF2B5EF4-FFF2-40B4-BE49-F238E27FC236}">
              <a16:creationId xmlns:a16="http://schemas.microsoft.com/office/drawing/2014/main" id="{A2C28204-2301-4BD5-8D7A-09C6D78265BF}"/>
            </a:ext>
          </a:extLst>
        </xdr:cNvPr>
        <xdr:cNvSpPr/>
      </xdr:nvSpPr>
      <xdr:spPr>
        <a:xfrm>
          <a:off x="4657725" y="46196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23</xdr:row>
      <xdr:rowOff>28575</xdr:rowOff>
    </xdr:from>
    <xdr:to>
      <xdr:col>2</xdr:col>
      <xdr:colOff>771525</xdr:colOff>
      <xdr:row>23</xdr:row>
      <xdr:rowOff>171450</xdr:rowOff>
    </xdr:to>
    <xdr:sp macro="" textlink="">
      <xdr:nvSpPr>
        <xdr:cNvPr id="52" name="Diagrama de flujo: proceso 51">
          <a:extLst>
            <a:ext uri="{FF2B5EF4-FFF2-40B4-BE49-F238E27FC236}">
              <a16:creationId xmlns:a16="http://schemas.microsoft.com/office/drawing/2014/main" id="{138427D1-46F6-4CB0-9FBD-6DFE1171995B}"/>
            </a:ext>
          </a:extLst>
        </xdr:cNvPr>
        <xdr:cNvSpPr/>
      </xdr:nvSpPr>
      <xdr:spPr>
        <a:xfrm>
          <a:off x="4657725" y="54578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22</xdr:row>
      <xdr:rowOff>28575</xdr:rowOff>
    </xdr:from>
    <xdr:to>
      <xdr:col>2</xdr:col>
      <xdr:colOff>771525</xdr:colOff>
      <xdr:row>22</xdr:row>
      <xdr:rowOff>171450</xdr:rowOff>
    </xdr:to>
    <xdr:sp macro="" textlink="">
      <xdr:nvSpPr>
        <xdr:cNvPr id="53" name="Diagrama de flujo: proceso 52">
          <a:extLst>
            <a:ext uri="{FF2B5EF4-FFF2-40B4-BE49-F238E27FC236}">
              <a16:creationId xmlns:a16="http://schemas.microsoft.com/office/drawing/2014/main" id="{8108B0BF-1519-4DBE-89D2-20D03DB099DD}"/>
            </a:ext>
          </a:extLst>
        </xdr:cNvPr>
        <xdr:cNvSpPr/>
      </xdr:nvSpPr>
      <xdr:spPr>
        <a:xfrm>
          <a:off x="4657725" y="52482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628650</xdr:colOff>
      <xdr:row>20</xdr:row>
      <xdr:rowOff>38100</xdr:rowOff>
    </xdr:from>
    <xdr:to>
      <xdr:col>2</xdr:col>
      <xdr:colOff>771525</xdr:colOff>
      <xdr:row>20</xdr:row>
      <xdr:rowOff>180975</xdr:rowOff>
    </xdr:to>
    <xdr:sp macro="" textlink="">
      <xdr:nvSpPr>
        <xdr:cNvPr id="5" name="Diagrama de flujo: proceso 4">
          <a:extLst>
            <a:ext uri="{FF2B5EF4-FFF2-40B4-BE49-F238E27FC236}">
              <a16:creationId xmlns:a16="http://schemas.microsoft.com/office/drawing/2014/main" id="{9DBFC18A-B384-4622-AE67-652F9B583CDA}"/>
            </a:ext>
          </a:extLst>
        </xdr:cNvPr>
        <xdr:cNvSpPr/>
      </xdr:nvSpPr>
      <xdr:spPr>
        <a:xfrm>
          <a:off x="4657725" y="48387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xdr:col>
      <xdr:colOff>1314450</xdr:colOff>
      <xdr:row>8</xdr:row>
      <xdr:rowOff>152400</xdr:rowOff>
    </xdr:from>
    <xdr:to>
      <xdr:col>1</xdr:col>
      <xdr:colOff>1552575</xdr:colOff>
      <xdr:row>9</xdr:row>
      <xdr:rowOff>0</xdr:rowOff>
    </xdr:to>
    <xdr:pic>
      <xdr:nvPicPr>
        <xdr:cNvPr id="6" name="Gráfico 5" descr="Esqueleto de la cabeza de un dinosaurio contorno">
          <a:extLst>
            <a:ext uri="{FF2B5EF4-FFF2-40B4-BE49-F238E27FC236}">
              <a16:creationId xmlns:a16="http://schemas.microsoft.com/office/drawing/2014/main" id="{6CAC92A5-4AD6-473D-BF14-174D69B62D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57375"/>
          <a:ext cx="238125" cy="238125"/>
        </a:xfrm>
        <a:prstGeom prst="rect">
          <a:avLst/>
        </a:prstGeom>
      </xdr:spPr>
    </xdr:pic>
    <xdr:clientData/>
  </xdr:twoCellAnchor>
  <xdr:twoCellAnchor editAs="oneCell">
    <xdr:from>
      <xdr:col>1</xdr:col>
      <xdr:colOff>1304925</xdr:colOff>
      <xdr:row>9</xdr:row>
      <xdr:rowOff>342900</xdr:rowOff>
    </xdr:from>
    <xdr:to>
      <xdr:col>1</xdr:col>
      <xdr:colOff>1543050</xdr:colOff>
      <xdr:row>10</xdr:row>
      <xdr:rowOff>0</xdr:rowOff>
    </xdr:to>
    <xdr:pic>
      <xdr:nvPicPr>
        <xdr:cNvPr id="7" name="Gráfico 6" descr="Esqueleto de la cabeza de un dinosaurio contorno">
          <a:extLst>
            <a:ext uri="{FF2B5EF4-FFF2-40B4-BE49-F238E27FC236}">
              <a16:creationId xmlns:a16="http://schemas.microsoft.com/office/drawing/2014/main" id="{7F14079F-D231-4CE7-81CC-8C87CB7FF8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2438400"/>
          <a:ext cx="238125" cy="238125"/>
        </a:xfrm>
        <a:prstGeom prst="rect">
          <a:avLst/>
        </a:prstGeom>
      </xdr:spPr>
    </xdr:pic>
    <xdr:clientData/>
  </xdr:twoCellAnchor>
  <xdr:twoCellAnchor>
    <xdr:from>
      <xdr:col>2</xdr:col>
      <xdr:colOff>628650</xdr:colOff>
      <xdr:row>21</xdr:row>
      <xdr:rowOff>38100</xdr:rowOff>
    </xdr:from>
    <xdr:to>
      <xdr:col>2</xdr:col>
      <xdr:colOff>771525</xdr:colOff>
      <xdr:row>21</xdr:row>
      <xdr:rowOff>180975</xdr:rowOff>
    </xdr:to>
    <xdr:sp macro="" textlink="">
      <xdr:nvSpPr>
        <xdr:cNvPr id="8" name="Diagrama de flujo: proceso 7">
          <a:extLst>
            <a:ext uri="{FF2B5EF4-FFF2-40B4-BE49-F238E27FC236}">
              <a16:creationId xmlns:a16="http://schemas.microsoft.com/office/drawing/2014/main" id="{EEC23A6B-FA89-4937-8D29-15A4B05604AF}"/>
            </a:ext>
          </a:extLst>
        </xdr:cNvPr>
        <xdr:cNvSpPr/>
      </xdr:nvSpPr>
      <xdr:spPr>
        <a:xfrm>
          <a:off x="4657725" y="50482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476250</xdr:colOff>
      <xdr:row>8</xdr:row>
      <xdr:rowOff>104775</xdr:rowOff>
    </xdr:from>
    <xdr:to>
      <xdr:col>3</xdr:col>
      <xdr:colOff>619125</xdr:colOff>
      <xdr:row>8</xdr:row>
      <xdr:rowOff>247650</xdr:rowOff>
    </xdr:to>
    <xdr:sp macro="" textlink="">
      <xdr:nvSpPr>
        <xdr:cNvPr id="2" name="Diagrama de flujo: proceso 1">
          <a:extLst>
            <a:ext uri="{FF2B5EF4-FFF2-40B4-BE49-F238E27FC236}">
              <a16:creationId xmlns:a16="http://schemas.microsoft.com/office/drawing/2014/main" id="{FAAB5B21-6B9B-462C-ADE4-8E39D610CC19}"/>
            </a:ext>
          </a:extLst>
        </xdr:cNvPr>
        <xdr:cNvSpPr/>
      </xdr:nvSpPr>
      <xdr:spPr>
        <a:xfrm>
          <a:off x="7077075" y="18097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476250</xdr:colOff>
      <xdr:row>9</xdr:row>
      <xdr:rowOff>190500</xdr:rowOff>
    </xdr:from>
    <xdr:to>
      <xdr:col>3</xdr:col>
      <xdr:colOff>619125</xdr:colOff>
      <xdr:row>9</xdr:row>
      <xdr:rowOff>333375</xdr:rowOff>
    </xdr:to>
    <xdr:sp macro="" textlink="">
      <xdr:nvSpPr>
        <xdr:cNvPr id="9" name="Diagrama de flujo: proceso 8">
          <a:extLst>
            <a:ext uri="{FF2B5EF4-FFF2-40B4-BE49-F238E27FC236}">
              <a16:creationId xmlns:a16="http://schemas.microsoft.com/office/drawing/2014/main" id="{EE703407-BFD1-4EDB-A4F6-626662329C54}"/>
            </a:ext>
          </a:extLst>
        </xdr:cNvPr>
        <xdr:cNvSpPr/>
      </xdr:nvSpPr>
      <xdr:spPr>
        <a:xfrm>
          <a:off x="7077075" y="22860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12</xdr:row>
      <xdr:rowOff>28575</xdr:rowOff>
    </xdr:from>
    <xdr:to>
      <xdr:col>3</xdr:col>
      <xdr:colOff>628650</xdr:colOff>
      <xdr:row>12</xdr:row>
      <xdr:rowOff>171450</xdr:rowOff>
    </xdr:to>
    <xdr:sp macro="" textlink="">
      <xdr:nvSpPr>
        <xdr:cNvPr id="12" name="Diagrama de flujo: proceso 11">
          <a:extLst>
            <a:ext uri="{FF2B5EF4-FFF2-40B4-BE49-F238E27FC236}">
              <a16:creationId xmlns:a16="http://schemas.microsoft.com/office/drawing/2014/main" id="{EBBF0025-BE62-4573-98E3-22540223EE3B}"/>
            </a:ext>
          </a:extLst>
        </xdr:cNvPr>
        <xdr:cNvSpPr/>
      </xdr:nvSpPr>
      <xdr:spPr>
        <a:xfrm>
          <a:off x="7086600" y="31242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13</xdr:row>
      <xdr:rowOff>28575</xdr:rowOff>
    </xdr:from>
    <xdr:to>
      <xdr:col>3</xdr:col>
      <xdr:colOff>628650</xdr:colOff>
      <xdr:row>13</xdr:row>
      <xdr:rowOff>171450</xdr:rowOff>
    </xdr:to>
    <xdr:sp macro="" textlink="">
      <xdr:nvSpPr>
        <xdr:cNvPr id="13" name="Diagrama de flujo: proceso 12">
          <a:extLst>
            <a:ext uri="{FF2B5EF4-FFF2-40B4-BE49-F238E27FC236}">
              <a16:creationId xmlns:a16="http://schemas.microsoft.com/office/drawing/2014/main" id="{F8DDCA3E-5009-4FA6-B2AD-DB8616839318}"/>
            </a:ext>
          </a:extLst>
        </xdr:cNvPr>
        <xdr:cNvSpPr/>
      </xdr:nvSpPr>
      <xdr:spPr>
        <a:xfrm>
          <a:off x="7086600" y="3333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15</xdr:row>
      <xdr:rowOff>28575</xdr:rowOff>
    </xdr:from>
    <xdr:to>
      <xdr:col>3</xdr:col>
      <xdr:colOff>628650</xdr:colOff>
      <xdr:row>15</xdr:row>
      <xdr:rowOff>171450</xdr:rowOff>
    </xdr:to>
    <xdr:sp macro="" textlink="">
      <xdr:nvSpPr>
        <xdr:cNvPr id="16" name="Diagrama de flujo: proceso 15">
          <a:extLst>
            <a:ext uri="{FF2B5EF4-FFF2-40B4-BE49-F238E27FC236}">
              <a16:creationId xmlns:a16="http://schemas.microsoft.com/office/drawing/2014/main" id="{54D45FDC-5853-4B1D-9D37-C074D77F1D6D}"/>
            </a:ext>
          </a:extLst>
        </xdr:cNvPr>
        <xdr:cNvSpPr/>
      </xdr:nvSpPr>
      <xdr:spPr>
        <a:xfrm>
          <a:off x="7086600" y="37814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16</xdr:row>
      <xdr:rowOff>28575</xdr:rowOff>
    </xdr:from>
    <xdr:to>
      <xdr:col>3</xdr:col>
      <xdr:colOff>628650</xdr:colOff>
      <xdr:row>16</xdr:row>
      <xdr:rowOff>171450</xdr:rowOff>
    </xdr:to>
    <xdr:sp macro="" textlink="">
      <xdr:nvSpPr>
        <xdr:cNvPr id="17" name="Diagrama de flujo: proceso 16">
          <a:extLst>
            <a:ext uri="{FF2B5EF4-FFF2-40B4-BE49-F238E27FC236}">
              <a16:creationId xmlns:a16="http://schemas.microsoft.com/office/drawing/2014/main" id="{AF6C60E2-6D2F-40D1-8A5B-A72B83ECD78D}"/>
            </a:ext>
          </a:extLst>
        </xdr:cNvPr>
        <xdr:cNvSpPr/>
      </xdr:nvSpPr>
      <xdr:spPr>
        <a:xfrm>
          <a:off x="7086600" y="39909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17</xdr:row>
      <xdr:rowOff>28575</xdr:rowOff>
    </xdr:from>
    <xdr:to>
      <xdr:col>3</xdr:col>
      <xdr:colOff>628650</xdr:colOff>
      <xdr:row>17</xdr:row>
      <xdr:rowOff>171450</xdr:rowOff>
    </xdr:to>
    <xdr:sp macro="" textlink="">
      <xdr:nvSpPr>
        <xdr:cNvPr id="18" name="Diagrama de flujo: proceso 17">
          <a:extLst>
            <a:ext uri="{FF2B5EF4-FFF2-40B4-BE49-F238E27FC236}">
              <a16:creationId xmlns:a16="http://schemas.microsoft.com/office/drawing/2014/main" id="{84C7A27E-052F-4C0E-9CC7-881208E73750}"/>
            </a:ext>
          </a:extLst>
        </xdr:cNvPr>
        <xdr:cNvSpPr/>
      </xdr:nvSpPr>
      <xdr:spPr>
        <a:xfrm>
          <a:off x="7086600" y="42005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18</xdr:row>
      <xdr:rowOff>28575</xdr:rowOff>
    </xdr:from>
    <xdr:to>
      <xdr:col>3</xdr:col>
      <xdr:colOff>628650</xdr:colOff>
      <xdr:row>18</xdr:row>
      <xdr:rowOff>171450</xdr:rowOff>
    </xdr:to>
    <xdr:sp macro="" textlink="">
      <xdr:nvSpPr>
        <xdr:cNvPr id="19" name="Diagrama de flujo: proceso 18">
          <a:extLst>
            <a:ext uri="{FF2B5EF4-FFF2-40B4-BE49-F238E27FC236}">
              <a16:creationId xmlns:a16="http://schemas.microsoft.com/office/drawing/2014/main" id="{25C494ED-F449-4F48-9B56-8D9F7C060123}"/>
            </a:ext>
          </a:extLst>
        </xdr:cNvPr>
        <xdr:cNvSpPr/>
      </xdr:nvSpPr>
      <xdr:spPr>
        <a:xfrm>
          <a:off x="7086600" y="44100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11</xdr:row>
      <xdr:rowOff>28575</xdr:rowOff>
    </xdr:from>
    <xdr:to>
      <xdr:col>3</xdr:col>
      <xdr:colOff>628650</xdr:colOff>
      <xdr:row>11</xdr:row>
      <xdr:rowOff>171450</xdr:rowOff>
    </xdr:to>
    <xdr:sp macro="" textlink="">
      <xdr:nvSpPr>
        <xdr:cNvPr id="20" name="Diagrama de flujo: proceso 19">
          <a:extLst>
            <a:ext uri="{FF2B5EF4-FFF2-40B4-BE49-F238E27FC236}">
              <a16:creationId xmlns:a16="http://schemas.microsoft.com/office/drawing/2014/main" id="{23F6C731-A03E-4A29-8B53-D747542FDED2}"/>
            </a:ext>
          </a:extLst>
        </xdr:cNvPr>
        <xdr:cNvSpPr/>
      </xdr:nvSpPr>
      <xdr:spPr>
        <a:xfrm>
          <a:off x="7086600" y="29146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14</xdr:row>
      <xdr:rowOff>47625</xdr:rowOff>
    </xdr:from>
    <xdr:to>
      <xdr:col>3</xdr:col>
      <xdr:colOff>628650</xdr:colOff>
      <xdr:row>14</xdr:row>
      <xdr:rowOff>190500</xdr:rowOff>
    </xdr:to>
    <xdr:sp macro="" textlink="">
      <xdr:nvSpPr>
        <xdr:cNvPr id="21" name="Diagrama de flujo: proceso 20">
          <a:extLst>
            <a:ext uri="{FF2B5EF4-FFF2-40B4-BE49-F238E27FC236}">
              <a16:creationId xmlns:a16="http://schemas.microsoft.com/office/drawing/2014/main" id="{5E90B94D-CB46-480A-9C27-1E0E8AECF2FE}"/>
            </a:ext>
          </a:extLst>
        </xdr:cNvPr>
        <xdr:cNvSpPr/>
      </xdr:nvSpPr>
      <xdr:spPr>
        <a:xfrm>
          <a:off x="7086600" y="35623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10</xdr:row>
      <xdr:rowOff>28575</xdr:rowOff>
    </xdr:from>
    <xdr:to>
      <xdr:col>3</xdr:col>
      <xdr:colOff>628650</xdr:colOff>
      <xdr:row>10</xdr:row>
      <xdr:rowOff>171450</xdr:rowOff>
    </xdr:to>
    <xdr:sp macro="" textlink="">
      <xdr:nvSpPr>
        <xdr:cNvPr id="23" name="Diagrama de flujo: proceso 22">
          <a:extLst>
            <a:ext uri="{FF2B5EF4-FFF2-40B4-BE49-F238E27FC236}">
              <a16:creationId xmlns:a16="http://schemas.microsoft.com/office/drawing/2014/main" id="{638480D6-D3C3-4C7E-991A-3B06E46547AA}"/>
            </a:ext>
          </a:extLst>
        </xdr:cNvPr>
        <xdr:cNvSpPr/>
      </xdr:nvSpPr>
      <xdr:spPr>
        <a:xfrm>
          <a:off x="7086600" y="27051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19</xdr:row>
      <xdr:rowOff>28575</xdr:rowOff>
    </xdr:from>
    <xdr:to>
      <xdr:col>3</xdr:col>
      <xdr:colOff>628650</xdr:colOff>
      <xdr:row>19</xdr:row>
      <xdr:rowOff>171450</xdr:rowOff>
    </xdr:to>
    <xdr:sp macro="" textlink="">
      <xdr:nvSpPr>
        <xdr:cNvPr id="26" name="Diagrama de flujo: proceso 25">
          <a:extLst>
            <a:ext uri="{FF2B5EF4-FFF2-40B4-BE49-F238E27FC236}">
              <a16:creationId xmlns:a16="http://schemas.microsoft.com/office/drawing/2014/main" id="{0B85CD6D-7D45-4640-93B6-70872FA9D30B}"/>
            </a:ext>
          </a:extLst>
        </xdr:cNvPr>
        <xdr:cNvSpPr/>
      </xdr:nvSpPr>
      <xdr:spPr>
        <a:xfrm>
          <a:off x="7086600" y="46196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20</xdr:row>
      <xdr:rowOff>38100</xdr:rowOff>
    </xdr:from>
    <xdr:to>
      <xdr:col>3</xdr:col>
      <xdr:colOff>628650</xdr:colOff>
      <xdr:row>20</xdr:row>
      <xdr:rowOff>180975</xdr:rowOff>
    </xdr:to>
    <xdr:sp macro="" textlink="">
      <xdr:nvSpPr>
        <xdr:cNvPr id="28" name="Diagrama de flujo: proceso 27">
          <a:extLst>
            <a:ext uri="{FF2B5EF4-FFF2-40B4-BE49-F238E27FC236}">
              <a16:creationId xmlns:a16="http://schemas.microsoft.com/office/drawing/2014/main" id="{F11C2DF9-AA71-4AC2-9E0A-4207C307B863}"/>
            </a:ext>
          </a:extLst>
        </xdr:cNvPr>
        <xdr:cNvSpPr/>
      </xdr:nvSpPr>
      <xdr:spPr>
        <a:xfrm>
          <a:off x="7086600" y="483870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21</xdr:row>
      <xdr:rowOff>38100</xdr:rowOff>
    </xdr:from>
    <xdr:to>
      <xdr:col>3</xdr:col>
      <xdr:colOff>628650</xdr:colOff>
      <xdr:row>21</xdr:row>
      <xdr:rowOff>180975</xdr:rowOff>
    </xdr:to>
    <xdr:sp macro="" textlink="">
      <xdr:nvSpPr>
        <xdr:cNvPr id="29" name="Diagrama de flujo: proceso 28">
          <a:extLst>
            <a:ext uri="{FF2B5EF4-FFF2-40B4-BE49-F238E27FC236}">
              <a16:creationId xmlns:a16="http://schemas.microsoft.com/office/drawing/2014/main" id="{CA0DD2F7-BCC4-403D-9B27-C409AD569C11}"/>
            </a:ext>
          </a:extLst>
        </xdr:cNvPr>
        <xdr:cNvSpPr/>
      </xdr:nvSpPr>
      <xdr:spPr>
        <a:xfrm>
          <a:off x="7086600" y="50482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22</xdr:row>
      <xdr:rowOff>28575</xdr:rowOff>
    </xdr:from>
    <xdr:to>
      <xdr:col>3</xdr:col>
      <xdr:colOff>628650</xdr:colOff>
      <xdr:row>22</xdr:row>
      <xdr:rowOff>171450</xdr:rowOff>
    </xdr:to>
    <xdr:sp macro="" textlink="">
      <xdr:nvSpPr>
        <xdr:cNvPr id="36" name="Diagrama de flujo: proceso 35">
          <a:extLst>
            <a:ext uri="{FF2B5EF4-FFF2-40B4-BE49-F238E27FC236}">
              <a16:creationId xmlns:a16="http://schemas.microsoft.com/office/drawing/2014/main" id="{B8B4032A-650E-4B59-A62F-3C720882EB1D}"/>
            </a:ext>
          </a:extLst>
        </xdr:cNvPr>
        <xdr:cNvSpPr/>
      </xdr:nvSpPr>
      <xdr:spPr>
        <a:xfrm>
          <a:off x="7086600" y="52482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495300</xdr:colOff>
      <xdr:row>23</xdr:row>
      <xdr:rowOff>38100</xdr:rowOff>
    </xdr:from>
    <xdr:to>
      <xdr:col>3</xdr:col>
      <xdr:colOff>638175</xdr:colOff>
      <xdr:row>23</xdr:row>
      <xdr:rowOff>180975</xdr:rowOff>
    </xdr:to>
    <xdr:sp macro="" textlink="">
      <xdr:nvSpPr>
        <xdr:cNvPr id="37" name="Diagrama de flujo: proceso 36">
          <a:extLst>
            <a:ext uri="{FF2B5EF4-FFF2-40B4-BE49-F238E27FC236}">
              <a16:creationId xmlns:a16="http://schemas.microsoft.com/office/drawing/2014/main" id="{F37258EB-4C78-4B1E-8750-4814776E392E}"/>
            </a:ext>
          </a:extLst>
        </xdr:cNvPr>
        <xdr:cNvSpPr/>
      </xdr:nvSpPr>
      <xdr:spPr>
        <a:xfrm>
          <a:off x="7096125" y="54673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590550</xdr:colOff>
      <xdr:row>8</xdr:row>
      <xdr:rowOff>104775</xdr:rowOff>
    </xdr:from>
    <xdr:to>
      <xdr:col>4</xdr:col>
      <xdr:colOff>733425</xdr:colOff>
      <xdr:row>8</xdr:row>
      <xdr:rowOff>247650</xdr:rowOff>
    </xdr:to>
    <xdr:sp macro="" textlink="">
      <xdr:nvSpPr>
        <xdr:cNvPr id="3" name="Diagrama de flujo: proceso 2">
          <a:extLst>
            <a:ext uri="{FF2B5EF4-FFF2-40B4-BE49-F238E27FC236}">
              <a16:creationId xmlns:a16="http://schemas.microsoft.com/office/drawing/2014/main" id="{BFD6CBC4-DC2E-4229-9455-E6E1DB120AEB}"/>
            </a:ext>
          </a:extLst>
        </xdr:cNvPr>
        <xdr:cNvSpPr/>
      </xdr:nvSpPr>
      <xdr:spPr>
        <a:xfrm>
          <a:off x="8324850" y="18097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590550</xdr:colOff>
      <xdr:row>9</xdr:row>
      <xdr:rowOff>190500</xdr:rowOff>
    </xdr:from>
    <xdr:to>
      <xdr:col>4</xdr:col>
      <xdr:colOff>733425</xdr:colOff>
      <xdr:row>9</xdr:row>
      <xdr:rowOff>333375</xdr:rowOff>
    </xdr:to>
    <xdr:sp macro="" textlink="">
      <xdr:nvSpPr>
        <xdr:cNvPr id="4" name="Diagrama de flujo: proceso 3">
          <a:extLst>
            <a:ext uri="{FF2B5EF4-FFF2-40B4-BE49-F238E27FC236}">
              <a16:creationId xmlns:a16="http://schemas.microsoft.com/office/drawing/2014/main" id="{B80A4A27-E6A5-41A9-8950-44F85524DA28}"/>
            </a:ext>
          </a:extLst>
        </xdr:cNvPr>
        <xdr:cNvSpPr/>
      </xdr:nvSpPr>
      <xdr:spPr>
        <a:xfrm>
          <a:off x="8324850" y="22860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10</xdr:row>
      <xdr:rowOff>38100</xdr:rowOff>
    </xdr:from>
    <xdr:to>
      <xdr:col>4</xdr:col>
      <xdr:colOff>742950</xdr:colOff>
      <xdr:row>10</xdr:row>
      <xdr:rowOff>180975</xdr:rowOff>
    </xdr:to>
    <xdr:sp macro="" textlink="">
      <xdr:nvSpPr>
        <xdr:cNvPr id="10" name="Diagrama de flujo: proceso 9">
          <a:extLst>
            <a:ext uri="{FF2B5EF4-FFF2-40B4-BE49-F238E27FC236}">
              <a16:creationId xmlns:a16="http://schemas.microsoft.com/office/drawing/2014/main" id="{CC067038-2976-4131-93CA-B1FD6A4EE9C7}"/>
            </a:ext>
          </a:extLst>
        </xdr:cNvPr>
        <xdr:cNvSpPr/>
      </xdr:nvSpPr>
      <xdr:spPr>
        <a:xfrm>
          <a:off x="8334375" y="27146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11</xdr:row>
      <xdr:rowOff>28575</xdr:rowOff>
    </xdr:from>
    <xdr:to>
      <xdr:col>4</xdr:col>
      <xdr:colOff>742950</xdr:colOff>
      <xdr:row>11</xdr:row>
      <xdr:rowOff>171450</xdr:rowOff>
    </xdr:to>
    <xdr:sp macro="" textlink="">
      <xdr:nvSpPr>
        <xdr:cNvPr id="11" name="Diagrama de flujo: proceso 10">
          <a:extLst>
            <a:ext uri="{FF2B5EF4-FFF2-40B4-BE49-F238E27FC236}">
              <a16:creationId xmlns:a16="http://schemas.microsoft.com/office/drawing/2014/main" id="{FC3C0A56-E2EE-41D8-A8A9-CA4FC7524E73}"/>
            </a:ext>
          </a:extLst>
        </xdr:cNvPr>
        <xdr:cNvSpPr/>
      </xdr:nvSpPr>
      <xdr:spPr>
        <a:xfrm>
          <a:off x="8334375" y="29146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12</xdr:row>
      <xdr:rowOff>28575</xdr:rowOff>
    </xdr:from>
    <xdr:to>
      <xdr:col>4</xdr:col>
      <xdr:colOff>742950</xdr:colOff>
      <xdr:row>12</xdr:row>
      <xdr:rowOff>171450</xdr:rowOff>
    </xdr:to>
    <xdr:sp macro="" textlink="">
      <xdr:nvSpPr>
        <xdr:cNvPr id="15" name="Diagrama de flujo: proceso 14">
          <a:extLst>
            <a:ext uri="{FF2B5EF4-FFF2-40B4-BE49-F238E27FC236}">
              <a16:creationId xmlns:a16="http://schemas.microsoft.com/office/drawing/2014/main" id="{0B5C47FB-9B4B-4BCA-BB7D-BF0229C9359D}"/>
            </a:ext>
          </a:extLst>
        </xdr:cNvPr>
        <xdr:cNvSpPr/>
      </xdr:nvSpPr>
      <xdr:spPr>
        <a:xfrm>
          <a:off x="8334375" y="31242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14</xdr:row>
      <xdr:rowOff>38100</xdr:rowOff>
    </xdr:from>
    <xdr:to>
      <xdr:col>4</xdr:col>
      <xdr:colOff>752475</xdr:colOff>
      <xdr:row>14</xdr:row>
      <xdr:rowOff>180975</xdr:rowOff>
    </xdr:to>
    <xdr:sp macro="" textlink="">
      <xdr:nvSpPr>
        <xdr:cNvPr id="38" name="Diagrama de flujo: proceso 37">
          <a:extLst>
            <a:ext uri="{FF2B5EF4-FFF2-40B4-BE49-F238E27FC236}">
              <a16:creationId xmlns:a16="http://schemas.microsoft.com/office/drawing/2014/main" id="{A4FA8C5F-B386-48D1-807A-7575E5D1C886}"/>
            </a:ext>
          </a:extLst>
        </xdr:cNvPr>
        <xdr:cNvSpPr/>
      </xdr:nvSpPr>
      <xdr:spPr>
        <a:xfrm>
          <a:off x="8343900" y="35528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15</xdr:row>
      <xdr:rowOff>38100</xdr:rowOff>
    </xdr:from>
    <xdr:to>
      <xdr:col>4</xdr:col>
      <xdr:colOff>742950</xdr:colOff>
      <xdr:row>15</xdr:row>
      <xdr:rowOff>180975</xdr:rowOff>
    </xdr:to>
    <xdr:sp macro="" textlink="">
      <xdr:nvSpPr>
        <xdr:cNvPr id="39" name="Diagrama de flujo: proceso 38">
          <a:extLst>
            <a:ext uri="{FF2B5EF4-FFF2-40B4-BE49-F238E27FC236}">
              <a16:creationId xmlns:a16="http://schemas.microsoft.com/office/drawing/2014/main" id="{62342B98-0E29-4D87-8C84-90C674F34B4D}"/>
            </a:ext>
          </a:extLst>
        </xdr:cNvPr>
        <xdr:cNvSpPr/>
      </xdr:nvSpPr>
      <xdr:spPr>
        <a:xfrm>
          <a:off x="8334375" y="27146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16</xdr:row>
      <xdr:rowOff>28575</xdr:rowOff>
    </xdr:from>
    <xdr:to>
      <xdr:col>4</xdr:col>
      <xdr:colOff>742950</xdr:colOff>
      <xdr:row>16</xdr:row>
      <xdr:rowOff>171450</xdr:rowOff>
    </xdr:to>
    <xdr:sp macro="" textlink="">
      <xdr:nvSpPr>
        <xdr:cNvPr id="54" name="Diagrama de flujo: proceso 53">
          <a:extLst>
            <a:ext uri="{FF2B5EF4-FFF2-40B4-BE49-F238E27FC236}">
              <a16:creationId xmlns:a16="http://schemas.microsoft.com/office/drawing/2014/main" id="{51BA9B62-F236-4CF2-8A11-B2F34CDD56DF}"/>
            </a:ext>
          </a:extLst>
        </xdr:cNvPr>
        <xdr:cNvSpPr/>
      </xdr:nvSpPr>
      <xdr:spPr>
        <a:xfrm>
          <a:off x="8334375" y="29146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17</xdr:row>
      <xdr:rowOff>28575</xdr:rowOff>
    </xdr:from>
    <xdr:to>
      <xdr:col>4</xdr:col>
      <xdr:colOff>742950</xdr:colOff>
      <xdr:row>17</xdr:row>
      <xdr:rowOff>171450</xdr:rowOff>
    </xdr:to>
    <xdr:sp macro="" textlink="">
      <xdr:nvSpPr>
        <xdr:cNvPr id="55" name="Diagrama de flujo: proceso 54">
          <a:extLst>
            <a:ext uri="{FF2B5EF4-FFF2-40B4-BE49-F238E27FC236}">
              <a16:creationId xmlns:a16="http://schemas.microsoft.com/office/drawing/2014/main" id="{DFCC8B9A-B065-49C8-A1CF-0253C4353CD1}"/>
            </a:ext>
          </a:extLst>
        </xdr:cNvPr>
        <xdr:cNvSpPr/>
      </xdr:nvSpPr>
      <xdr:spPr>
        <a:xfrm>
          <a:off x="8334375" y="31242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19</xdr:row>
      <xdr:rowOff>28575</xdr:rowOff>
    </xdr:from>
    <xdr:to>
      <xdr:col>4</xdr:col>
      <xdr:colOff>752475</xdr:colOff>
      <xdr:row>19</xdr:row>
      <xdr:rowOff>171450</xdr:rowOff>
    </xdr:to>
    <xdr:sp macro="" textlink="">
      <xdr:nvSpPr>
        <xdr:cNvPr id="57" name="Diagrama de flujo: proceso 56">
          <a:extLst>
            <a:ext uri="{FF2B5EF4-FFF2-40B4-BE49-F238E27FC236}">
              <a16:creationId xmlns:a16="http://schemas.microsoft.com/office/drawing/2014/main" id="{A3DBBED3-AD12-4F20-854D-C2EDAD58D9F3}"/>
            </a:ext>
          </a:extLst>
        </xdr:cNvPr>
        <xdr:cNvSpPr/>
      </xdr:nvSpPr>
      <xdr:spPr>
        <a:xfrm>
          <a:off x="8343900" y="46196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20</xdr:row>
      <xdr:rowOff>38100</xdr:rowOff>
    </xdr:from>
    <xdr:to>
      <xdr:col>4</xdr:col>
      <xdr:colOff>752475</xdr:colOff>
      <xdr:row>20</xdr:row>
      <xdr:rowOff>180975</xdr:rowOff>
    </xdr:to>
    <xdr:sp macro="" textlink="">
      <xdr:nvSpPr>
        <xdr:cNvPr id="58" name="Diagrama de flujo: proceso 57">
          <a:extLst>
            <a:ext uri="{FF2B5EF4-FFF2-40B4-BE49-F238E27FC236}">
              <a16:creationId xmlns:a16="http://schemas.microsoft.com/office/drawing/2014/main" id="{116DA6C1-2338-4925-B42A-9FF6AD46D20B}"/>
            </a:ext>
          </a:extLst>
        </xdr:cNvPr>
        <xdr:cNvSpPr/>
      </xdr:nvSpPr>
      <xdr:spPr>
        <a:xfrm>
          <a:off x="8343900" y="48387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21</xdr:row>
      <xdr:rowOff>19050</xdr:rowOff>
    </xdr:from>
    <xdr:to>
      <xdr:col>4</xdr:col>
      <xdr:colOff>752475</xdr:colOff>
      <xdr:row>21</xdr:row>
      <xdr:rowOff>161925</xdr:rowOff>
    </xdr:to>
    <xdr:sp macro="" textlink="">
      <xdr:nvSpPr>
        <xdr:cNvPr id="59" name="Diagrama de flujo: proceso 58">
          <a:extLst>
            <a:ext uri="{FF2B5EF4-FFF2-40B4-BE49-F238E27FC236}">
              <a16:creationId xmlns:a16="http://schemas.microsoft.com/office/drawing/2014/main" id="{3E4F916D-B4DD-471F-8C1F-6E3752AFFAD3}"/>
            </a:ext>
          </a:extLst>
        </xdr:cNvPr>
        <xdr:cNvSpPr/>
      </xdr:nvSpPr>
      <xdr:spPr>
        <a:xfrm>
          <a:off x="8343900" y="50292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22</xdr:row>
      <xdr:rowOff>28575</xdr:rowOff>
    </xdr:from>
    <xdr:to>
      <xdr:col>4</xdr:col>
      <xdr:colOff>752475</xdr:colOff>
      <xdr:row>22</xdr:row>
      <xdr:rowOff>171450</xdr:rowOff>
    </xdr:to>
    <xdr:sp macro="" textlink="">
      <xdr:nvSpPr>
        <xdr:cNvPr id="60" name="Diagrama de flujo: proceso 59">
          <a:extLst>
            <a:ext uri="{FF2B5EF4-FFF2-40B4-BE49-F238E27FC236}">
              <a16:creationId xmlns:a16="http://schemas.microsoft.com/office/drawing/2014/main" id="{DF9339C1-AB19-4838-93E0-2DC49D232C98}"/>
            </a:ext>
          </a:extLst>
        </xdr:cNvPr>
        <xdr:cNvSpPr/>
      </xdr:nvSpPr>
      <xdr:spPr>
        <a:xfrm>
          <a:off x="8343900" y="52482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23</xdr:row>
      <xdr:rowOff>28575</xdr:rowOff>
    </xdr:from>
    <xdr:to>
      <xdr:col>4</xdr:col>
      <xdr:colOff>752475</xdr:colOff>
      <xdr:row>23</xdr:row>
      <xdr:rowOff>171450</xdr:rowOff>
    </xdr:to>
    <xdr:sp macro="" textlink="">
      <xdr:nvSpPr>
        <xdr:cNvPr id="61" name="Diagrama de flujo: proceso 60">
          <a:extLst>
            <a:ext uri="{FF2B5EF4-FFF2-40B4-BE49-F238E27FC236}">
              <a16:creationId xmlns:a16="http://schemas.microsoft.com/office/drawing/2014/main" id="{3734E851-DA36-4DD7-AD11-8CB670ABF946}"/>
            </a:ext>
          </a:extLst>
        </xdr:cNvPr>
        <xdr:cNvSpPr/>
      </xdr:nvSpPr>
      <xdr:spPr>
        <a:xfrm>
          <a:off x="8343900" y="54578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18</xdr:row>
      <xdr:rowOff>38100</xdr:rowOff>
    </xdr:from>
    <xdr:to>
      <xdr:col>4</xdr:col>
      <xdr:colOff>742950</xdr:colOff>
      <xdr:row>18</xdr:row>
      <xdr:rowOff>180975</xdr:rowOff>
    </xdr:to>
    <xdr:sp macro="" textlink="">
      <xdr:nvSpPr>
        <xdr:cNvPr id="62" name="Diagrama de flujo: proceso 61">
          <a:extLst>
            <a:ext uri="{FF2B5EF4-FFF2-40B4-BE49-F238E27FC236}">
              <a16:creationId xmlns:a16="http://schemas.microsoft.com/office/drawing/2014/main" id="{5F74530E-1585-4D37-8F13-EF1A09DEA209}"/>
            </a:ext>
          </a:extLst>
        </xdr:cNvPr>
        <xdr:cNvSpPr/>
      </xdr:nvSpPr>
      <xdr:spPr>
        <a:xfrm>
          <a:off x="8334375" y="44196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13</xdr:row>
      <xdr:rowOff>38100</xdr:rowOff>
    </xdr:from>
    <xdr:to>
      <xdr:col>4</xdr:col>
      <xdr:colOff>742950</xdr:colOff>
      <xdr:row>13</xdr:row>
      <xdr:rowOff>180975</xdr:rowOff>
    </xdr:to>
    <xdr:sp macro="" textlink="">
      <xdr:nvSpPr>
        <xdr:cNvPr id="63" name="Diagrama de flujo: proceso 62">
          <a:extLst>
            <a:ext uri="{FF2B5EF4-FFF2-40B4-BE49-F238E27FC236}">
              <a16:creationId xmlns:a16="http://schemas.microsoft.com/office/drawing/2014/main" id="{BCB006AA-D7B0-4655-80A9-5DF404151671}"/>
            </a:ext>
          </a:extLst>
        </xdr:cNvPr>
        <xdr:cNvSpPr/>
      </xdr:nvSpPr>
      <xdr:spPr>
        <a:xfrm>
          <a:off x="8334375" y="33432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1295400</xdr:colOff>
      <xdr:row>10</xdr:row>
      <xdr:rowOff>381000</xdr:rowOff>
    </xdr:from>
    <xdr:to>
      <xdr:col>1</xdr:col>
      <xdr:colOff>1533525</xdr:colOff>
      <xdr:row>11</xdr:row>
      <xdr:rowOff>0</xdr:rowOff>
    </xdr:to>
    <xdr:pic>
      <xdr:nvPicPr>
        <xdr:cNvPr id="7" name="Gráfico 6" descr="Esqueleto de la cabeza de un dinosaurio contorno">
          <a:extLst>
            <a:ext uri="{FF2B5EF4-FFF2-40B4-BE49-F238E27FC236}">
              <a16:creationId xmlns:a16="http://schemas.microsoft.com/office/drawing/2014/main" id="{E9818321-3EC2-46F9-9037-33DD75B820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2867025"/>
          <a:ext cx="238125" cy="238125"/>
        </a:xfrm>
        <a:prstGeom prst="rect">
          <a:avLst/>
        </a:prstGeom>
      </xdr:spPr>
    </xdr:pic>
    <xdr:clientData/>
  </xdr:twoCellAnchor>
  <xdr:oneCellAnchor>
    <xdr:from>
      <xdr:col>1</xdr:col>
      <xdr:colOff>1314450</xdr:colOff>
      <xdr:row>8</xdr:row>
      <xdr:rowOff>142875</xdr:rowOff>
    </xdr:from>
    <xdr:ext cx="238125" cy="238125"/>
    <xdr:pic>
      <xdr:nvPicPr>
        <xdr:cNvPr id="21" name="Gráfico 20" descr="Esqueleto de la cabeza de un dinosaurio contorno">
          <a:extLst>
            <a:ext uri="{FF2B5EF4-FFF2-40B4-BE49-F238E27FC236}">
              <a16:creationId xmlns:a16="http://schemas.microsoft.com/office/drawing/2014/main" id="{70E016C2-36FC-40A6-9980-B0A7864CCA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47850"/>
          <a:ext cx="238125" cy="238125"/>
        </a:xfrm>
        <a:prstGeom prst="rect">
          <a:avLst/>
        </a:prstGeom>
      </xdr:spPr>
    </xdr:pic>
    <xdr:clientData/>
  </xdr:oneCellAnchor>
  <xdr:twoCellAnchor>
    <xdr:from>
      <xdr:col>2</xdr:col>
      <xdr:colOff>657225</xdr:colOff>
      <xdr:row>8</xdr:row>
      <xdr:rowOff>114300</xdr:rowOff>
    </xdr:from>
    <xdr:to>
      <xdr:col>2</xdr:col>
      <xdr:colOff>800100</xdr:colOff>
      <xdr:row>8</xdr:row>
      <xdr:rowOff>257175</xdr:rowOff>
    </xdr:to>
    <xdr:sp macro="" textlink="">
      <xdr:nvSpPr>
        <xdr:cNvPr id="22" name="Diagrama de flujo: proceso 21">
          <a:extLst>
            <a:ext uri="{FF2B5EF4-FFF2-40B4-BE49-F238E27FC236}">
              <a16:creationId xmlns:a16="http://schemas.microsoft.com/office/drawing/2014/main" id="{8BEBB45F-2765-4471-8EFE-0A694364E419}"/>
            </a:ext>
          </a:extLst>
        </xdr:cNvPr>
        <xdr:cNvSpPr/>
      </xdr:nvSpPr>
      <xdr:spPr>
        <a:xfrm>
          <a:off x="4686300" y="18192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10</xdr:row>
      <xdr:rowOff>209550</xdr:rowOff>
    </xdr:from>
    <xdr:to>
      <xdr:col>2</xdr:col>
      <xdr:colOff>800100</xdr:colOff>
      <xdr:row>10</xdr:row>
      <xdr:rowOff>352425</xdr:rowOff>
    </xdr:to>
    <xdr:sp macro="" textlink="">
      <xdr:nvSpPr>
        <xdr:cNvPr id="23" name="Diagrama de flujo: proceso 22">
          <a:extLst>
            <a:ext uri="{FF2B5EF4-FFF2-40B4-BE49-F238E27FC236}">
              <a16:creationId xmlns:a16="http://schemas.microsoft.com/office/drawing/2014/main" id="{AEFF0E25-5A06-425B-A144-98F05E68A7DE}"/>
            </a:ext>
          </a:extLst>
        </xdr:cNvPr>
        <xdr:cNvSpPr/>
      </xdr:nvSpPr>
      <xdr:spPr>
        <a:xfrm>
          <a:off x="4686300" y="26955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9</xdr:row>
      <xdr:rowOff>123825</xdr:rowOff>
    </xdr:from>
    <xdr:to>
      <xdr:col>2</xdr:col>
      <xdr:colOff>800100</xdr:colOff>
      <xdr:row>9</xdr:row>
      <xdr:rowOff>266700</xdr:rowOff>
    </xdr:to>
    <xdr:sp macro="" textlink="">
      <xdr:nvSpPr>
        <xdr:cNvPr id="25" name="Diagrama de flujo: proceso 24">
          <a:extLst>
            <a:ext uri="{FF2B5EF4-FFF2-40B4-BE49-F238E27FC236}">
              <a16:creationId xmlns:a16="http://schemas.microsoft.com/office/drawing/2014/main" id="{F31F92D9-9021-4670-B1E7-B8CC4F235638}"/>
            </a:ext>
          </a:extLst>
        </xdr:cNvPr>
        <xdr:cNvSpPr/>
      </xdr:nvSpPr>
      <xdr:spPr>
        <a:xfrm>
          <a:off x="4686300" y="22193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561975</xdr:colOff>
      <xdr:row>8</xdr:row>
      <xdr:rowOff>104775</xdr:rowOff>
    </xdr:from>
    <xdr:to>
      <xdr:col>3</xdr:col>
      <xdr:colOff>704850</xdr:colOff>
      <xdr:row>8</xdr:row>
      <xdr:rowOff>247650</xdr:rowOff>
    </xdr:to>
    <xdr:sp macro="" textlink="">
      <xdr:nvSpPr>
        <xdr:cNvPr id="2" name="Diagrama de flujo: proceso 1">
          <a:extLst>
            <a:ext uri="{FF2B5EF4-FFF2-40B4-BE49-F238E27FC236}">
              <a16:creationId xmlns:a16="http://schemas.microsoft.com/office/drawing/2014/main" id="{2FB5F51B-EC91-4617-B206-F59BDEDE2946}"/>
            </a:ext>
          </a:extLst>
        </xdr:cNvPr>
        <xdr:cNvSpPr/>
      </xdr:nvSpPr>
      <xdr:spPr>
        <a:xfrm>
          <a:off x="7210425" y="1809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552450</xdr:colOff>
      <xdr:row>9</xdr:row>
      <xdr:rowOff>104775</xdr:rowOff>
    </xdr:from>
    <xdr:to>
      <xdr:col>3</xdr:col>
      <xdr:colOff>695325</xdr:colOff>
      <xdr:row>9</xdr:row>
      <xdr:rowOff>247650</xdr:rowOff>
    </xdr:to>
    <xdr:sp macro="" textlink="">
      <xdr:nvSpPr>
        <xdr:cNvPr id="3" name="Diagrama de flujo: proceso 2">
          <a:extLst>
            <a:ext uri="{FF2B5EF4-FFF2-40B4-BE49-F238E27FC236}">
              <a16:creationId xmlns:a16="http://schemas.microsoft.com/office/drawing/2014/main" id="{E43D60F9-9D3F-4382-B5AE-F735E01B907C}"/>
            </a:ext>
          </a:extLst>
        </xdr:cNvPr>
        <xdr:cNvSpPr/>
      </xdr:nvSpPr>
      <xdr:spPr>
        <a:xfrm>
          <a:off x="7200900" y="22002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561975</xdr:colOff>
      <xdr:row>10</xdr:row>
      <xdr:rowOff>200025</xdr:rowOff>
    </xdr:from>
    <xdr:to>
      <xdr:col>3</xdr:col>
      <xdr:colOff>704850</xdr:colOff>
      <xdr:row>10</xdr:row>
      <xdr:rowOff>342900</xdr:rowOff>
    </xdr:to>
    <xdr:sp macro="" textlink="">
      <xdr:nvSpPr>
        <xdr:cNvPr id="4" name="Diagrama de flujo: proceso 3">
          <a:extLst>
            <a:ext uri="{FF2B5EF4-FFF2-40B4-BE49-F238E27FC236}">
              <a16:creationId xmlns:a16="http://schemas.microsoft.com/office/drawing/2014/main" id="{5804D7E7-BC4D-42C0-8F14-4732F3C8C48B}"/>
            </a:ext>
          </a:extLst>
        </xdr:cNvPr>
        <xdr:cNvSpPr/>
      </xdr:nvSpPr>
      <xdr:spPr>
        <a:xfrm>
          <a:off x="7210425" y="26860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10</xdr:row>
      <xdr:rowOff>209550</xdr:rowOff>
    </xdr:from>
    <xdr:to>
      <xdr:col>4</xdr:col>
      <xdr:colOff>752475</xdr:colOff>
      <xdr:row>10</xdr:row>
      <xdr:rowOff>352425</xdr:rowOff>
    </xdr:to>
    <xdr:sp macro="" textlink="">
      <xdr:nvSpPr>
        <xdr:cNvPr id="5" name="Diagrama de flujo: proceso 4">
          <a:extLst>
            <a:ext uri="{FF2B5EF4-FFF2-40B4-BE49-F238E27FC236}">
              <a16:creationId xmlns:a16="http://schemas.microsoft.com/office/drawing/2014/main" id="{1CEE8C98-ADBE-47EA-A912-0C478E5AA5FC}"/>
            </a:ext>
          </a:extLst>
        </xdr:cNvPr>
        <xdr:cNvSpPr/>
      </xdr:nvSpPr>
      <xdr:spPr>
        <a:xfrm>
          <a:off x="8477250" y="2695575"/>
          <a:ext cx="142875" cy="142875"/>
        </a:xfrm>
        <a:prstGeom prst="flowChartProcess">
          <a:avLst/>
        </a:prstGeom>
        <a:solidFill>
          <a:srgbClr val="FFC3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9</xdr:row>
      <xdr:rowOff>95250</xdr:rowOff>
    </xdr:from>
    <xdr:to>
      <xdr:col>4</xdr:col>
      <xdr:colOff>752475</xdr:colOff>
      <xdr:row>9</xdr:row>
      <xdr:rowOff>238125</xdr:rowOff>
    </xdr:to>
    <xdr:sp macro="" textlink="">
      <xdr:nvSpPr>
        <xdr:cNvPr id="6" name="Diagrama de flujo: proceso 5">
          <a:extLst>
            <a:ext uri="{FF2B5EF4-FFF2-40B4-BE49-F238E27FC236}">
              <a16:creationId xmlns:a16="http://schemas.microsoft.com/office/drawing/2014/main" id="{E0C9E8D7-066E-45EE-8976-DA2988F1D2B7}"/>
            </a:ext>
          </a:extLst>
        </xdr:cNvPr>
        <xdr:cNvSpPr/>
      </xdr:nvSpPr>
      <xdr:spPr>
        <a:xfrm>
          <a:off x="8477250" y="2190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8</xdr:row>
      <xdr:rowOff>104775</xdr:rowOff>
    </xdr:from>
    <xdr:to>
      <xdr:col>4</xdr:col>
      <xdr:colOff>742950</xdr:colOff>
      <xdr:row>8</xdr:row>
      <xdr:rowOff>247650</xdr:rowOff>
    </xdr:to>
    <xdr:sp macro="" textlink="">
      <xdr:nvSpPr>
        <xdr:cNvPr id="8" name="Diagrama de flujo: proceso 7">
          <a:extLst>
            <a:ext uri="{FF2B5EF4-FFF2-40B4-BE49-F238E27FC236}">
              <a16:creationId xmlns:a16="http://schemas.microsoft.com/office/drawing/2014/main" id="{179D26B4-DC84-4B66-A4B0-B9490E8F4D3C}"/>
            </a:ext>
          </a:extLst>
        </xdr:cNvPr>
        <xdr:cNvSpPr/>
      </xdr:nvSpPr>
      <xdr:spPr>
        <a:xfrm>
          <a:off x="8467725" y="1809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1314450</xdr:colOff>
      <xdr:row>8</xdr:row>
      <xdr:rowOff>142875</xdr:rowOff>
    </xdr:from>
    <xdr:to>
      <xdr:col>1</xdr:col>
      <xdr:colOff>1552575</xdr:colOff>
      <xdr:row>8</xdr:row>
      <xdr:rowOff>381000</xdr:rowOff>
    </xdr:to>
    <xdr:pic>
      <xdr:nvPicPr>
        <xdr:cNvPr id="7" name="Gráfico 6" descr="Esqueleto de la cabeza de un dinosaurio contorno">
          <a:extLst>
            <a:ext uri="{FF2B5EF4-FFF2-40B4-BE49-F238E27FC236}">
              <a16:creationId xmlns:a16="http://schemas.microsoft.com/office/drawing/2014/main" id="{71D78D58-E0EB-4670-8A2D-8661183068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47850"/>
          <a:ext cx="238125" cy="238125"/>
        </a:xfrm>
        <a:prstGeom prst="rect">
          <a:avLst/>
        </a:prstGeom>
      </xdr:spPr>
    </xdr:pic>
    <xdr:clientData/>
  </xdr:twoCellAnchor>
  <xdr:twoCellAnchor>
    <xdr:from>
      <xdr:col>1</xdr:col>
      <xdr:colOff>1304925</xdr:colOff>
      <xdr:row>13</xdr:row>
      <xdr:rowOff>561975</xdr:rowOff>
    </xdr:from>
    <xdr:to>
      <xdr:col>1</xdr:col>
      <xdr:colOff>1543050</xdr:colOff>
      <xdr:row>14</xdr:row>
      <xdr:rowOff>0</xdr:rowOff>
    </xdr:to>
    <xdr:pic>
      <xdr:nvPicPr>
        <xdr:cNvPr id="16" name="Gráfico 15" descr="Esqueleto de la cabeza de un dinosaurio contorno">
          <a:extLst>
            <a:ext uri="{FF2B5EF4-FFF2-40B4-BE49-F238E27FC236}">
              <a16:creationId xmlns:a16="http://schemas.microsoft.com/office/drawing/2014/main" id="{2F29F26C-C9CE-4FE2-A756-0B0E2E6FB9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4305300"/>
          <a:ext cx="238125" cy="238125"/>
        </a:xfrm>
        <a:prstGeom prst="rect">
          <a:avLst/>
        </a:prstGeom>
      </xdr:spPr>
    </xdr:pic>
    <xdr:clientData/>
  </xdr:twoCellAnchor>
  <xdr:twoCellAnchor editAs="oneCell">
    <xdr:from>
      <xdr:col>1</xdr:col>
      <xdr:colOff>1304925</xdr:colOff>
      <xdr:row>9</xdr:row>
      <xdr:rowOff>361950</xdr:rowOff>
    </xdr:from>
    <xdr:to>
      <xdr:col>1</xdr:col>
      <xdr:colOff>1543050</xdr:colOff>
      <xdr:row>9</xdr:row>
      <xdr:rowOff>600075</xdr:rowOff>
    </xdr:to>
    <xdr:pic>
      <xdr:nvPicPr>
        <xdr:cNvPr id="19" name="Gráfico 18" descr="Esqueleto de la cabeza de un dinosaurio contorno">
          <a:extLst>
            <a:ext uri="{FF2B5EF4-FFF2-40B4-BE49-F238E27FC236}">
              <a16:creationId xmlns:a16="http://schemas.microsoft.com/office/drawing/2014/main" id="{5E98C305-9CE9-4D32-AB1A-FFEAAA13EC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2457450"/>
          <a:ext cx="238125" cy="238125"/>
        </a:xfrm>
        <a:prstGeom prst="rect">
          <a:avLst/>
        </a:prstGeom>
      </xdr:spPr>
    </xdr:pic>
    <xdr:clientData/>
  </xdr:twoCellAnchor>
  <xdr:twoCellAnchor editAs="oneCell">
    <xdr:from>
      <xdr:col>1</xdr:col>
      <xdr:colOff>1314450</xdr:colOff>
      <xdr:row>10</xdr:row>
      <xdr:rowOff>428625</xdr:rowOff>
    </xdr:from>
    <xdr:to>
      <xdr:col>1</xdr:col>
      <xdr:colOff>1552575</xdr:colOff>
      <xdr:row>11</xdr:row>
      <xdr:rowOff>228600</xdr:rowOff>
    </xdr:to>
    <xdr:pic>
      <xdr:nvPicPr>
        <xdr:cNvPr id="20" name="Gráfico 19" descr="Esqueleto de la cabeza de un dinosaurio contorno">
          <a:extLst>
            <a:ext uri="{FF2B5EF4-FFF2-40B4-BE49-F238E27FC236}">
              <a16:creationId xmlns:a16="http://schemas.microsoft.com/office/drawing/2014/main" id="{14A79DBC-066E-4AFB-B2F5-6BF6D8A7B1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3133725"/>
          <a:ext cx="238125" cy="238125"/>
        </a:xfrm>
        <a:prstGeom prst="rect">
          <a:avLst/>
        </a:prstGeom>
      </xdr:spPr>
    </xdr:pic>
    <xdr:clientData/>
  </xdr:twoCellAnchor>
  <xdr:oneCellAnchor>
    <xdr:from>
      <xdr:col>1</xdr:col>
      <xdr:colOff>1304925</xdr:colOff>
      <xdr:row>14</xdr:row>
      <xdr:rowOff>581025</xdr:rowOff>
    </xdr:from>
    <xdr:ext cx="238125" cy="238125"/>
    <xdr:pic>
      <xdr:nvPicPr>
        <xdr:cNvPr id="21" name="Gráfico 20" descr="Esqueleto de la cabeza de un dinosaurio contorno">
          <a:extLst>
            <a:ext uri="{FF2B5EF4-FFF2-40B4-BE49-F238E27FC236}">
              <a16:creationId xmlns:a16="http://schemas.microsoft.com/office/drawing/2014/main" id="{D3E9648F-0235-44A1-99AA-48980A9C69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5153025"/>
          <a:ext cx="238125" cy="238125"/>
        </a:xfrm>
        <a:prstGeom prst="rect">
          <a:avLst/>
        </a:prstGeom>
      </xdr:spPr>
    </xdr:pic>
    <xdr:clientData/>
  </xdr:oneCellAnchor>
  <xdr:oneCellAnchor>
    <xdr:from>
      <xdr:col>1</xdr:col>
      <xdr:colOff>1304925</xdr:colOff>
      <xdr:row>15</xdr:row>
      <xdr:rowOff>552450</xdr:rowOff>
    </xdr:from>
    <xdr:ext cx="238125" cy="238125"/>
    <xdr:pic>
      <xdr:nvPicPr>
        <xdr:cNvPr id="22" name="Gráfico 21" descr="Esqueleto de la cabeza de un dinosaurio contorno">
          <a:extLst>
            <a:ext uri="{FF2B5EF4-FFF2-40B4-BE49-F238E27FC236}">
              <a16:creationId xmlns:a16="http://schemas.microsoft.com/office/drawing/2014/main" id="{E1EBF6F8-DC2A-4BCF-80A9-A9D12F37B6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5705475"/>
          <a:ext cx="238125" cy="238125"/>
        </a:xfrm>
        <a:prstGeom prst="rect">
          <a:avLst/>
        </a:prstGeom>
      </xdr:spPr>
    </xdr:pic>
    <xdr:clientData/>
  </xdr:oneCellAnchor>
  <xdr:oneCellAnchor>
    <xdr:from>
      <xdr:col>1</xdr:col>
      <xdr:colOff>1304925</xdr:colOff>
      <xdr:row>17</xdr:row>
      <xdr:rowOff>533400</xdr:rowOff>
    </xdr:from>
    <xdr:ext cx="238125" cy="238125"/>
    <xdr:pic>
      <xdr:nvPicPr>
        <xdr:cNvPr id="23" name="Gráfico 22" descr="Esqueleto de la cabeza de un dinosaurio contorno">
          <a:extLst>
            <a:ext uri="{FF2B5EF4-FFF2-40B4-BE49-F238E27FC236}">
              <a16:creationId xmlns:a16="http://schemas.microsoft.com/office/drawing/2014/main" id="{AC26D3AE-42EC-4483-8DCC-AE46630890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7134225"/>
          <a:ext cx="238125" cy="238125"/>
        </a:xfrm>
        <a:prstGeom prst="rect">
          <a:avLst/>
        </a:prstGeom>
      </xdr:spPr>
    </xdr:pic>
    <xdr:clientData/>
  </xdr:oneCellAnchor>
  <xdr:oneCellAnchor>
    <xdr:from>
      <xdr:col>1</xdr:col>
      <xdr:colOff>1304925</xdr:colOff>
      <xdr:row>19</xdr:row>
      <xdr:rowOff>533400</xdr:rowOff>
    </xdr:from>
    <xdr:ext cx="238125" cy="238125"/>
    <xdr:pic>
      <xdr:nvPicPr>
        <xdr:cNvPr id="25" name="Gráfico 24" descr="Esqueleto de la cabeza de un dinosaurio contorno">
          <a:extLst>
            <a:ext uri="{FF2B5EF4-FFF2-40B4-BE49-F238E27FC236}">
              <a16:creationId xmlns:a16="http://schemas.microsoft.com/office/drawing/2014/main" id="{7EA7128A-CA5D-4B9E-A924-FED3ADE097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7134225"/>
          <a:ext cx="238125" cy="238125"/>
        </a:xfrm>
        <a:prstGeom prst="rect">
          <a:avLst/>
        </a:prstGeom>
      </xdr:spPr>
    </xdr:pic>
    <xdr:clientData/>
  </xdr:oneCellAnchor>
  <xdr:twoCellAnchor>
    <xdr:from>
      <xdr:col>1</xdr:col>
      <xdr:colOff>1304925</xdr:colOff>
      <xdr:row>21</xdr:row>
      <xdr:rowOff>0</xdr:rowOff>
    </xdr:from>
    <xdr:to>
      <xdr:col>1</xdr:col>
      <xdr:colOff>1543050</xdr:colOff>
      <xdr:row>21</xdr:row>
      <xdr:rowOff>0</xdr:rowOff>
    </xdr:to>
    <xdr:pic>
      <xdr:nvPicPr>
        <xdr:cNvPr id="28" name="Gráfico 27" descr="Esqueleto de la cabeza de un dinosaurio contorno">
          <a:extLst>
            <a:ext uri="{FF2B5EF4-FFF2-40B4-BE49-F238E27FC236}">
              <a16:creationId xmlns:a16="http://schemas.microsoft.com/office/drawing/2014/main" id="{4370F0CB-8868-4758-A7A5-B272CB92A8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4333875"/>
          <a:ext cx="238125" cy="238125"/>
        </a:xfrm>
        <a:prstGeom prst="rect">
          <a:avLst/>
        </a:prstGeom>
      </xdr:spPr>
    </xdr:pic>
    <xdr:clientData/>
  </xdr:twoCellAnchor>
  <xdr:twoCellAnchor>
    <xdr:from>
      <xdr:col>2</xdr:col>
      <xdr:colOff>666750</xdr:colOff>
      <xdr:row>8</xdr:row>
      <xdr:rowOff>123825</xdr:rowOff>
    </xdr:from>
    <xdr:to>
      <xdr:col>2</xdr:col>
      <xdr:colOff>809625</xdr:colOff>
      <xdr:row>8</xdr:row>
      <xdr:rowOff>266700</xdr:rowOff>
    </xdr:to>
    <xdr:sp macro="" textlink="">
      <xdr:nvSpPr>
        <xdr:cNvPr id="30" name="Diagrama de flujo: proceso 29">
          <a:extLst>
            <a:ext uri="{FF2B5EF4-FFF2-40B4-BE49-F238E27FC236}">
              <a16:creationId xmlns:a16="http://schemas.microsoft.com/office/drawing/2014/main" id="{D753D573-F8FA-4B00-A22C-5AABA42FFE76}"/>
            </a:ext>
          </a:extLst>
        </xdr:cNvPr>
        <xdr:cNvSpPr/>
      </xdr:nvSpPr>
      <xdr:spPr>
        <a:xfrm>
          <a:off x="4695825" y="18288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666750</xdr:colOff>
      <xdr:row>9</xdr:row>
      <xdr:rowOff>209550</xdr:rowOff>
    </xdr:from>
    <xdr:to>
      <xdr:col>2</xdr:col>
      <xdr:colOff>809625</xdr:colOff>
      <xdr:row>9</xdr:row>
      <xdr:rowOff>352425</xdr:rowOff>
    </xdr:to>
    <xdr:sp macro="" textlink="">
      <xdr:nvSpPr>
        <xdr:cNvPr id="31" name="Diagrama de flujo: proceso 30">
          <a:extLst>
            <a:ext uri="{FF2B5EF4-FFF2-40B4-BE49-F238E27FC236}">
              <a16:creationId xmlns:a16="http://schemas.microsoft.com/office/drawing/2014/main" id="{A330771F-F26E-4FD4-B785-831827709454}"/>
            </a:ext>
          </a:extLst>
        </xdr:cNvPr>
        <xdr:cNvSpPr/>
      </xdr:nvSpPr>
      <xdr:spPr>
        <a:xfrm>
          <a:off x="4695825" y="23050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10</xdr:row>
      <xdr:rowOff>142875</xdr:rowOff>
    </xdr:from>
    <xdr:to>
      <xdr:col>2</xdr:col>
      <xdr:colOff>800100</xdr:colOff>
      <xdr:row>10</xdr:row>
      <xdr:rowOff>285750</xdr:rowOff>
    </xdr:to>
    <xdr:sp macro="" textlink="">
      <xdr:nvSpPr>
        <xdr:cNvPr id="32" name="Diagrama de flujo: proceso 31">
          <a:extLst>
            <a:ext uri="{FF2B5EF4-FFF2-40B4-BE49-F238E27FC236}">
              <a16:creationId xmlns:a16="http://schemas.microsoft.com/office/drawing/2014/main" id="{C2D22028-8DE4-4707-8B4A-144834260E82}"/>
            </a:ext>
          </a:extLst>
        </xdr:cNvPr>
        <xdr:cNvSpPr/>
      </xdr:nvSpPr>
      <xdr:spPr>
        <a:xfrm>
          <a:off x="4686300" y="28479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11</xdr:row>
      <xdr:rowOff>47625</xdr:rowOff>
    </xdr:from>
    <xdr:to>
      <xdr:col>2</xdr:col>
      <xdr:colOff>800100</xdr:colOff>
      <xdr:row>11</xdr:row>
      <xdr:rowOff>190500</xdr:rowOff>
    </xdr:to>
    <xdr:sp macro="" textlink="">
      <xdr:nvSpPr>
        <xdr:cNvPr id="33" name="Diagrama de flujo: proceso 32">
          <a:extLst>
            <a:ext uri="{FF2B5EF4-FFF2-40B4-BE49-F238E27FC236}">
              <a16:creationId xmlns:a16="http://schemas.microsoft.com/office/drawing/2014/main" id="{4E41CC97-4E7C-48FD-B6A3-B124B962EA80}"/>
            </a:ext>
          </a:extLst>
        </xdr:cNvPr>
        <xdr:cNvSpPr/>
      </xdr:nvSpPr>
      <xdr:spPr>
        <a:xfrm>
          <a:off x="4686300" y="31908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12</xdr:row>
      <xdr:rowOff>114300</xdr:rowOff>
    </xdr:from>
    <xdr:to>
      <xdr:col>2</xdr:col>
      <xdr:colOff>800100</xdr:colOff>
      <xdr:row>12</xdr:row>
      <xdr:rowOff>257175</xdr:rowOff>
    </xdr:to>
    <xdr:sp macro="" textlink="">
      <xdr:nvSpPr>
        <xdr:cNvPr id="34" name="Diagrama de flujo: proceso 33">
          <a:extLst>
            <a:ext uri="{FF2B5EF4-FFF2-40B4-BE49-F238E27FC236}">
              <a16:creationId xmlns:a16="http://schemas.microsoft.com/office/drawing/2014/main" id="{F89E2CFB-511A-4FE0-9BFC-7396E47508C6}"/>
            </a:ext>
          </a:extLst>
        </xdr:cNvPr>
        <xdr:cNvSpPr/>
      </xdr:nvSpPr>
      <xdr:spPr>
        <a:xfrm>
          <a:off x="4686300" y="34956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13</xdr:row>
      <xdr:rowOff>314325</xdr:rowOff>
    </xdr:from>
    <xdr:to>
      <xdr:col>2</xdr:col>
      <xdr:colOff>800100</xdr:colOff>
      <xdr:row>13</xdr:row>
      <xdr:rowOff>457200</xdr:rowOff>
    </xdr:to>
    <xdr:sp macro="" textlink="">
      <xdr:nvSpPr>
        <xdr:cNvPr id="36" name="Diagrama de flujo: proceso 35">
          <a:extLst>
            <a:ext uri="{FF2B5EF4-FFF2-40B4-BE49-F238E27FC236}">
              <a16:creationId xmlns:a16="http://schemas.microsoft.com/office/drawing/2014/main" id="{77E592BE-E5A1-4F36-8522-CFE031BAE572}"/>
            </a:ext>
          </a:extLst>
        </xdr:cNvPr>
        <xdr:cNvSpPr/>
      </xdr:nvSpPr>
      <xdr:spPr>
        <a:xfrm>
          <a:off x="4686300" y="40862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14</xdr:row>
      <xdr:rowOff>295275</xdr:rowOff>
    </xdr:from>
    <xdr:to>
      <xdr:col>2</xdr:col>
      <xdr:colOff>800100</xdr:colOff>
      <xdr:row>14</xdr:row>
      <xdr:rowOff>438150</xdr:rowOff>
    </xdr:to>
    <xdr:sp macro="" textlink="">
      <xdr:nvSpPr>
        <xdr:cNvPr id="37" name="Diagrama de flujo: proceso 36">
          <a:extLst>
            <a:ext uri="{FF2B5EF4-FFF2-40B4-BE49-F238E27FC236}">
              <a16:creationId xmlns:a16="http://schemas.microsoft.com/office/drawing/2014/main" id="{E1E1E3B2-D6E4-4640-B8A3-82DCBD446127}"/>
            </a:ext>
          </a:extLst>
        </xdr:cNvPr>
        <xdr:cNvSpPr/>
      </xdr:nvSpPr>
      <xdr:spPr>
        <a:xfrm>
          <a:off x="4686300" y="48672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666750</xdr:colOff>
      <xdr:row>15</xdr:row>
      <xdr:rowOff>285750</xdr:rowOff>
    </xdr:from>
    <xdr:to>
      <xdr:col>2</xdr:col>
      <xdr:colOff>809625</xdr:colOff>
      <xdr:row>15</xdr:row>
      <xdr:rowOff>428625</xdr:rowOff>
    </xdr:to>
    <xdr:sp macro="" textlink="">
      <xdr:nvSpPr>
        <xdr:cNvPr id="38" name="Diagrama de flujo: proceso 37">
          <a:extLst>
            <a:ext uri="{FF2B5EF4-FFF2-40B4-BE49-F238E27FC236}">
              <a16:creationId xmlns:a16="http://schemas.microsoft.com/office/drawing/2014/main" id="{41A22F26-FF1E-4814-85AE-FAF868729695}"/>
            </a:ext>
          </a:extLst>
        </xdr:cNvPr>
        <xdr:cNvSpPr/>
      </xdr:nvSpPr>
      <xdr:spPr>
        <a:xfrm>
          <a:off x="4695825" y="56769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666750</xdr:colOff>
      <xdr:row>16</xdr:row>
      <xdr:rowOff>114300</xdr:rowOff>
    </xdr:from>
    <xdr:to>
      <xdr:col>2</xdr:col>
      <xdr:colOff>809625</xdr:colOff>
      <xdr:row>16</xdr:row>
      <xdr:rowOff>257175</xdr:rowOff>
    </xdr:to>
    <xdr:sp macro="" textlink="">
      <xdr:nvSpPr>
        <xdr:cNvPr id="39" name="Diagrama de flujo: proceso 38">
          <a:extLst>
            <a:ext uri="{FF2B5EF4-FFF2-40B4-BE49-F238E27FC236}">
              <a16:creationId xmlns:a16="http://schemas.microsoft.com/office/drawing/2014/main" id="{6014FD82-6337-4C42-9CE2-A1424AD3DD9C}"/>
            </a:ext>
          </a:extLst>
        </xdr:cNvPr>
        <xdr:cNvSpPr/>
      </xdr:nvSpPr>
      <xdr:spPr>
        <a:xfrm>
          <a:off x="4695825" y="63055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17</xdr:row>
      <xdr:rowOff>285750</xdr:rowOff>
    </xdr:from>
    <xdr:to>
      <xdr:col>2</xdr:col>
      <xdr:colOff>800100</xdr:colOff>
      <xdr:row>17</xdr:row>
      <xdr:rowOff>428625</xdr:rowOff>
    </xdr:to>
    <xdr:sp macro="" textlink="">
      <xdr:nvSpPr>
        <xdr:cNvPr id="40" name="Diagrama de flujo: proceso 39">
          <a:extLst>
            <a:ext uri="{FF2B5EF4-FFF2-40B4-BE49-F238E27FC236}">
              <a16:creationId xmlns:a16="http://schemas.microsoft.com/office/drawing/2014/main" id="{22D60A42-C332-40BA-9358-B9D0DFD89EE2}"/>
            </a:ext>
          </a:extLst>
        </xdr:cNvPr>
        <xdr:cNvSpPr/>
      </xdr:nvSpPr>
      <xdr:spPr>
        <a:xfrm>
          <a:off x="4686300" y="68865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18</xdr:row>
      <xdr:rowOff>209550</xdr:rowOff>
    </xdr:from>
    <xdr:to>
      <xdr:col>2</xdr:col>
      <xdr:colOff>800100</xdr:colOff>
      <xdr:row>18</xdr:row>
      <xdr:rowOff>352425</xdr:rowOff>
    </xdr:to>
    <xdr:sp macro="" textlink="">
      <xdr:nvSpPr>
        <xdr:cNvPr id="41" name="Diagrama de flujo: proceso 40">
          <a:extLst>
            <a:ext uri="{FF2B5EF4-FFF2-40B4-BE49-F238E27FC236}">
              <a16:creationId xmlns:a16="http://schemas.microsoft.com/office/drawing/2014/main" id="{1C5EFBF8-0286-47A9-807E-0038030CB3AA}"/>
            </a:ext>
          </a:extLst>
        </xdr:cNvPr>
        <xdr:cNvSpPr/>
      </xdr:nvSpPr>
      <xdr:spPr>
        <a:xfrm>
          <a:off x="4686300" y="75819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19</xdr:row>
      <xdr:rowOff>266700</xdr:rowOff>
    </xdr:from>
    <xdr:to>
      <xdr:col>2</xdr:col>
      <xdr:colOff>800100</xdr:colOff>
      <xdr:row>19</xdr:row>
      <xdr:rowOff>409575</xdr:rowOff>
    </xdr:to>
    <xdr:sp macro="" textlink="">
      <xdr:nvSpPr>
        <xdr:cNvPr id="42" name="Diagrama de flujo: proceso 41">
          <a:extLst>
            <a:ext uri="{FF2B5EF4-FFF2-40B4-BE49-F238E27FC236}">
              <a16:creationId xmlns:a16="http://schemas.microsoft.com/office/drawing/2014/main" id="{C8167FD7-FB0A-4B49-AAAD-65A36C257114}"/>
            </a:ext>
          </a:extLst>
        </xdr:cNvPr>
        <xdr:cNvSpPr/>
      </xdr:nvSpPr>
      <xdr:spPr>
        <a:xfrm>
          <a:off x="4686300" y="82200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20</xdr:row>
      <xdr:rowOff>390525</xdr:rowOff>
    </xdr:from>
    <xdr:to>
      <xdr:col>2</xdr:col>
      <xdr:colOff>800100</xdr:colOff>
      <xdr:row>20</xdr:row>
      <xdr:rowOff>533400</xdr:rowOff>
    </xdr:to>
    <xdr:sp macro="" textlink="">
      <xdr:nvSpPr>
        <xdr:cNvPr id="43" name="Diagrama de flujo: proceso 42">
          <a:extLst>
            <a:ext uri="{FF2B5EF4-FFF2-40B4-BE49-F238E27FC236}">
              <a16:creationId xmlns:a16="http://schemas.microsoft.com/office/drawing/2014/main" id="{4A962BA2-F937-4D10-AFA7-30075D8396BC}"/>
            </a:ext>
          </a:extLst>
        </xdr:cNvPr>
        <xdr:cNvSpPr/>
      </xdr:nvSpPr>
      <xdr:spPr>
        <a:xfrm>
          <a:off x="4686300" y="91154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8</xdr:row>
      <xdr:rowOff>114300</xdr:rowOff>
    </xdr:from>
    <xdr:to>
      <xdr:col>3</xdr:col>
      <xdr:colOff>628650</xdr:colOff>
      <xdr:row>8</xdr:row>
      <xdr:rowOff>257175</xdr:rowOff>
    </xdr:to>
    <xdr:sp macro="" textlink="">
      <xdr:nvSpPr>
        <xdr:cNvPr id="15" name="Diagrama de flujo: proceso 14">
          <a:extLst>
            <a:ext uri="{FF2B5EF4-FFF2-40B4-BE49-F238E27FC236}">
              <a16:creationId xmlns:a16="http://schemas.microsoft.com/office/drawing/2014/main" id="{545E5C09-9B56-40AE-B4FF-ADAF3FF60B72}"/>
            </a:ext>
          </a:extLst>
        </xdr:cNvPr>
        <xdr:cNvSpPr/>
      </xdr:nvSpPr>
      <xdr:spPr>
        <a:xfrm>
          <a:off x="7229475" y="18192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9</xdr:row>
      <xdr:rowOff>190500</xdr:rowOff>
    </xdr:from>
    <xdr:to>
      <xdr:col>3</xdr:col>
      <xdr:colOff>628650</xdr:colOff>
      <xdr:row>9</xdr:row>
      <xdr:rowOff>333375</xdr:rowOff>
    </xdr:to>
    <xdr:sp macro="" textlink="">
      <xdr:nvSpPr>
        <xdr:cNvPr id="17" name="Diagrama de flujo: proceso 16">
          <a:extLst>
            <a:ext uri="{FF2B5EF4-FFF2-40B4-BE49-F238E27FC236}">
              <a16:creationId xmlns:a16="http://schemas.microsoft.com/office/drawing/2014/main" id="{C58A0ED3-42A5-4832-ABD4-EA74FD8C97C1}"/>
            </a:ext>
          </a:extLst>
        </xdr:cNvPr>
        <xdr:cNvSpPr/>
      </xdr:nvSpPr>
      <xdr:spPr>
        <a:xfrm>
          <a:off x="7229475" y="22860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10</xdr:row>
      <xdr:rowOff>152400</xdr:rowOff>
    </xdr:from>
    <xdr:to>
      <xdr:col>3</xdr:col>
      <xdr:colOff>628650</xdr:colOff>
      <xdr:row>10</xdr:row>
      <xdr:rowOff>295275</xdr:rowOff>
    </xdr:to>
    <xdr:sp macro="" textlink="">
      <xdr:nvSpPr>
        <xdr:cNvPr id="18" name="Diagrama de flujo: proceso 17">
          <a:extLst>
            <a:ext uri="{FF2B5EF4-FFF2-40B4-BE49-F238E27FC236}">
              <a16:creationId xmlns:a16="http://schemas.microsoft.com/office/drawing/2014/main" id="{8C4E1BA6-0657-42AF-AC8E-6E5FB32BE565}"/>
            </a:ext>
          </a:extLst>
        </xdr:cNvPr>
        <xdr:cNvSpPr/>
      </xdr:nvSpPr>
      <xdr:spPr>
        <a:xfrm>
          <a:off x="7229475" y="28575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11</xdr:row>
      <xdr:rowOff>47625</xdr:rowOff>
    </xdr:from>
    <xdr:to>
      <xdr:col>3</xdr:col>
      <xdr:colOff>628650</xdr:colOff>
      <xdr:row>11</xdr:row>
      <xdr:rowOff>190500</xdr:rowOff>
    </xdr:to>
    <xdr:sp macro="" textlink="">
      <xdr:nvSpPr>
        <xdr:cNvPr id="24" name="Diagrama de flujo: proceso 23">
          <a:extLst>
            <a:ext uri="{FF2B5EF4-FFF2-40B4-BE49-F238E27FC236}">
              <a16:creationId xmlns:a16="http://schemas.microsoft.com/office/drawing/2014/main" id="{E3D5AE4A-A796-4FDF-8BCF-B15687FF6713}"/>
            </a:ext>
          </a:extLst>
        </xdr:cNvPr>
        <xdr:cNvSpPr/>
      </xdr:nvSpPr>
      <xdr:spPr>
        <a:xfrm>
          <a:off x="7229475" y="31908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12</xdr:row>
      <xdr:rowOff>104775</xdr:rowOff>
    </xdr:from>
    <xdr:to>
      <xdr:col>3</xdr:col>
      <xdr:colOff>628650</xdr:colOff>
      <xdr:row>12</xdr:row>
      <xdr:rowOff>247650</xdr:rowOff>
    </xdr:to>
    <xdr:sp macro="" textlink="">
      <xdr:nvSpPr>
        <xdr:cNvPr id="26" name="Diagrama de flujo: proceso 25">
          <a:extLst>
            <a:ext uri="{FF2B5EF4-FFF2-40B4-BE49-F238E27FC236}">
              <a16:creationId xmlns:a16="http://schemas.microsoft.com/office/drawing/2014/main" id="{415561E0-129B-4901-8E2C-97DE63270CB9}"/>
            </a:ext>
          </a:extLst>
        </xdr:cNvPr>
        <xdr:cNvSpPr/>
      </xdr:nvSpPr>
      <xdr:spPr>
        <a:xfrm>
          <a:off x="7229475" y="34861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495300</xdr:colOff>
      <xdr:row>13</xdr:row>
      <xdr:rowOff>295275</xdr:rowOff>
    </xdr:from>
    <xdr:to>
      <xdr:col>3</xdr:col>
      <xdr:colOff>638175</xdr:colOff>
      <xdr:row>13</xdr:row>
      <xdr:rowOff>438150</xdr:rowOff>
    </xdr:to>
    <xdr:sp macro="" textlink="">
      <xdr:nvSpPr>
        <xdr:cNvPr id="27" name="Diagrama de flujo: proceso 26">
          <a:extLst>
            <a:ext uri="{FF2B5EF4-FFF2-40B4-BE49-F238E27FC236}">
              <a16:creationId xmlns:a16="http://schemas.microsoft.com/office/drawing/2014/main" id="{2A239183-898C-485B-9676-4EDDD8B8E33C}"/>
            </a:ext>
          </a:extLst>
        </xdr:cNvPr>
        <xdr:cNvSpPr/>
      </xdr:nvSpPr>
      <xdr:spPr>
        <a:xfrm>
          <a:off x="7239000" y="40671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14</xdr:row>
      <xdr:rowOff>285750</xdr:rowOff>
    </xdr:from>
    <xdr:to>
      <xdr:col>3</xdr:col>
      <xdr:colOff>628650</xdr:colOff>
      <xdr:row>14</xdr:row>
      <xdr:rowOff>428625</xdr:rowOff>
    </xdr:to>
    <xdr:sp macro="" textlink="">
      <xdr:nvSpPr>
        <xdr:cNvPr id="29" name="Diagrama de flujo: proceso 28">
          <a:extLst>
            <a:ext uri="{FF2B5EF4-FFF2-40B4-BE49-F238E27FC236}">
              <a16:creationId xmlns:a16="http://schemas.microsoft.com/office/drawing/2014/main" id="{7E5CB6E9-8148-42E4-8235-479846B26004}"/>
            </a:ext>
          </a:extLst>
        </xdr:cNvPr>
        <xdr:cNvSpPr/>
      </xdr:nvSpPr>
      <xdr:spPr>
        <a:xfrm>
          <a:off x="7229475" y="4857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476250</xdr:colOff>
      <xdr:row>15</xdr:row>
      <xdr:rowOff>295275</xdr:rowOff>
    </xdr:from>
    <xdr:to>
      <xdr:col>3</xdr:col>
      <xdr:colOff>619125</xdr:colOff>
      <xdr:row>15</xdr:row>
      <xdr:rowOff>438150</xdr:rowOff>
    </xdr:to>
    <xdr:sp macro="" textlink="">
      <xdr:nvSpPr>
        <xdr:cNvPr id="35" name="Diagrama de flujo: proceso 34">
          <a:extLst>
            <a:ext uri="{FF2B5EF4-FFF2-40B4-BE49-F238E27FC236}">
              <a16:creationId xmlns:a16="http://schemas.microsoft.com/office/drawing/2014/main" id="{34DC2984-46D2-4403-8CA7-1C5065A9D669}"/>
            </a:ext>
          </a:extLst>
        </xdr:cNvPr>
        <xdr:cNvSpPr/>
      </xdr:nvSpPr>
      <xdr:spPr>
        <a:xfrm>
          <a:off x="7219950" y="56864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476250</xdr:colOff>
      <xdr:row>16</xdr:row>
      <xdr:rowOff>104775</xdr:rowOff>
    </xdr:from>
    <xdr:to>
      <xdr:col>3</xdr:col>
      <xdr:colOff>619125</xdr:colOff>
      <xdr:row>16</xdr:row>
      <xdr:rowOff>247650</xdr:rowOff>
    </xdr:to>
    <xdr:sp macro="" textlink="">
      <xdr:nvSpPr>
        <xdr:cNvPr id="44" name="Diagrama de flujo: proceso 43">
          <a:extLst>
            <a:ext uri="{FF2B5EF4-FFF2-40B4-BE49-F238E27FC236}">
              <a16:creationId xmlns:a16="http://schemas.microsoft.com/office/drawing/2014/main" id="{699305E5-465F-4A19-81CD-B71CE7CD97CA}"/>
            </a:ext>
          </a:extLst>
        </xdr:cNvPr>
        <xdr:cNvSpPr/>
      </xdr:nvSpPr>
      <xdr:spPr>
        <a:xfrm>
          <a:off x="7219950" y="62960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17</xdr:row>
      <xdr:rowOff>276225</xdr:rowOff>
    </xdr:from>
    <xdr:to>
      <xdr:col>3</xdr:col>
      <xdr:colOff>628650</xdr:colOff>
      <xdr:row>17</xdr:row>
      <xdr:rowOff>419100</xdr:rowOff>
    </xdr:to>
    <xdr:sp macro="" textlink="">
      <xdr:nvSpPr>
        <xdr:cNvPr id="45" name="Diagrama de flujo: proceso 44">
          <a:extLst>
            <a:ext uri="{FF2B5EF4-FFF2-40B4-BE49-F238E27FC236}">
              <a16:creationId xmlns:a16="http://schemas.microsoft.com/office/drawing/2014/main" id="{995843E3-802D-443B-BF47-06074FD06EC3}"/>
            </a:ext>
          </a:extLst>
        </xdr:cNvPr>
        <xdr:cNvSpPr/>
      </xdr:nvSpPr>
      <xdr:spPr>
        <a:xfrm>
          <a:off x="7229475" y="68770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18</xdr:row>
      <xdr:rowOff>219075</xdr:rowOff>
    </xdr:from>
    <xdr:to>
      <xdr:col>3</xdr:col>
      <xdr:colOff>628650</xdr:colOff>
      <xdr:row>18</xdr:row>
      <xdr:rowOff>361950</xdr:rowOff>
    </xdr:to>
    <xdr:sp macro="" textlink="">
      <xdr:nvSpPr>
        <xdr:cNvPr id="46" name="Diagrama de flujo: proceso 45">
          <a:extLst>
            <a:ext uri="{FF2B5EF4-FFF2-40B4-BE49-F238E27FC236}">
              <a16:creationId xmlns:a16="http://schemas.microsoft.com/office/drawing/2014/main" id="{21510877-515A-4811-B7FE-46689D763C1C}"/>
            </a:ext>
          </a:extLst>
        </xdr:cNvPr>
        <xdr:cNvSpPr/>
      </xdr:nvSpPr>
      <xdr:spPr>
        <a:xfrm>
          <a:off x="7229475" y="75914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495300</xdr:colOff>
      <xdr:row>19</xdr:row>
      <xdr:rowOff>304800</xdr:rowOff>
    </xdr:from>
    <xdr:to>
      <xdr:col>3</xdr:col>
      <xdr:colOff>638175</xdr:colOff>
      <xdr:row>19</xdr:row>
      <xdr:rowOff>447675</xdr:rowOff>
    </xdr:to>
    <xdr:sp macro="" textlink="">
      <xdr:nvSpPr>
        <xdr:cNvPr id="47" name="Diagrama de flujo: proceso 46">
          <a:extLst>
            <a:ext uri="{FF2B5EF4-FFF2-40B4-BE49-F238E27FC236}">
              <a16:creationId xmlns:a16="http://schemas.microsoft.com/office/drawing/2014/main" id="{B94599C2-A04D-4105-AC49-332819DB40F5}"/>
            </a:ext>
          </a:extLst>
        </xdr:cNvPr>
        <xdr:cNvSpPr/>
      </xdr:nvSpPr>
      <xdr:spPr>
        <a:xfrm>
          <a:off x="7239000" y="82581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20</xdr:row>
      <xdr:rowOff>400050</xdr:rowOff>
    </xdr:from>
    <xdr:to>
      <xdr:col>3</xdr:col>
      <xdr:colOff>628650</xdr:colOff>
      <xdr:row>20</xdr:row>
      <xdr:rowOff>542925</xdr:rowOff>
    </xdr:to>
    <xdr:sp macro="" textlink="">
      <xdr:nvSpPr>
        <xdr:cNvPr id="48" name="Diagrama de flujo: proceso 47">
          <a:extLst>
            <a:ext uri="{FF2B5EF4-FFF2-40B4-BE49-F238E27FC236}">
              <a16:creationId xmlns:a16="http://schemas.microsoft.com/office/drawing/2014/main" id="{34984CEB-D8B6-4DAE-A409-8CFDF474F3AB}"/>
            </a:ext>
          </a:extLst>
        </xdr:cNvPr>
        <xdr:cNvSpPr/>
      </xdr:nvSpPr>
      <xdr:spPr>
        <a:xfrm>
          <a:off x="7229475" y="91249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581025</xdr:colOff>
      <xdr:row>8</xdr:row>
      <xdr:rowOff>95250</xdr:rowOff>
    </xdr:from>
    <xdr:to>
      <xdr:col>4</xdr:col>
      <xdr:colOff>723900</xdr:colOff>
      <xdr:row>8</xdr:row>
      <xdr:rowOff>238125</xdr:rowOff>
    </xdr:to>
    <xdr:sp macro="" textlink="">
      <xdr:nvSpPr>
        <xdr:cNvPr id="2" name="Diagrama de flujo: proceso 1">
          <a:extLst>
            <a:ext uri="{FF2B5EF4-FFF2-40B4-BE49-F238E27FC236}">
              <a16:creationId xmlns:a16="http://schemas.microsoft.com/office/drawing/2014/main" id="{21792E95-B0B5-4F9A-96F5-4D87BAF3E09E}"/>
            </a:ext>
          </a:extLst>
        </xdr:cNvPr>
        <xdr:cNvSpPr/>
      </xdr:nvSpPr>
      <xdr:spPr>
        <a:xfrm>
          <a:off x="8429625" y="18002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590550</xdr:colOff>
      <xdr:row>9</xdr:row>
      <xdr:rowOff>209550</xdr:rowOff>
    </xdr:from>
    <xdr:to>
      <xdr:col>4</xdr:col>
      <xdr:colOff>733425</xdr:colOff>
      <xdr:row>9</xdr:row>
      <xdr:rowOff>352425</xdr:rowOff>
    </xdr:to>
    <xdr:sp macro="" textlink="">
      <xdr:nvSpPr>
        <xdr:cNvPr id="3" name="Diagrama de flujo: proceso 2">
          <a:extLst>
            <a:ext uri="{FF2B5EF4-FFF2-40B4-BE49-F238E27FC236}">
              <a16:creationId xmlns:a16="http://schemas.microsoft.com/office/drawing/2014/main" id="{EA46D024-ADC1-46D2-BC05-CDF5D3CCC387}"/>
            </a:ext>
          </a:extLst>
        </xdr:cNvPr>
        <xdr:cNvSpPr/>
      </xdr:nvSpPr>
      <xdr:spPr>
        <a:xfrm>
          <a:off x="8439150" y="23050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10</xdr:row>
      <xdr:rowOff>142875</xdr:rowOff>
    </xdr:from>
    <xdr:to>
      <xdr:col>4</xdr:col>
      <xdr:colOff>742950</xdr:colOff>
      <xdr:row>10</xdr:row>
      <xdr:rowOff>285750</xdr:rowOff>
    </xdr:to>
    <xdr:sp macro="" textlink="">
      <xdr:nvSpPr>
        <xdr:cNvPr id="4" name="Diagrama de flujo: proceso 3">
          <a:extLst>
            <a:ext uri="{FF2B5EF4-FFF2-40B4-BE49-F238E27FC236}">
              <a16:creationId xmlns:a16="http://schemas.microsoft.com/office/drawing/2014/main" id="{972E71F9-AA87-458E-8C0C-D15F0F3D2807}"/>
            </a:ext>
          </a:extLst>
        </xdr:cNvPr>
        <xdr:cNvSpPr/>
      </xdr:nvSpPr>
      <xdr:spPr>
        <a:xfrm>
          <a:off x="8448675" y="28479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11</xdr:row>
      <xdr:rowOff>38100</xdr:rowOff>
    </xdr:from>
    <xdr:to>
      <xdr:col>4</xdr:col>
      <xdr:colOff>742950</xdr:colOff>
      <xdr:row>11</xdr:row>
      <xdr:rowOff>180975</xdr:rowOff>
    </xdr:to>
    <xdr:sp macro="" textlink="">
      <xdr:nvSpPr>
        <xdr:cNvPr id="5" name="Diagrama de flujo: proceso 4">
          <a:extLst>
            <a:ext uri="{FF2B5EF4-FFF2-40B4-BE49-F238E27FC236}">
              <a16:creationId xmlns:a16="http://schemas.microsoft.com/office/drawing/2014/main" id="{922C1172-BEDA-48B6-B40B-615214721150}"/>
            </a:ext>
          </a:extLst>
        </xdr:cNvPr>
        <xdr:cNvSpPr/>
      </xdr:nvSpPr>
      <xdr:spPr>
        <a:xfrm>
          <a:off x="8448675" y="31813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12</xdr:row>
      <xdr:rowOff>95250</xdr:rowOff>
    </xdr:from>
    <xdr:to>
      <xdr:col>4</xdr:col>
      <xdr:colOff>742950</xdr:colOff>
      <xdr:row>12</xdr:row>
      <xdr:rowOff>238125</xdr:rowOff>
    </xdr:to>
    <xdr:sp macro="" textlink="">
      <xdr:nvSpPr>
        <xdr:cNvPr id="6" name="Diagrama de flujo: proceso 5">
          <a:extLst>
            <a:ext uri="{FF2B5EF4-FFF2-40B4-BE49-F238E27FC236}">
              <a16:creationId xmlns:a16="http://schemas.microsoft.com/office/drawing/2014/main" id="{6ADC1D30-EEFE-44ED-9ACE-6AEF4F56918B}"/>
            </a:ext>
          </a:extLst>
        </xdr:cNvPr>
        <xdr:cNvSpPr/>
      </xdr:nvSpPr>
      <xdr:spPr>
        <a:xfrm>
          <a:off x="8448675" y="34766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13</xdr:row>
      <xdr:rowOff>285750</xdr:rowOff>
    </xdr:from>
    <xdr:to>
      <xdr:col>4</xdr:col>
      <xdr:colOff>752475</xdr:colOff>
      <xdr:row>13</xdr:row>
      <xdr:rowOff>428625</xdr:rowOff>
    </xdr:to>
    <xdr:sp macro="" textlink="">
      <xdr:nvSpPr>
        <xdr:cNvPr id="8" name="Diagrama de flujo: proceso 7">
          <a:extLst>
            <a:ext uri="{FF2B5EF4-FFF2-40B4-BE49-F238E27FC236}">
              <a16:creationId xmlns:a16="http://schemas.microsoft.com/office/drawing/2014/main" id="{57D24B85-0131-4712-8C3C-AEAA6375543F}"/>
            </a:ext>
          </a:extLst>
        </xdr:cNvPr>
        <xdr:cNvSpPr/>
      </xdr:nvSpPr>
      <xdr:spPr>
        <a:xfrm>
          <a:off x="8458200" y="40576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14</xdr:row>
      <xdr:rowOff>276225</xdr:rowOff>
    </xdr:from>
    <xdr:to>
      <xdr:col>4</xdr:col>
      <xdr:colOff>752475</xdr:colOff>
      <xdr:row>14</xdr:row>
      <xdr:rowOff>419100</xdr:rowOff>
    </xdr:to>
    <xdr:sp macro="" textlink="">
      <xdr:nvSpPr>
        <xdr:cNvPr id="9" name="Diagrama de flujo: proceso 8">
          <a:extLst>
            <a:ext uri="{FF2B5EF4-FFF2-40B4-BE49-F238E27FC236}">
              <a16:creationId xmlns:a16="http://schemas.microsoft.com/office/drawing/2014/main" id="{BB6541C6-ED27-406B-88BA-18A5A3308229}"/>
            </a:ext>
          </a:extLst>
        </xdr:cNvPr>
        <xdr:cNvSpPr/>
      </xdr:nvSpPr>
      <xdr:spPr>
        <a:xfrm>
          <a:off x="8458200" y="48482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15</xdr:row>
      <xdr:rowOff>285750</xdr:rowOff>
    </xdr:from>
    <xdr:to>
      <xdr:col>4</xdr:col>
      <xdr:colOff>752475</xdr:colOff>
      <xdr:row>15</xdr:row>
      <xdr:rowOff>428625</xdr:rowOff>
    </xdr:to>
    <xdr:sp macro="" textlink="">
      <xdr:nvSpPr>
        <xdr:cNvPr id="10" name="Diagrama de flujo: proceso 9">
          <a:extLst>
            <a:ext uri="{FF2B5EF4-FFF2-40B4-BE49-F238E27FC236}">
              <a16:creationId xmlns:a16="http://schemas.microsoft.com/office/drawing/2014/main" id="{93CD790D-402B-42EB-8073-54631E1F893D}"/>
            </a:ext>
          </a:extLst>
        </xdr:cNvPr>
        <xdr:cNvSpPr/>
      </xdr:nvSpPr>
      <xdr:spPr>
        <a:xfrm>
          <a:off x="8458200" y="56769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609600</xdr:colOff>
      <xdr:row>16</xdr:row>
      <xdr:rowOff>114300</xdr:rowOff>
    </xdr:from>
    <xdr:to>
      <xdr:col>4</xdr:col>
      <xdr:colOff>752475</xdr:colOff>
      <xdr:row>16</xdr:row>
      <xdr:rowOff>257175</xdr:rowOff>
    </xdr:to>
    <xdr:sp macro="" textlink="">
      <xdr:nvSpPr>
        <xdr:cNvPr id="11" name="Diagrama de flujo: proceso 10">
          <a:extLst>
            <a:ext uri="{FF2B5EF4-FFF2-40B4-BE49-F238E27FC236}">
              <a16:creationId xmlns:a16="http://schemas.microsoft.com/office/drawing/2014/main" id="{AF2D41BD-5E42-4721-9D32-5EA8F0C56287}"/>
            </a:ext>
          </a:extLst>
        </xdr:cNvPr>
        <xdr:cNvSpPr/>
      </xdr:nvSpPr>
      <xdr:spPr>
        <a:xfrm>
          <a:off x="8458200" y="63055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17</xdr:row>
      <xdr:rowOff>266700</xdr:rowOff>
    </xdr:from>
    <xdr:to>
      <xdr:col>4</xdr:col>
      <xdr:colOff>742950</xdr:colOff>
      <xdr:row>17</xdr:row>
      <xdr:rowOff>409575</xdr:rowOff>
    </xdr:to>
    <xdr:sp macro="" textlink="">
      <xdr:nvSpPr>
        <xdr:cNvPr id="13" name="Diagrama de flujo: proceso 12">
          <a:extLst>
            <a:ext uri="{FF2B5EF4-FFF2-40B4-BE49-F238E27FC236}">
              <a16:creationId xmlns:a16="http://schemas.microsoft.com/office/drawing/2014/main" id="{5ACFBEA5-6340-4B59-BC23-0DF4720CC59D}"/>
            </a:ext>
          </a:extLst>
        </xdr:cNvPr>
        <xdr:cNvSpPr/>
      </xdr:nvSpPr>
      <xdr:spPr>
        <a:xfrm>
          <a:off x="8448675" y="68675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590550</xdr:colOff>
      <xdr:row>18</xdr:row>
      <xdr:rowOff>200025</xdr:rowOff>
    </xdr:from>
    <xdr:to>
      <xdr:col>4</xdr:col>
      <xdr:colOff>733425</xdr:colOff>
      <xdr:row>18</xdr:row>
      <xdr:rowOff>342900</xdr:rowOff>
    </xdr:to>
    <xdr:sp macro="" textlink="">
      <xdr:nvSpPr>
        <xdr:cNvPr id="12" name="Diagrama de flujo: proceso 11">
          <a:extLst>
            <a:ext uri="{FF2B5EF4-FFF2-40B4-BE49-F238E27FC236}">
              <a16:creationId xmlns:a16="http://schemas.microsoft.com/office/drawing/2014/main" id="{EEC6C809-4DA7-43D8-ABCC-D01C63723F95}"/>
            </a:ext>
          </a:extLst>
        </xdr:cNvPr>
        <xdr:cNvSpPr/>
      </xdr:nvSpPr>
      <xdr:spPr>
        <a:xfrm>
          <a:off x="8439150" y="75723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590550</xdr:colOff>
      <xdr:row>19</xdr:row>
      <xdr:rowOff>295275</xdr:rowOff>
    </xdr:from>
    <xdr:to>
      <xdr:col>4</xdr:col>
      <xdr:colOff>733425</xdr:colOff>
      <xdr:row>19</xdr:row>
      <xdr:rowOff>438150</xdr:rowOff>
    </xdr:to>
    <xdr:sp macro="" textlink="">
      <xdr:nvSpPr>
        <xdr:cNvPr id="49" name="Diagrama de flujo: proceso 48">
          <a:extLst>
            <a:ext uri="{FF2B5EF4-FFF2-40B4-BE49-F238E27FC236}">
              <a16:creationId xmlns:a16="http://schemas.microsoft.com/office/drawing/2014/main" id="{64618B93-CB83-40CF-88A8-063E67AC5E64}"/>
            </a:ext>
          </a:extLst>
        </xdr:cNvPr>
        <xdr:cNvSpPr/>
      </xdr:nvSpPr>
      <xdr:spPr>
        <a:xfrm>
          <a:off x="8439150" y="8248650"/>
          <a:ext cx="142875" cy="142875"/>
        </a:xfrm>
        <a:prstGeom prst="flowChartProcess">
          <a:avLst/>
        </a:prstGeom>
        <a:solidFill>
          <a:srgbClr val="FFC3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20</xdr:row>
      <xdr:rowOff>390525</xdr:rowOff>
    </xdr:from>
    <xdr:to>
      <xdr:col>4</xdr:col>
      <xdr:colOff>742950</xdr:colOff>
      <xdr:row>20</xdr:row>
      <xdr:rowOff>533400</xdr:rowOff>
    </xdr:to>
    <xdr:sp macro="" textlink="">
      <xdr:nvSpPr>
        <xdr:cNvPr id="50" name="Diagrama de flujo: proceso 49">
          <a:extLst>
            <a:ext uri="{FF2B5EF4-FFF2-40B4-BE49-F238E27FC236}">
              <a16:creationId xmlns:a16="http://schemas.microsoft.com/office/drawing/2014/main" id="{2DC37736-F988-4525-B1A2-A5964876E348}"/>
            </a:ext>
          </a:extLst>
        </xdr:cNvPr>
        <xdr:cNvSpPr/>
      </xdr:nvSpPr>
      <xdr:spPr>
        <a:xfrm>
          <a:off x="8448675" y="91154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1304925</xdr:colOff>
      <xdr:row>10</xdr:row>
      <xdr:rowOff>514350</xdr:rowOff>
    </xdr:from>
    <xdr:ext cx="238125" cy="238125"/>
    <xdr:pic>
      <xdr:nvPicPr>
        <xdr:cNvPr id="11" name="Gráfico 10" descr="Esqueleto de la cabeza de un dinosaurio contorno">
          <a:extLst>
            <a:ext uri="{FF2B5EF4-FFF2-40B4-BE49-F238E27FC236}">
              <a16:creationId xmlns:a16="http://schemas.microsoft.com/office/drawing/2014/main" id="{9E2AF2BE-8A89-41DB-8301-6633F43270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3190875"/>
          <a:ext cx="238125" cy="238125"/>
        </a:xfrm>
        <a:prstGeom prst="rect">
          <a:avLst/>
        </a:prstGeom>
      </xdr:spPr>
    </xdr:pic>
    <xdr:clientData/>
  </xdr:oneCellAnchor>
  <xdr:oneCellAnchor>
    <xdr:from>
      <xdr:col>1</xdr:col>
      <xdr:colOff>1314450</xdr:colOff>
      <xdr:row>18</xdr:row>
      <xdr:rowOff>152400</xdr:rowOff>
    </xdr:from>
    <xdr:ext cx="238125" cy="238125"/>
    <xdr:pic>
      <xdr:nvPicPr>
        <xdr:cNvPr id="12" name="Gráfico 11" descr="Esqueleto de la cabeza de un dinosaurio contorno">
          <a:extLst>
            <a:ext uri="{FF2B5EF4-FFF2-40B4-BE49-F238E27FC236}">
              <a16:creationId xmlns:a16="http://schemas.microsoft.com/office/drawing/2014/main" id="{6343B7AA-D6A5-4297-A144-247C2A1CB9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57375"/>
          <a:ext cx="238125" cy="238125"/>
        </a:xfrm>
        <a:prstGeom prst="rect">
          <a:avLst/>
        </a:prstGeom>
      </xdr:spPr>
    </xdr:pic>
    <xdr:clientData/>
  </xdr:oneCellAnchor>
  <xdr:oneCellAnchor>
    <xdr:from>
      <xdr:col>1</xdr:col>
      <xdr:colOff>1314450</xdr:colOff>
      <xdr:row>19</xdr:row>
      <xdr:rowOff>161925</xdr:rowOff>
    </xdr:from>
    <xdr:ext cx="238125" cy="238125"/>
    <xdr:pic>
      <xdr:nvPicPr>
        <xdr:cNvPr id="14" name="Gráfico 13" descr="Esqueleto de la cabeza de un dinosaurio contorno">
          <a:extLst>
            <a:ext uri="{FF2B5EF4-FFF2-40B4-BE49-F238E27FC236}">
              <a16:creationId xmlns:a16="http://schemas.microsoft.com/office/drawing/2014/main" id="{D519EA21-5150-46D9-B69A-8489D53872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8886825"/>
          <a:ext cx="238125" cy="238125"/>
        </a:xfrm>
        <a:prstGeom prst="rect">
          <a:avLst/>
        </a:prstGeom>
      </xdr:spPr>
    </xdr:pic>
    <xdr:clientData/>
  </xdr:oneCellAnchor>
  <xdr:oneCellAnchor>
    <xdr:from>
      <xdr:col>1</xdr:col>
      <xdr:colOff>1314450</xdr:colOff>
      <xdr:row>26</xdr:row>
      <xdr:rowOff>142875</xdr:rowOff>
    </xdr:from>
    <xdr:ext cx="238125" cy="238125"/>
    <xdr:pic>
      <xdr:nvPicPr>
        <xdr:cNvPr id="16" name="Gráfico 15" descr="Esqueleto de la cabeza de un dinosaurio contorno">
          <a:extLst>
            <a:ext uri="{FF2B5EF4-FFF2-40B4-BE49-F238E27FC236}">
              <a16:creationId xmlns:a16="http://schemas.microsoft.com/office/drawing/2014/main" id="{1D898F42-1C1E-4CA1-9EC8-F811DBD2C8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1639550"/>
          <a:ext cx="238125" cy="238125"/>
        </a:xfrm>
        <a:prstGeom prst="rect">
          <a:avLst/>
        </a:prstGeom>
      </xdr:spPr>
    </xdr:pic>
    <xdr:clientData/>
  </xdr:oneCellAnchor>
  <xdr:oneCellAnchor>
    <xdr:from>
      <xdr:col>1</xdr:col>
      <xdr:colOff>1314450</xdr:colOff>
      <xdr:row>27</xdr:row>
      <xdr:rowOff>200025</xdr:rowOff>
    </xdr:from>
    <xdr:ext cx="238125" cy="238125"/>
    <xdr:pic>
      <xdr:nvPicPr>
        <xdr:cNvPr id="17" name="Gráfico 16" descr="Esqueleto de la cabeza de un dinosaurio contorno">
          <a:extLst>
            <a:ext uri="{FF2B5EF4-FFF2-40B4-BE49-F238E27FC236}">
              <a16:creationId xmlns:a16="http://schemas.microsoft.com/office/drawing/2014/main" id="{9413E007-10A9-4E1A-A0BE-4AEB30D1E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2087225"/>
          <a:ext cx="238125" cy="238125"/>
        </a:xfrm>
        <a:prstGeom prst="rect">
          <a:avLst/>
        </a:prstGeom>
      </xdr:spPr>
    </xdr:pic>
    <xdr:clientData/>
  </xdr:oneCellAnchor>
  <xdr:oneCellAnchor>
    <xdr:from>
      <xdr:col>1</xdr:col>
      <xdr:colOff>1304925</xdr:colOff>
      <xdr:row>31</xdr:row>
      <xdr:rowOff>1095375</xdr:rowOff>
    </xdr:from>
    <xdr:ext cx="238125" cy="238125"/>
    <xdr:pic>
      <xdr:nvPicPr>
        <xdr:cNvPr id="18" name="Gráfico 17" descr="Esqueleto de la cabeza de un dinosaurio contorno">
          <a:extLst>
            <a:ext uri="{FF2B5EF4-FFF2-40B4-BE49-F238E27FC236}">
              <a16:creationId xmlns:a16="http://schemas.microsoft.com/office/drawing/2014/main" id="{259C315E-E3E3-48C3-A7C5-C13E662F87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62375" y="14973300"/>
          <a:ext cx="238125" cy="238125"/>
        </a:xfrm>
        <a:prstGeom prst="rect">
          <a:avLst/>
        </a:prstGeom>
      </xdr:spPr>
    </xdr:pic>
    <xdr:clientData/>
  </xdr:oneCellAnchor>
  <xdr:oneCellAnchor>
    <xdr:from>
      <xdr:col>1</xdr:col>
      <xdr:colOff>1314450</xdr:colOff>
      <xdr:row>32</xdr:row>
      <xdr:rowOff>152400</xdr:rowOff>
    </xdr:from>
    <xdr:ext cx="238125" cy="238125"/>
    <xdr:pic>
      <xdr:nvPicPr>
        <xdr:cNvPr id="19" name="Gráfico 18" descr="Esqueleto de la cabeza de un dinosaurio contorno">
          <a:extLst>
            <a:ext uri="{FF2B5EF4-FFF2-40B4-BE49-F238E27FC236}">
              <a16:creationId xmlns:a16="http://schemas.microsoft.com/office/drawing/2014/main" id="{7F678C5F-6EA8-47E7-99D4-B4A3BC0D77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5373350"/>
          <a:ext cx="238125" cy="238125"/>
        </a:xfrm>
        <a:prstGeom prst="rect">
          <a:avLst/>
        </a:prstGeom>
      </xdr:spPr>
    </xdr:pic>
    <xdr:clientData/>
  </xdr:oneCellAnchor>
  <xdr:oneCellAnchor>
    <xdr:from>
      <xdr:col>1</xdr:col>
      <xdr:colOff>1314450</xdr:colOff>
      <xdr:row>33</xdr:row>
      <xdr:rowOff>152400</xdr:rowOff>
    </xdr:from>
    <xdr:ext cx="238125" cy="238125"/>
    <xdr:pic>
      <xdr:nvPicPr>
        <xdr:cNvPr id="20" name="Gráfico 19" descr="Esqueleto de la cabeza de un dinosaurio contorno">
          <a:extLst>
            <a:ext uri="{FF2B5EF4-FFF2-40B4-BE49-F238E27FC236}">
              <a16:creationId xmlns:a16="http://schemas.microsoft.com/office/drawing/2014/main" id="{8F2B77CC-AC7B-41A8-925C-43FAB66BE2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5763875"/>
          <a:ext cx="238125" cy="238125"/>
        </a:xfrm>
        <a:prstGeom prst="rect">
          <a:avLst/>
        </a:prstGeom>
      </xdr:spPr>
    </xdr:pic>
    <xdr:clientData/>
  </xdr:oneCellAnchor>
  <xdr:oneCellAnchor>
    <xdr:from>
      <xdr:col>1</xdr:col>
      <xdr:colOff>1314450</xdr:colOff>
      <xdr:row>34</xdr:row>
      <xdr:rowOff>523875</xdr:rowOff>
    </xdr:from>
    <xdr:ext cx="238125" cy="238125"/>
    <xdr:pic>
      <xdr:nvPicPr>
        <xdr:cNvPr id="21" name="Gráfico 20" descr="Esqueleto de la cabeza de un dinosaurio contorno">
          <a:extLst>
            <a:ext uri="{FF2B5EF4-FFF2-40B4-BE49-F238E27FC236}">
              <a16:creationId xmlns:a16="http://schemas.microsoft.com/office/drawing/2014/main" id="{BA685E17-D390-4AAF-8847-5374FDE73D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6525875"/>
          <a:ext cx="238125" cy="238125"/>
        </a:xfrm>
        <a:prstGeom prst="rect">
          <a:avLst/>
        </a:prstGeom>
      </xdr:spPr>
    </xdr:pic>
    <xdr:clientData/>
  </xdr:oneCellAnchor>
  <xdr:twoCellAnchor>
    <xdr:from>
      <xdr:col>2</xdr:col>
      <xdr:colOff>609600</xdr:colOff>
      <xdr:row>8</xdr:row>
      <xdr:rowOff>104775</xdr:rowOff>
    </xdr:from>
    <xdr:to>
      <xdr:col>2</xdr:col>
      <xdr:colOff>752475</xdr:colOff>
      <xdr:row>8</xdr:row>
      <xdr:rowOff>247650</xdr:rowOff>
    </xdr:to>
    <xdr:sp macro="" textlink="">
      <xdr:nvSpPr>
        <xdr:cNvPr id="22" name="Diagrama de flujo: proceso 21">
          <a:extLst>
            <a:ext uri="{FF2B5EF4-FFF2-40B4-BE49-F238E27FC236}">
              <a16:creationId xmlns:a16="http://schemas.microsoft.com/office/drawing/2014/main" id="{87916CA4-225F-483F-9157-B015AED19202}"/>
            </a:ext>
          </a:extLst>
        </xdr:cNvPr>
        <xdr:cNvSpPr/>
      </xdr:nvSpPr>
      <xdr:spPr>
        <a:xfrm>
          <a:off x="4638675" y="1809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10</xdr:row>
      <xdr:rowOff>257175</xdr:rowOff>
    </xdr:from>
    <xdr:to>
      <xdr:col>2</xdr:col>
      <xdr:colOff>752475</xdr:colOff>
      <xdr:row>10</xdr:row>
      <xdr:rowOff>400050</xdr:rowOff>
    </xdr:to>
    <xdr:sp macro="" textlink="">
      <xdr:nvSpPr>
        <xdr:cNvPr id="23" name="Diagrama de flujo: proceso 22">
          <a:extLst>
            <a:ext uri="{FF2B5EF4-FFF2-40B4-BE49-F238E27FC236}">
              <a16:creationId xmlns:a16="http://schemas.microsoft.com/office/drawing/2014/main" id="{B297087F-66F8-43E7-BCCD-576AA0D27011}"/>
            </a:ext>
          </a:extLst>
        </xdr:cNvPr>
        <xdr:cNvSpPr/>
      </xdr:nvSpPr>
      <xdr:spPr>
        <a:xfrm>
          <a:off x="4638675" y="31813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12</xdr:row>
      <xdr:rowOff>219075</xdr:rowOff>
    </xdr:from>
    <xdr:to>
      <xdr:col>2</xdr:col>
      <xdr:colOff>752475</xdr:colOff>
      <xdr:row>12</xdr:row>
      <xdr:rowOff>361950</xdr:rowOff>
    </xdr:to>
    <xdr:sp macro="" textlink="">
      <xdr:nvSpPr>
        <xdr:cNvPr id="27" name="Diagrama de flujo: proceso 26">
          <a:extLst>
            <a:ext uri="{FF2B5EF4-FFF2-40B4-BE49-F238E27FC236}">
              <a16:creationId xmlns:a16="http://schemas.microsoft.com/office/drawing/2014/main" id="{6B1B3A06-8362-433B-9F36-72A3C41E4256}"/>
            </a:ext>
          </a:extLst>
        </xdr:cNvPr>
        <xdr:cNvSpPr/>
      </xdr:nvSpPr>
      <xdr:spPr>
        <a:xfrm>
          <a:off x="4638675" y="45339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13</xdr:row>
      <xdr:rowOff>200025</xdr:rowOff>
    </xdr:from>
    <xdr:to>
      <xdr:col>2</xdr:col>
      <xdr:colOff>752475</xdr:colOff>
      <xdr:row>13</xdr:row>
      <xdr:rowOff>342900</xdr:rowOff>
    </xdr:to>
    <xdr:sp macro="" textlink="">
      <xdr:nvSpPr>
        <xdr:cNvPr id="28" name="Diagrama de flujo: proceso 27">
          <a:extLst>
            <a:ext uri="{FF2B5EF4-FFF2-40B4-BE49-F238E27FC236}">
              <a16:creationId xmlns:a16="http://schemas.microsoft.com/office/drawing/2014/main" id="{91785B6B-43D3-4166-9A00-CC789818F584}"/>
            </a:ext>
          </a:extLst>
        </xdr:cNvPr>
        <xdr:cNvSpPr/>
      </xdr:nvSpPr>
      <xdr:spPr>
        <a:xfrm>
          <a:off x="4638675" y="51339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14</xdr:row>
      <xdr:rowOff>276225</xdr:rowOff>
    </xdr:from>
    <xdr:to>
      <xdr:col>2</xdr:col>
      <xdr:colOff>752475</xdr:colOff>
      <xdr:row>14</xdr:row>
      <xdr:rowOff>419100</xdr:rowOff>
    </xdr:to>
    <xdr:sp macro="" textlink="">
      <xdr:nvSpPr>
        <xdr:cNvPr id="29" name="Diagrama de flujo: proceso 28">
          <a:extLst>
            <a:ext uri="{FF2B5EF4-FFF2-40B4-BE49-F238E27FC236}">
              <a16:creationId xmlns:a16="http://schemas.microsoft.com/office/drawing/2014/main" id="{3C785148-5285-43CB-8FF9-744DE4856B63}"/>
            </a:ext>
          </a:extLst>
        </xdr:cNvPr>
        <xdr:cNvSpPr/>
      </xdr:nvSpPr>
      <xdr:spPr>
        <a:xfrm>
          <a:off x="4638675" y="582930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600075</xdr:colOff>
      <xdr:row>15</xdr:row>
      <xdr:rowOff>438150</xdr:rowOff>
    </xdr:from>
    <xdr:to>
      <xdr:col>2</xdr:col>
      <xdr:colOff>742950</xdr:colOff>
      <xdr:row>15</xdr:row>
      <xdr:rowOff>581025</xdr:rowOff>
    </xdr:to>
    <xdr:sp macro="" textlink="">
      <xdr:nvSpPr>
        <xdr:cNvPr id="30" name="Diagrama de flujo: proceso 29">
          <a:extLst>
            <a:ext uri="{FF2B5EF4-FFF2-40B4-BE49-F238E27FC236}">
              <a16:creationId xmlns:a16="http://schemas.microsoft.com/office/drawing/2014/main" id="{BE4B49E5-34EB-4F12-AD8A-7695C9807EF7}"/>
            </a:ext>
          </a:extLst>
        </xdr:cNvPr>
        <xdr:cNvSpPr/>
      </xdr:nvSpPr>
      <xdr:spPr>
        <a:xfrm>
          <a:off x="4629150" y="67913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16</xdr:row>
      <xdr:rowOff>123825</xdr:rowOff>
    </xdr:from>
    <xdr:to>
      <xdr:col>2</xdr:col>
      <xdr:colOff>733425</xdr:colOff>
      <xdr:row>16</xdr:row>
      <xdr:rowOff>266700</xdr:rowOff>
    </xdr:to>
    <xdr:sp macro="" textlink="">
      <xdr:nvSpPr>
        <xdr:cNvPr id="31" name="Diagrama de flujo: proceso 30">
          <a:extLst>
            <a:ext uri="{FF2B5EF4-FFF2-40B4-BE49-F238E27FC236}">
              <a16:creationId xmlns:a16="http://schemas.microsoft.com/office/drawing/2014/main" id="{5CD4B60B-E896-4476-9A9C-F66CE3E9EC3B}"/>
            </a:ext>
          </a:extLst>
        </xdr:cNvPr>
        <xdr:cNvSpPr/>
      </xdr:nvSpPr>
      <xdr:spPr>
        <a:xfrm>
          <a:off x="4619625" y="7524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17</xdr:row>
      <xdr:rowOff>228600</xdr:rowOff>
    </xdr:from>
    <xdr:to>
      <xdr:col>2</xdr:col>
      <xdr:colOff>733425</xdr:colOff>
      <xdr:row>17</xdr:row>
      <xdr:rowOff>371475</xdr:rowOff>
    </xdr:to>
    <xdr:sp macro="" textlink="">
      <xdr:nvSpPr>
        <xdr:cNvPr id="32" name="Diagrama de flujo: proceso 31">
          <a:extLst>
            <a:ext uri="{FF2B5EF4-FFF2-40B4-BE49-F238E27FC236}">
              <a16:creationId xmlns:a16="http://schemas.microsoft.com/office/drawing/2014/main" id="{D423995C-C929-406E-A8DE-AC58BAC26FF8}"/>
            </a:ext>
          </a:extLst>
        </xdr:cNvPr>
        <xdr:cNvSpPr/>
      </xdr:nvSpPr>
      <xdr:spPr>
        <a:xfrm>
          <a:off x="4619625" y="80200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18</xdr:row>
      <xdr:rowOff>104775</xdr:rowOff>
    </xdr:from>
    <xdr:to>
      <xdr:col>2</xdr:col>
      <xdr:colOff>733425</xdr:colOff>
      <xdr:row>18</xdr:row>
      <xdr:rowOff>247650</xdr:rowOff>
    </xdr:to>
    <xdr:sp macro="" textlink="">
      <xdr:nvSpPr>
        <xdr:cNvPr id="33" name="Diagrama de flujo: proceso 32">
          <a:extLst>
            <a:ext uri="{FF2B5EF4-FFF2-40B4-BE49-F238E27FC236}">
              <a16:creationId xmlns:a16="http://schemas.microsoft.com/office/drawing/2014/main" id="{580B2CDE-8233-4F33-8181-0E0A8E34963A}"/>
            </a:ext>
          </a:extLst>
        </xdr:cNvPr>
        <xdr:cNvSpPr/>
      </xdr:nvSpPr>
      <xdr:spPr>
        <a:xfrm>
          <a:off x="4619625" y="84772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19</xdr:row>
      <xdr:rowOff>123825</xdr:rowOff>
    </xdr:from>
    <xdr:to>
      <xdr:col>2</xdr:col>
      <xdr:colOff>733425</xdr:colOff>
      <xdr:row>19</xdr:row>
      <xdr:rowOff>266700</xdr:rowOff>
    </xdr:to>
    <xdr:sp macro="" textlink="">
      <xdr:nvSpPr>
        <xdr:cNvPr id="34" name="Diagrama de flujo: proceso 33">
          <a:extLst>
            <a:ext uri="{FF2B5EF4-FFF2-40B4-BE49-F238E27FC236}">
              <a16:creationId xmlns:a16="http://schemas.microsoft.com/office/drawing/2014/main" id="{05F3FB53-284E-4AE8-9BED-6D45A9156009}"/>
            </a:ext>
          </a:extLst>
        </xdr:cNvPr>
        <xdr:cNvSpPr/>
      </xdr:nvSpPr>
      <xdr:spPr>
        <a:xfrm>
          <a:off x="4619625" y="88868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20</xdr:row>
      <xdr:rowOff>123825</xdr:rowOff>
    </xdr:from>
    <xdr:to>
      <xdr:col>2</xdr:col>
      <xdr:colOff>733425</xdr:colOff>
      <xdr:row>20</xdr:row>
      <xdr:rowOff>266700</xdr:rowOff>
    </xdr:to>
    <xdr:sp macro="" textlink="">
      <xdr:nvSpPr>
        <xdr:cNvPr id="36" name="Diagrama de flujo: proceso 35">
          <a:extLst>
            <a:ext uri="{FF2B5EF4-FFF2-40B4-BE49-F238E27FC236}">
              <a16:creationId xmlns:a16="http://schemas.microsoft.com/office/drawing/2014/main" id="{AA5C1D4A-FB01-4EDF-9943-C36F96602BA9}"/>
            </a:ext>
          </a:extLst>
        </xdr:cNvPr>
        <xdr:cNvSpPr/>
      </xdr:nvSpPr>
      <xdr:spPr>
        <a:xfrm>
          <a:off x="4619625" y="92773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21</xdr:row>
      <xdr:rowOff>123825</xdr:rowOff>
    </xdr:from>
    <xdr:to>
      <xdr:col>2</xdr:col>
      <xdr:colOff>733425</xdr:colOff>
      <xdr:row>21</xdr:row>
      <xdr:rowOff>266700</xdr:rowOff>
    </xdr:to>
    <xdr:sp macro="" textlink="">
      <xdr:nvSpPr>
        <xdr:cNvPr id="39" name="Diagrama de flujo: proceso 38">
          <a:extLst>
            <a:ext uri="{FF2B5EF4-FFF2-40B4-BE49-F238E27FC236}">
              <a16:creationId xmlns:a16="http://schemas.microsoft.com/office/drawing/2014/main" id="{AF40F20B-D9DA-4FCC-B2A2-04522CE802BE}"/>
            </a:ext>
          </a:extLst>
        </xdr:cNvPr>
        <xdr:cNvSpPr/>
      </xdr:nvSpPr>
      <xdr:spPr>
        <a:xfrm>
          <a:off x="4619625" y="96678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22</xdr:row>
      <xdr:rowOff>123825</xdr:rowOff>
    </xdr:from>
    <xdr:to>
      <xdr:col>2</xdr:col>
      <xdr:colOff>733425</xdr:colOff>
      <xdr:row>22</xdr:row>
      <xdr:rowOff>266700</xdr:rowOff>
    </xdr:to>
    <xdr:sp macro="" textlink="">
      <xdr:nvSpPr>
        <xdr:cNvPr id="40" name="Diagrama de flujo: proceso 39">
          <a:extLst>
            <a:ext uri="{FF2B5EF4-FFF2-40B4-BE49-F238E27FC236}">
              <a16:creationId xmlns:a16="http://schemas.microsoft.com/office/drawing/2014/main" id="{FE0CFC1C-AF2B-40B7-96EB-FE79183DC443}"/>
            </a:ext>
          </a:extLst>
        </xdr:cNvPr>
        <xdr:cNvSpPr/>
      </xdr:nvSpPr>
      <xdr:spPr>
        <a:xfrm>
          <a:off x="4619625" y="100584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23</xdr:row>
      <xdr:rowOff>57150</xdr:rowOff>
    </xdr:from>
    <xdr:to>
      <xdr:col>2</xdr:col>
      <xdr:colOff>733425</xdr:colOff>
      <xdr:row>23</xdr:row>
      <xdr:rowOff>200025</xdr:rowOff>
    </xdr:to>
    <xdr:sp macro="" textlink="">
      <xdr:nvSpPr>
        <xdr:cNvPr id="43" name="Diagrama de flujo: proceso 42">
          <a:extLst>
            <a:ext uri="{FF2B5EF4-FFF2-40B4-BE49-F238E27FC236}">
              <a16:creationId xmlns:a16="http://schemas.microsoft.com/office/drawing/2014/main" id="{93F60336-290F-4184-99F8-66820D8FC7B0}"/>
            </a:ext>
          </a:extLst>
        </xdr:cNvPr>
        <xdr:cNvSpPr/>
      </xdr:nvSpPr>
      <xdr:spPr>
        <a:xfrm>
          <a:off x="4619625" y="103822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24</xdr:row>
      <xdr:rowOff>123825</xdr:rowOff>
    </xdr:from>
    <xdr:to>
      <xdr:col>2</xdr:col>
      <xdr:colOff>733425</xdr:colOff>
      <xdr:row>24</xdr:row>
      <xdr:rowOff>266700</xdr:rowOff>
    </xdr:to>
    <xdr:sp macro="" textlink="">
      <xdr:nvSpPr>
        <xdr:cNvPr id="44" name="Diagrama de flujo: proceso 43">
          <a:extLst>
            <a:ext uri="{FF2B5EF4-FFF2-40B4-BE49-F238E27FC236}">
              <a16:creationId xmlns:a16="http://schemas.microsoft.com/office/drawing/2014/main" id="{ECF8EBFE-C1E6-4EC4-B970-77F9E2A176C7}"/>
            </a:ext>
          </a:extLst>
        </xdr:cNvPr>
        <xdr:cNvSpPr/>
      </xdr:nvSpPr>
      <xdr:spPr>
        <a:xfrm>
          <a:off x="4619625" y="106870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25</xdr:row>
      <xdr:rowOff>209550</xdr:rowOff>
    </xdr:from>
    <xdr:to>
      <xdr:col>2</xdr:col>
      <xdr:colOff>733425</xdr:colOff>
      <xdr:row>25</xdr:row>
      <xdr:rowOff>352425</xdr:rowOff>
    </xdr:to>
    <xdr:sp macro="" textlink="">
      <xdr:nvSpPr>
        <xdr:cNvPr id="45" name="Diagrama de flujo: proceso 44">
          <a:extLst>
            <a:ext uri="{FF2B5EF4-FFF2-40B4-BE49-F238E27FC236}">
              <a16:creationId xmlns:a16="http://schemas.microsoft.com/office/drawing/2014/main" id="{283D684B-AC4D-4AFE-97D8-E898C7A160E4}"/>
            </a:ext>
          </a:extLst>
        </xdr:cNvPr>
        <xdr:cNvSpPr/>
      </xdr:nvSpPr>
      <xdr:spPr>
        <a:xfrm>
          <a:off x="4619625" y="1116330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590550</xdr:colOff>
      <xdr:row>26</xdr:row>
      <xdr:rowOff>133350</xdr:rowOff>
    </xdr:from>
    <xdr:to>
      <xdr:col>2</xdr:col>
      <xdr:colOff>733425</xdr:colOff>
      <xdr:row>26</xdr:row>
      <xdr:rowOff>276225</xdr:rowOff>
    </xdr:to>
    <xdr:sp macro="" textlink="">
      <xdr:nvSpPr>
        <xdr:cNvPr id="46" name="Diagrama de flujo: proceso 45">
          <a:extLst>
            <a:ext uri="{FF2B5EF4-FFF2-40B4-BE49-F238E27FC236}">
              <a16:creationId xmlns:a16="http://schemas.microsoft.com/office/drawing/2014/main" id="{C31EB328-CBCF-438F-98C6-704066957251}"/>
            </a:ext>
          </a:extLst>
        </xdr:cNvPr>
        <xdr:cNvSpPr/>
      </xdr:nvSpPr>
      <xdr:spPr>
        <a:xfrm>
          <a:off x="4619625" y="116681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600075</xdr:colOff>
      <xdr:row>27</xdr:row>
      <xdr:rowOff>152400</xdr:rowOff>
    </xdr:from>
    <xdr:to>
      <xdr:col>2</xdr:col>
      <xdr:colOff>742950</xdr:colOff>
      <xdr:row>27</xdr:row>
      <xdr:rowOff>295275</xdr:rowOff>
    </xdr:to>
    <xdr:sp macro="" textlink="">
      <xdr:nvSpPr>
        <xdr:cNvPr id="47" name="Diagrama de flujo: proceso 46">
          <a:extLst>
            <a:ext uri="{FF2B5EF4-FFF2-40B4-BE49-F238E27FC236}">
              <a16:creationId xmlns:a16="http://schemas.microsoft.com/office/drawing/2014/main" id="{2FB67275-077B-49D7-A902-FD16A6C050E6}"/>
            </a:ext>
          </a:extLst>
        </xdr:cNvPr>
        <xdr:cNvSpPr/>
      </xdr:nvSpPr>
      <xdr:spPr>
        <a:xfrm>
          <a:off x="4629150" y="120777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600075</xdr:colOff>
      <xdr:row>28</xdr:row>
      <xdr:rowOff>104775</xdr:rowOff>
    </xdr:from>
    <xdr:to>
      <xdr:col>2</xdr:col>
      <xdr:colOff>742950</xdr:colOff>
      <xdr:row>28</xdr:row>
      <xdr:rowOff>247650</xdr:rowOff>
    </xdr:to>
    <xdr:sp macro="" textlink="">
      <xdr:nvSpPr>
        <xdr:cNvPr id="50" name="Diagrama de flujo: proceso 49">
          <a:extLst>
            <a:ext uri="{FF2B5EF4-FFF2-40B4-BE49-F238E27FC236}">
              <a16:creationId xmlns:a16="http://schemas.microsoft.com/office/drawing/2014/main" id="{8F804DE0-7F47-4274-BF79-E1DABFEAAF93}"/>
            </a:ext>
          </a:extLst>
        </xdr:cNvPr>
        <xdr:cNvSpPr/>
      </xdr:nvSpPr>
      <xdr:spPr>
        <a:xfrm>
          <a:off x="4629150" y="124682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600075</xdr:colOff>
      <xdr:row>29</xdr:row>
      <xdr:rowOff>190500</xdr:rowOff>
    </xdr:from>
    <xdr:to>
      <xdr:col>2</xdr:col>
      <xdr:colOff>742950</xdr:colOff>
      <xdr:row>29</xdr:row>
      <xdr:rowOff>333375</xdr:rowOff>
    </xdr:to>
    <xdr:sp macro="" textlink="">
      <xdr:nvSpPr>
        <xdr:cNvPr id="51" name="Diagrama de flujo: proceso 50">
          <a:extLst>
            <a:ext uri="{FF2B5EF4-FFF2-40B4-BE49-F238E27FC236}">
              <a16:creationId xmlns:a16="http://schemas.microsoft.com/office/drawing/2014/main" id="{5FB52887-5518-4D65-A1BF-A2AF5B269407}"/>
            </a:ext>
          </a:extLst>
        </xdr:cNvPr>
        <xdr:cNvSpPr/>
      </xdr:nvSpPr>
      <xdr:spPr>
        <a:xfrm>
          <a:off x="4629150" y="129444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30</xdr:row>
      <xdr:rowOff>190500</xdr:rowOff>
    </xdr:from>
    <xdr:to>
      <xdr:col>2</xdr:col>
      <xdr:colOff>752475</xdr:colOff>
      <xdr:row>30</xdr:row>
      <xdr:rowOff>333375</xdr:rowOff>
    </xdr:to>
    <xdr:sp macro="" textlink="">
      <xdr:nvSpPr>
        <xdr:cNvPr id="52" name="Diagrama de flujo: proceso 51">
          <a:extLst>
            <a:ext uri="{FF2B5EF4-FFF2-40B4-BE49-F238E27FC236}">
              <a16:creationId xmlns:a16="http://schemas.microsoft.com/office/drawing/2014/main" id="{A7F69119-AB3E-449B-BCD1-3F4E40F5A930}"/>
            </a:ext>
          </a:extLst>
        </xdr:cNvPr>
        <xdr:cNvSpPr/>
      </xdr:nvSpPr>
      <xdr:spPr>
        <a:xfrm>
          <a:off x="4638675" y="135255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31</xdr:row>
      <xdr:rowOff>552450</xdr:rowOff>
    </xdr:from>
    <xdr:to>
      <xdr:col>2</xdr:col>
      <xdr:colOff>752475</xdr:colOff>
      <xdr:row>31</xdr:row>
      <xdr:rowOff>695325</xdr:rowOff>
    </xdr:to>
    <xdr:sp macro="" textlink="">
      <xdr:nvSpPr>
        <xdr:cNvPr id="53" name="Diagrama de flujo: proceso 52">
          <a:extLst>
            <a:ext uri="{FF2B5EF4-FFF2-40B4-BE49-F238E27FC236}">
              <a16:creationId xmlns:a16="http://schemas.microsoft.com/office/drawing/2014/main" id="{01851FF9-41D0-47CB-8DBF-915A48737F27}"/>
            </a:ext>
          </a:extLst>
        </xdr:cNvPr>
        <xdr:cNvSpPr/>
      </xdr:nvSpPr>
      <xdr:spPr>
        <a:xfrm>
          <a:off x="4638675" y="144684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32</xdr:row>
      <xdr:rowOff>104775</xdr:rowOff>
    </xdr:from>
    <xdr:to>
      <xdr:col>2</xdr:col>
      <xdr:colOff>752475</xdr:colOff>
      <xdr:row>32</xdr:row>
      <xdr:rowOff>247650</xdr:rowOff>
    </xdr:to>
    <xdr:sp macro="" textlink="">
      <xdr:nvSpPr>
        <xdr:cNvPr id="54" name="Diagrama de flujo: proceso 53">
          <a:extLst>
            <a:ext uri="{FF2B5EF4-FFF2-40B4-BE49-F238E27FC236}">
              <a16:creationId xmlns:a16="http://schemas.microsoft.com/office/drawing/2014/main" id="{8A29FAB0-59F3-4E11-A4BE-5ADDC85E6F0F}"/>
            </a:ext>
          </a:extLst>
        </xdr:cNvPr>
        <xdr:cNvSpPr/>
      </xdr:nvSpPr>
      <xdr:spPr>
        <a:xfrm>
          <a:off x="4638675" y="153638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33</xdr:row>
      <xdr:rowOff>114300</xdr:rowOff>
    </xdr:from>
    <xdr:to>
      <xdr:col>2</xdr:col>
      <xdr:colOff>752475</xdr:colOff>
      <xdr:row>33</xdr:row>
      <xdr:rowOff>257175</xdr:rowOff>
    </xdr:to>
    <xdr:sp macro="" textlink="">
      <xdr:nvSpPr>
        <xdr:cNvPr id="55" name="Diagrama de flujo: proceso 54">
          <a:extLst>
            <a:ext uri="{FF2B5EF4-FFF2-40B4-BE49-F238E27FC236}">
              <a16:creationId xmlns:a16="http://schemas.microsoft.com/office/drawing/2014/main" id="{A6900E93-1091-4538-B226-38E62A3E5657}"/>
            </a:ext>
          </a:extLst>
        </xdr:cNvPr>
        <xdr:cNvSpPr/>
      </xdr:nvSpPr>
      <xdr:spPr>
        <a:xfrm>
          <a:off x="4638675" y="157638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34</xdr:row>
      <xdr:rowOff>295275</xdr:rowOff>
    </xdr:from>
    <xdr:to>
      <xdr:col>2</xdr:col>
      <xdr:colOff>752475</xdr:colOff>
      <xdr:row>34</xdr:row>
      <xdr:rowOff>438150</xdr:rowOff>
    </xdr:to>
    <xdr:sp macro="" textlink="">
      <xdr:nvSpPr>
        <xdr:cNvPr id="56" name="Diagrama de flujo: proceso 55">
          <a:extLst>
            <a:ext uri="{FF2B5EF4-FFF2-40B4-BE49-F238E27FC236}">
              <a16:creationId xmlns:a16="http://schemas.microsoft.com/office/drawing/2014/main" id="{6637D721-2B9B-41D3-85EA-FB88AB201C7C}"/>
            </a:ext>
          </a:extLst>
        </xdr:cNvPr>
        <xdr:cNvSpPr/>
      </xdr:nvSpPr>
      <xdr:spPr>
        <a:xfrm>
          <a:off x="4638675" y="163353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609600</xdr:colOff>
      <xdr:row>35</xdr:row>
      <xdr:rowOff>285750</xdr:rowOff>
    </xdr:from>
    <xdr:to>
      <xdr:col>2</xdr:col>
      <xdr:colOff>752475</xdr:colOff>
      <xdr:row>35</xdr:row>
      <xdr:rowOff>428625</xdr:rowOff>
    </xdr:to>
    <xdr:sp macro="" textlink="">
      <xdr:nvSpPr>
        <xdr:cNvPr id="58" name="Diagrama de flujo: proceso 57">
          <a:extLst>
            <a:ext uri="{FF2B5EF4-FFF2-40B4-BE49-F238E27FC236}">
              <a16:creationId xmlns:a16="http://schemas.microsoft.com/office/drawing/2014/main" id="{89712114-BDA2-4607-B040-8B65C2E8E018}"/>
            </a:ext>
          </a:extLst>
        </xdr:cNvPr>
        <xdr:cNvSpPr/>
      </xdr:nvSpPr>
      <xdr:spPr>
        <a:xfrm>
          <a:off x="4638675" y="170973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xdr:col>
      <xdr:colOff>1295400</xdr:colOff>
      <xdr:row>9</xdr:row>
      <xdr:rowOff>571500</xdr:rowOff>
    </xdr:from>
    <xdr:ext cx="238125" cy="238125"/>
    <xdr:pic>
      <xdr:nvPicPr>
        <xdr:cNvPr id="59" name="Gráfico 58" descr="Esqueleto de la cabeza de un dinosaurio contorno">
          <a:extLst>
            <a:ext uri="{FF2B5EF4-FFF2-40B4-BE49-F238E27FC236}">
              <a16:creationId xmlns:a16="http://schemas.microsoft.com/office/drawing/2014/main" id="{BD35757B-ADA6-4CDD-B531-B99BBFC0A9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2667000"/>
          <a:ext cx="238125" cy="238125"/>
        </a:xfrm>
        <a:prstGeom prst="rect">
          <a:avLst/>
        </a:prstGeom>
      </xdr:spPr>
    </xdr:pic>
    <xdr:clientData/>
  </xdr:oneCellAnchor>
  <xdr:twoCellAnchor>
    <xdr:from>
      <xdr:col>2</xdr:col>
      <xdr:colOff>609600</xdr:colOff>
      <xdr:row>11</xdr:row>
      <xdr:rowOff>209550</xdr:rowOff>
    </xdr:from>
    <xdr:to>
      <xdr:col>2</xdr:col>
      <xdr:colOff>752475</xdr:colOff>
      <xdr:row>11</xdr:row>
      <xdr:rowOff>352425</xdr:rowOff>
    </xdr:to>
    <xdr:sp macro="" textlink="">
      <xdr:nvSpPr>
        <xdr:cNvPr id="61" name="Diagrama de flujo: proceso 60">
          <a:extLst>
            <a:ext uri="{FF2B5EF4-FFF2-40B4-BE49-F238E27FC236}">
              <a16:creationId xmlns:a16="http://schemas.microsoft.com/office/drawing/2014/main" id="{58C5349A-F379-4E80-B9D0-E47850CB107B}"/>
            </a:ext>
          </a:extLst>
        </xdr:cNvPr>
        <xdr:cNvSpPr/>
      </xdr:nvSpPr>
      <xdr:spPr>
        <a:xfrm>
          <a:off x="4638675" y="39052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619125</xdr:colOff>
      <xdr:row>9</xdr:row>
      <xdr:rowOff>304800</xdr:rowOff>
    </xdr:from>
    <xdr:to>
      <xdr:col>2</xdr:col>
      <xdr:colOff>762000</xdr:colOff>
      <xdr:row>9</xdr:row>
      <xdr:rowOff>447675</xdr:rowOff>
    </xdr:to>
    <xdr:sp macro="" textlink="">
      <xdr:nvSpPr>
        <xdr:cNvPr id="8" name="Diagrama de flujo: proceso 7">
          <a:extLst>
            <a:ext uri="{FF2B5EF4-FFF2-40B4-BE49-F238E27FC236}">
              <a16:creationId xmlns:a16="http://schemas.microsoft.com/office/drawing/2014/main" id="{FEDC04C9-4D49-4F0E-95DB-C699990C744C}"/>
            </a:ext>
          </a:extLst>
        </xdr:cNvPr>
        <xdr:cNvSpPr/>
      </xdr:nvSpPr>
      <xdr:spPr>
        <a:xfrm>
          <a:off x="4648200" y="24003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514350</xdr:colOff>
      <xdr:row>8</xdr:row>
      <xdr:rowOff>85725</xdr:rowOff>
    </xdr:from>
    <xdr:to>
      <xdr:col>3</xdr:col>
      <xdr:colOff>657225</xdr:colOff>
      <xdr:row>8</xdr:row>
      <xdr:rowOff>228600</xdr:rowOff>
    </xdr:to>
    <xdr:sp macro="" textlink="">
      <xdr:nvSpPr>
        <xdr:cNvPr id="2" name="Diagrama de flujo: proceso 1">
          <a:extLst>
            <a:ext uri="{FF2B5EF4-FFF2-40B4-BE49-F238E27FC236}">
              <a16:creationId xmlns:a16="http://schemas.microsoft.com/office/drawing/2014/main" id="{771E2D67-4DDE-4D0A-BF0E-EDEC5C3299E6}"/>
            </a:ext>
          </a:extLst>
        </xdr:cNvPr>
        <xdr:cNvSpPr/>
      </xdr:nvSpPr>
      <xdr:spPr>
        <a:xfrm>
          <a:off x="7153275" y="17907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514350</xdr:colOff>
      <xdr:row>9</xdr:row>
      <xdr:rowOff>295275</xdr:rowOff>
    </xdr:from>
    <xdr:to>
      <xdr:col>3</xdr:col>
      <xdr:colOff>657225</xdr:colOff>
      <xdr:row>9</xdr:row>
      <xdr:rowOff>438150</xdr:rowOff>
    </xdr:to>
    <xdr:sp macro="" textlink="">
      <xdr:nvSpPr>
        <xdr:cNvPr id="4" name="Diagrama de flujo: proceso 3">
          <a:extLst>
            <a:ext uri="{FF2B5EF4-FFF2-40B4-BE49-F238E27FC236}">
              <a16:creationId xmlns:a16="http://schemas.microsoft.com/office/drawing/2014/main" id="{DC49230D-4816-450B-92BC-BCC9DBD8D09D}"/>
            </a:ext>
          </a:extLst>
        </xdr:cNvPr>
        <xdr:cNvSpPr/>
      </xdr:nvSpPr>
      <xdr:spPr>
        <a:xfrm>
          <a:off x="7153275" y="23907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504825</xdr:colOff>
      <xdr:row>12</xdr:row>
      <xdr:rowOff>228600</xdr:rowOff>
    </xdr:from>
    <xdr:to>
      <xdr:col>3</xdr:col>
      <xdr:colOff>647700</xdr:colOff>
      <xdr:row>12</xdr:row>
      <xdr:rowOff>371475</xdr:rowOff>
    </xdr:to>
    <xdr:sp macro="" textlink="">
      <xdr:nvSpPr>
        <xdr:cNvPr id="9" name="Diagrama de flujo: proceso 8">
          <a:extLst>
            <a:ext uri="{FF2B5EF4-FFF2-40B4-BE49-F238E27FC236}">
              <a16:creationId xmlns:a16="http://schemas.microsoft.com/office/drawing/2014/main" id="{353A6DCE-3D0B-4DD1-87FC-BB0B3F07A6D0}"/>
            </a:ext>
          </a:extLst>
        </xdr:cNvPr>
        <xdr:cNvSpPr/>
      </xdr:nvSpPr>
      <xdr:spPr>
        <a:xfrm>
          <a:off x="7143750" y="45434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514350</xdr:colOff>
      <xdr:row>13</xdr:row>
      <xdr:rowOff>228600</xdr:rowOff>
    </xdr:from>
    <xdr:to>
      <xdr:col>3</xdr:col>
      <xdr:colOff>657225</xdr:colOff>
      <xdr:row>13</xdr:row>
      <xdr:rowOff>371475</xdr:rowOff>
    </xdr:to>
    <xdr:sp macro="" textlink="">
      <xdr:nvSpPr>
        <xdr:cNvPr id="10" name="Diagrama de flujo: proceso 9">
          <a:extLst>
            <a:ext uri="{FF2B5EF4-FFF2-40B4-BE49-F238E27FC236}">
              <a16:creationId xmlns:a16="http://schemas.microsoft.com/office/drawing/2014/main" id="{C68DEACA-DB60-46C0-9A89-1A63126C30CC}"/>
            </a:ext>
          </a:extLst>
        </xdr:cNvPr>
        <xdr:cNvSpPr/>
      </xdr:nvSpPr>
      <xdr:spPr>
        <a:xfrm>
          <a:off x="7153275" y="51625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514350</xdr:colOff>
      <xdr:row>14</xdr:row>
      <xdr:rowOff>257175</xdr:rowOff>
    </xdr:from>
    <xdr:to>
      <xdr:col>3</xdr:col>
      <xdr:colOff>657225</xdr:colOff>
      <xdr:row>14</xdr:row>
      <xdr:rowOff>400050</xdr:rowOff>
    </xdr:to>
    <xdr:sp macro="" textlink="">
      <xdr:nvSpPr>
        <xdr:cNvPr id="13" name="Diagrama de flujo: proceso 12">
          <a:extLst>
            <a:ext uri="{FF2B5EF4-FFF2-40B4-BE49-F238E27FC236}">
              <a16:creationId xmlns:a16="http://schemas.microsoft.com/office/drawing/2014/main" id="{4CD83AFA-1E78-48D8-82D2-43E179788384}"/>
            </a:ext>
          </a:extLst>
        </xdr:cNvPr>
        <xdr:cNvSpPr/>
      </xdr:nvSpPr>
      <xdr:spPr>
        <a:xfrm>
          <a:off x="7153275" y="58102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514350</xdr:colOff>
      <xdr:row>15</xdr:row>
      <xdr:rowOff>400050</xdr:rowOff>
    </xdr:from>
    <xdr:to>
      <xdr:col>3</xdr:col>
      <xdr:colOff>657225</xdr:colOff>
      <xdr:row>15</xdr:row>
      <xdr:rowOff>542925</xdr:rowOff>
    </xdr:to>
    <xdr:sp macro="" textlink="">
      <xdr:nvSpPr>
        <xdr:cNvPr id="15" name="Diagrama de flujo: proceso 14">
          <a:extLst>
            <a:ext uri="{FF2B5EF4-FFF2-40B4-BE49-F238E27FC236}">
              <a16:creationId xmlns:a16="http://schemas.microsoft.com/office/drawing/2014/main" id="{F7108AD6-D836-4747-A4D7-42E50318D3C0}"/>
            </a:ext>
          </a:extLst>
        </xdr:cNvPr>
        <xdr:cNvSpPr/>
      </xdr:nvSpPr>
      <xdr:spPr>
        <a:xfrm>
          <a:off x="7153275" y="67532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523875</xdr:colOff>
      <xdr:row>17</xdr:row>
      <xdr:rowOff>238125</xdr:rowOff>
    </xdr:from>
    <xdr:to>
      <xdr:col>3</xdr:col>
      <xdr:colOff>666750</xdr:colOff>
      <xdr:row>17</xdr:row>
      <xdr:rowOff>381000</xdr:rowOff>
    </xdr:to>
    <xdr:sp macro="" textlink="">
      <xdr:nvSpPr>
        <xdr:cNvPr id="24" name="Diagrama de flujo: proceso 23">
          <a:extLst>
            <a:ext uri="{FF2B5EF4-FFF2-40B4-BE49-F238E27FC236}">
              <a16:creationId xmlns:a16="http://schemas.microsoft.com/office/drawing/2014/main" id="{DDA17EA3-068E-4C15-9EFF-3C9B0C4CEA78}"/>
            </a:ext>
          </a:extLst>
        </xdr:cNvPr>
        <xdr:cNvSpPr/>
      </xdr:nvSpPr>
      <xdr:spPr>
        <a:xfrm>
          <a:off x="7162800" y="80295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504825</xdr:colOff>
      <xdr:row>16</xdr:row>
      <xdr:rowOff>104775</xdr:rowOff>
    </xdr:from>
    <xdr:to>
      <xdr:col>3</xdr:col>
      <xdr:colOff>647700</xdr:colOff>
      <xdr:row>16</xdr:row>
      <xdr:rowOff>247650</xdr:rowOff>
    </xdr:to>
    <xdr:sp macro="" textlink="">
      <xdr:nvSpPr>
        <xdr:cNvPr id="25" name="Diagrama de flujo: proceso 24">
          <a:extLst>
            <a:ext uri="{FF2B5EF4-FFF2-40B4-BE49-F238E27FC236}">
              <a16:creationId xmlns:a16="http://schemas.microsoft.com/office/drawing/2014/main" id="{D9E0C990-A5B0-435E-82A3-CF8EDAB2FD40}"/>
            </a:ext>
          </a:extLst>
        </xdr:cNvPr>
        <xdr:cNvSpPr/>
      </xdr:nvSpPr>
      <xdr:spPr>
        <a:xfrm>
          <a:off x="7143750" y="75057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523875</xdr:colOff>
      <xdr:row>19</xdr:row>
      <xdr:rowOff>104775</xdr:rowOff>
    </xdr:from>
    <xdr:to>
      <xdr:col>3</xdr:col>
      <xdr:colOff>666750</xdr:colOff>
      <xdr:row>19</xdr:row>
      <xdr:rowOff>247650</xdr:rowOff>
    </xdr:to>
    <xdr:sp macro="" textlink="">
      <xdr:nvSpPr>
        <xdr:cNvPr id="37" name="Diagrama de flujo: proceso 36">
          <a:extLst>
            <a:ext uri="{FF2B5EF4-FFF2-40B4-BE49-F238E27FC236}">
              <a16:creationId xmlns:a16="http://schemas.microsoft.com/office/drawing/2014/main" id="{AF9EAAB0-A38C-4895-BD6C-1CA386E5929A}"/>
            </a:ext>
          </a:extLst>
        </xdr:cNvPr>
        <xdr:cNvSpPr/>
      </xdr:nvSpPr>
      <xdr:spPr>
        <a:xfrm>
          <a:off x="7162800" y="88677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504825</xdr:colOff>
      <xdr:row>10</xdr:row>
      <xdr:rowOff>276225</xdr:rowOff>
    </xdr:from>
    <xdr:to>
      <xdr:col>3</xdr:col>
      <xdr:colOff>647700</xdr:colOff>
      <xdr:row>10</xdr:row>
      <xdr:rowOff>419100</xdr:rowOff>
    </xdr:to>
    <xdr:sp macro="" textlink="">
      <xdr:nvSpPr>
        <xdr:cNvPr id="38" name="Diagrama de flujo: proceso 37">
          <a:extLst>
            <a:ext uri="{FF2B5EF4-FFF2-40B4-BE49-F238E27FC236}">
              <a16:creationId xmlns:a16="http://schemas.microsoft.com/office/drawing/2014/main" id="{61C47B16-DBB7-4B09-BA4E-3F3C40438FCF}"/>
            </a:ext>
          </a:extLst>
        </xdr:cNvPr>
        <xdr:cNvSpPr/>
      </xdr:nvSpPr>
      <xdr:spPr>
        <a:xfrm>
          <a:off x="7143750" y="32004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18</xdr:row>
      <xdr:rowOff>114300</xdr:rowOff>
    </xdr:from>
    <xdr:to>
      <xdr:col>3</xdr:col>
      <xdr:colOff>676275</xdr:colOff>
      <xdr:row>18</xdr:row>
      <xdr:rowOff>257175</xdr:rowOff>
    </xdr:to>
    <xdr:sp macro="" textlink="">
      <xdr:nvSpPr>
        <xdr:cNvPr id="41" name="Diagrama de flujo: proceso 40">
          <a:extLst>
            <a:ext uri="{FF2B5EF4-FFF2-40B4-BE49-F238E27FC236}">
              <a16:creationId xmlns:a16="http://schemas.microsoft.com/office/drawing/2014/main" id="{0F23A358-2C85-4E5A-B04B-DA23F8B7BCD5}"/>
            </a:ext>
          </a:extLst>
        </xdr:cNvPr>
        <xdr:cNvSpPr/>
      </xdr:nvSpPr>
      <xdr:spPr>
        <a:xfrm>
          <a:off x="7172325" y="84867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20</xdr:row>
      <xdr:rowOff>104775</xdr:rowOff>
    </xdr:from>
    <xdr:to>
      <xdr:col>3</xdr:col>
      <xdr:colOff>676275</xdr:colOff>
      <xdr:row>20</xdr:row>
      <xdr:rowOff>247650</xdr:rowOff>
    </xdr:to>
    <xdr:sp macro="" textlink="">
      <xdr:nvSpPr>
        <xdr:cNvPr id="42" name="Diagrama de flujo: proceso 41">
          <a:extLst>
            <a:ext uri="{FF2B5EF4-FFF2-40B4-BE49-F238E27FC236}">
              <a16:creationId xmlns:a16="http://schemas.microsoft.com/office/drawing/2014/main" id="{61B14A4A-CCB9-4124-865D-CF176CF2ED47}"/>
            </a:ext>
          </a:extLst>
        </xdr:cNvPr>
        <xdr:cNvSpPr/>
      </xdr:nvSpPr>
      <xdr:spPr>
        <a:xfrm>
          <a:off x="7172325" y="92583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21</xdr:row>
      <xdr:rowOff>95250</xdr:rowOff>
    </xdr:from>
    <xdr:to>
      <xdr:col>3</xdr:col>
      <xdr:colOff>676275</xdr:colOff>
      <xdr:row>21</xdr:row>
      <xdr:rowOff>238125</xdr:rowOff>
    </xdr:to>
    <xdr:sp macro="" textlink="">
      <xdr:nvSpPr>
        <xdr:cNvPr id="48" name="Diagrama de flujo: proceso 47">
          <a:extLst>
            <a:ext uri="{FF2B5EF4-FFF2-40B4-BE49-F238E27FC236}">
              <a16:creationId xmlns:a16="http://schemas.microsoft.com/office/drawing/2014/main" id="{35B29C71-ACA5-4E7A-9372-D09BFAA5B5E1}"/>
            </a:ext>
          </a:extLst>
        </xdr:cNvPr>
        <xdr:cNvSpPr/>
      </xdr:nvSpPr>
      <xdr:spPr>
        <a:xfrm>
          <a:off x="7172325" y="96393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22</xdr:row>
      <xdr:rowOff>133350</xdr:rowOff>
    </xdr:from>
    <xdr:to>
      <xdr:col>3</xdr:col>
      <xdr:colOff>676275</xdr:colOff>
      <xdr:row>22</xdr:row>
      <xdr:rowOff>276225</xdr:rowOff>
    </xdr:to>
    <xdr:sp macro="" textlink="">
      <xdr:nvSpPr>
        <xdr:cNvPr id="49" name="Diagrama de flujo: proceso 48">
          <a:extLst>
            <a:ext uri="{FF2B5EF4-FFF2-40B4-BE49-F238E27FC236}">
              <a16:creationId xmlns:a16="http://schemas.microsoft.com/office/drawing/2014/main" id="{9DE45AA6-A11B-4557-BFF8-267321301BFA}"/>
            </a:ext>
          </a:extLst>
        </xdr:cNvPr>
        <xdr:cNvSpPr/>
      </xdr:nvSpPr>
      <xdr:spPr>
        <a:xfrm>
          <a:off x="7172325" y="100679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23</xdr:row>
      <xdr:rowOff>47625</xdr:rowOff>
    </xdr:from>
    <xdr:to>
      <xdr:col>3</xdr:col>
      <xdr:colOff>685800</xdr:colOff>
      <xdr:row>23</xdr:row>
      <xdr:rowOff>190500</xdr:rowOff>
    </xdr:to>
    <xdr:sp macro="" textlink="">
      <xdr:nvSpPr>
        <xdr:cNvPr id="57" name="Diagrama de flujo: proceso 56">
          <a:extLst>
            <a:ext uri="{FF2B5EF4-FFF2-40B4-BE49-F238E27FC236}">
              <a16:creationId xmlns:a16="http://schemas.microsoft.com/office/drawing/2014/main" id="{EAF84059-9D5F-4AFA-9FCA-F0694C9C1602}"/>
            </a:ext>
          </a:extLst>
        </xdr:cNvPr>
        <xdr:cNvSpPr/>
      </xdr:nvSpPr>
      <xdr:spPr>
        <a:xfrm>
          <a:off x="7181850" y="103727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24</xdr:row>
      <xdr:rowOff>95250</xdr:rowOff>
    </xdr:from>
    <xdr:to>
      <xdr:col>3</xdr:col>
      <xdr:colOff>685800</xdr:colOff>
      <xdr:row>24</xdr:row>
      <xdr:rowOff>238125</xdr:rowOff>
    </xdr:to>
    <xdr:sp macro="" textlink="">
      <xdr:nvSpPr>
        <xdr:cNvPr id="60" name="Diagrama de flujo: proceso 59">
          <a:extLst>
            <a:ext uri="{FF2B5EF4-FFF2-40B4-BE49-F238E27FC236}">
              <a16:creationId xmlns:a16="http://schemas.microsoft.com/office/drawing/2014/main" id="{6608E78F-81DE-4FC3-8FCE-8C6174D420B7}"/>
            </a:ext>
          </a:extLst>
        </xdr:cNvPr>
        <xdr:cNvSpPr/>
      </xdr:nvSpPr>
      <xdr:spPr>
        <a:xfrm>
          <a:off x="7181850" y="106584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25</xdr:row>
      <xdr:rowOff>209550</xdr:rowOff>
    </xdr:from>
    <xdr:to>
      <xdr:col>3</xdr:col>
      <xdr:colOff>676275</xdr:colOff>
      <xdr:row>25</xdr:row>
      <xdr:rowOff>352425</xdr:rowOff>
    </xdr:to>
    <xdr:sp macro="" textlink="">
      <xdr:nvSpPr>
        <xdr:cNvPr id="62" name="Diagrama de flujo: proceso 61">
          <a:extLst>
            <a:ext uri="{FF2B5EF4-FFF2-40B4-BE49-F238E27FC236}">
              <a16:creationId xmlns:a16="http://schemas.microsoft.com/office/drawing/2014/main" id="{FE0DD7FC-7FBF-43C7-890C-B4CAB15570BA}"/>
            </a:ext>
          </a:extLst>
        </xdr:cNvPr>
        <xdr:cNvSpPr/>
      </xdr:nvSpPr>
      <xdr:spPr>
        <a:xfrm>
          <a:off x="7172325" y="1116330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26</xdr:row>
      <xdr:rowOff>123825</xdr:rowOff>
    </xdr:from>
    <xdr:to>
      <xdr:col>3</xdr:col>
      <xdr:colOff>676275</xdr:colOff>
      <xdr:row>26</xdr:row>
      <xdr:rowOff>266700</xdr:rowOff>
    </xdr:to>
    <xdr:sp macro="" textlink="">
      <xdr:nvSpPr>
        <xdr:cNvPr id="63" name="Diagrama de flujo: proceso 62">
          <a:extLst>
            <a:ext uri="{FF2B5EF4-FFF2-40B4-BE49-F238E27FC236}">
              <a16:creationId xmlns:a16="http://schemas.microsoft.com/office/drawing/2014/main" id="{A7952CCE-58F2-4F97-AB1D-4996AA01126F}"/>
            </a:ext>
          </a:extLst>
        </xdr:cNvPr>
        <xdr:cNvSpPr/>
      </xdr:nvSpPr>
      <xdr:spPr>
        <a:xfrm>
          <a:off x="7172325" y="116586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27</xdr:row>
      <xdr:rowOff>114300</xdr:rowOff>
    </xdr:from>
    <xdr:to>
      <xdr:col>3</xdr:col>
      <xdr:colOff>685800</xdr:colOff>
      <xdr:row>27</xdr:row>
      <xdr:rowOff>257175</xdr:rowOff>
    </xdr:to>
    <xdr:sp macro="" textlink="">
      <xdr:nvSpPr>
        <xdr:cNvPr id="64" name="Diagrama de flujo: proceso 63">
          <a:extLst>
            <a:ext uri="{FF2B5EF4-FFF2-40B4-BE49-F238E27FC236}">
              <a16:creationId xmlns:a16="http://schemas.microsoft.com/office/drawing/2014/main" id="{1BB3EF6B-C5A4-4488-B72A-D6C11C03BD66}"/>
            </a:ext>
          </a:extLst>
        </xdr:cNvPr>
        <xdr:cNvSpPr/>
      </xdr:nvSpPr>
      <xdr:spPr>
        <a:xfrm>
          <a:off x="7181850" y="120396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28</xdr:row>
      <xdr:rowOff>123825</xdr:rowOff>
    </xdr:from>
    <xdr:to>
      <xdr:col>3</xdr:col>
      <xdr:colOff>685800</xdr:colOff>
      <xdr:row>28</xdr:row>
      <xdr:rowOff>266700</xdr:rowOff>
    </xdr:to>
    <xdr:sp macro="" textlink="">
      <xdr:nvSpPr>
        <xdr:cNvPr id="65" name="Diagrama de flujo: proceso 64">
          <a:extLst>
            <a:ext uri="{FF2B5EF4-FFF2-40B4-BE49-F238E27FC236}">
              <a16:creationId xmlns:a16="http://schemas.microsoft.com/office/drawing/2014/main" id="{D26CD780-4890-4681-B3C4-1B62DF66B32D}"/>
            </a:ext>
          </a:extLst>
        </xdr:cNvPr>
        <xdr:cNvSpPr/>
      </xdr:nvSpPr>
      <xdr:spPr>
        <a:xfrm>
          <a:off x="7181850" y="124872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30</xdr:row>
      <xdr:rowOff>200025</xdr:rowOff>
    </xdr:from>
    <xdr:to>
      <xdr:col>3</xdr:col>
      <xdr:colOff>685800</xdr:colOff>
      <xdr:row>30</xdr:row>
      <xdr:rowOff>342900</xdr:rowOff>
    </xdr:to>
    <xdr:sp macro="" textlink="">
      <xdr:nvSpPr>
        <xdr:cNvPr id="67" name="Diagrama de flujo: proceso 66">
          <a:extLst>
            <a:ext uri="{FF2B5EF4-FFF2-40B4-BE49-F238E27FC236}">
              <a16:creationId xmlns:a16="http://schemas.microsoft.com/office/drawing/2014/main" id="{8679D7DC-78A3-4807-B7E6-2A8D14B79664}"/>
            </a:ext>
          </a:extLst>
        </xdr:cNvPr>
        <xdr:cNvSpPr/>
      </xdr:nvSpPr>
      <xdr:spPr>
        <a:xfrm>
          <a:off x="7181850" y="135350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29</xdr:row>
      <xdr:rowOff>190500</xdr:rowOff>
    </xdr:from>
    <xdr:to>
      <xdr:col>3</xdr:col>
      <xdr:colOff>685800</xdr:colOff>
      <xdr:row>29</xdr:row>
      <xdr:rowOff>333375</xdr:rowOff>
    </xdr:to>
    <xdr:sp macro="" textlink="">
      <xdr:nvSpPr>
        <xdr:cNvPr id="68" name="Diagrama de flujo: proceso 67">
          <a:extLst>
            <a:ext uri="{FF2B5EF4-FFF2-40B4-BE49-F238E27FC236}">
              <a16:creationId xmlns:a16="http://schemas.microsoft.com/office/drawing/2014/main" id="{4405E30B-B587-4FCB-AC8F-308B4A1C6A18}"/>
            </a:ext>
          </a:extLst>
        </xdr:cNvPr>
        <xdr:cNvSpPr/>
      </xdr:nvSpPr>
      <xdr:spPr>
        <a:xfrm>
          <a:off x="7181850" y="129444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31</xdr:row>
      <xdr:rowOff>542925</xdr:rowOff>
    </xdr:from>
    <xdr:to>
      <xdr:col>3</xdr:col>
      <xdr:colOff>685800</xdr:colOff>
      <xdr:row>31</xdr:row>
      <xdr:rowOff>685800</xdr:rowOff>
    </xdr:to>
    <xdr:sp macro="" textlink="">
      <xdr:nvSpPr>
        <xdr:cNvPr id="69" name="Diagrama de flujo: proceso 68">
          <a:extLst>
            <a:ext uri="{FF2B5EF4-FFF2-40B4-BE49-F238E27FC236}">
              <a16:creationId xmlns:a16="http://schemas.microsoft.com/office/drawing/2014/main" id="{835F35FD-2373-4F51-AD90-ACE2C66B0D5B}"/>
            </a:ext>
          </a:extLst>
        </xdr:cNvPr>
        <xdr:cNvSpPr/>
      </xdr:nvSpPr>
      <xdr:spPr>
        <a:xfrm>
          <a:off x="7181850" y="144589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552450</xdr:colOff>
      <xdr:row>35</xdr:row>
      <xdr:rowOff>295275</xdr:rowOff>
    </xdr:from>
    <xdr:to>
      <xdr:col>3</xdr:col>
      <xdr:colOff>695325</xdr:colOff>
      <xdr:row>35</xdr:row>
      <xdr:rowOff>438150</xdr:rowOff>
    </xdr:to>
    <xdr:sp macro="" textlink="">
      <xdr:nvSpPr>
        <xdr:cNvPr id="73" name="Diagrama de flujo: proceso 72">
          <a:extLst>
            <a:ext uri="{FF2B5EF4-FFF2-40B4-BE49-F238E27FC236}">
              <a16:creationId xmlns:a16="http://schemas.microsoft.com/office/drawing/2014/main" id="{8BDCF60A-BE09-4D59-9E1E-0BB6EED1B772}"/>
            </a:ext>
          </a:extLst>
        </xdr:cNvPr>
        <xdr:cNvSpPr/>
      </xdr:nvSpPr>
      <xdr:spPr>
        <a:xfrm>
          <a:off x="7191375" y="1710690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32</xdr:row>
      <xdr:rowOff>104775</xdr:rowOff>
    </xdr:from>
    <xdr:to>
      <xdr:col>3</xdr:col>
      <xdr:colOff>685800</xdr:colOff>
      <xdr:row>32</xdr:row>
      <xdr:rowOff>247650</xdr:rowOff>
    </xdr:to>
    <xdr:sp macro="" textlink="">
      <xdr:nvSpPr>
        <xdr:cNvPr id="3" name="Diagrama de flujo: proceso 2">
          <a:extLst>
            <a:ext uri="{FF2B5EF4-FFF2-40B4-BE49-F238E27FC236}">
              <a16:creationId xmlns:a16="http://schemas.microsoft.com/office/drawing/2014/main" id="{8F84B4DC-7266-421A-8FC0-DB4A16AD7868}"/>
            </a:ext>
          </a:extLst>
        </xdr:cNvPr>
        <xdr:cNvSpPr/>
      </xdr:nvSpPr>
      <xdr:spPr>
        <a:xfrm>
          <a:off x="7181850" y="153638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33</xdr:row>
      <xdr:rowOff>114300</xdr:rowOff>
    </xdr:from>
    <xdr:to>
      <xdr:col>3</xdr:col>
      <xdr:colOff>685800</xdr:colOff>
      <xdr:row>33</xdr:row>
      <xdr:rowOff>257175</xdr:rowOff>
    </xdr:to>
    <xdr:sp macro="" textlink="">
      <xdr:nvSpPr>
        <xdr:cNvPr id="5" name="Diagrama de flujo: proceso 4">
          <a:extLst>
            <a:ext uri="{FF2B5EF4-FFF2-40B4-BE49-F238E27FC236}">
              <a16:creationId xmlns:a16="http://schemas.microsoft.com/office/drawing/2014/main" id="{37B20DE9-5811-4C77-96C9-1FECF7DEF35E}"/>
            </a:ext>
          </a:extLst>
        </xdr:cNvPr>
        <xdr:cNvSpPr/>
      </xdr:nvSpPr>
      <xdr:spPr>
        <a:xfrm>
          <a:off x="7181850" y="157638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34</xdr:row>
      <xdr:rowOff>304800</xdr:rowOff>
    </xdr:from>
    <xdr:to>
      <xdr:col>3</xdr:col>
      <xdr:colOff>676275</xdr:colOff>
      <xdr:row>34</xdr:row>
      <xdr:rowOff>447675</xdr:rowOff>
    </xdr:to>
    <xdr:sp macro="" textlink="">
      <xdr:nvSpPr>
        <xdr:cNvPr id="7" name="Diagrama de flujo: proceso 6">
          <a:extLst>
            <a:ext uri="{FF2B5EF4-FFF2-40B4-BE49-F238E27FC236}">
              <a16:creationId xmlns:a16="http://schemas.microsoft.com/office/drawing/2014/main" id="{B66841D0-C65D-4573-BCA0-B52F73FF9580}"/>
            </a:ext>
          </a:extLst>
        </xdr:cNvPr>
        <xdr:cNvSpPr/>
      </xdr:nvSpPr>
      <xdr:spPr>
        <a:xfrm>
          <a:off x="7172325" y="1634490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514350</xdr:colOff>
      <xdr:row>11</xdr:row>
      <xdr:rowOff>219075</xdr:rowOff>
    </xdr:from>
    <xdr:to>
      <xdr:col>3</xdr:col>
      <xdr:colOff>657225</xdr:colOff>
      <xdr:row>11</xdr:row>
      <xdr:rowOff>361950</xdr:rowOff>
    </xdr:to>
    <xdr:sp macro="" textlink="">
      <xdr:nvSpPr>
        <xdr:cNvPr id="26" name="Diagrama de flujo: proceso 25">
          <a:extLst>
            <a:ext uri="{FF2B5EF4-FFF2-40B4-BE49-F238E27FC236}">
              <a16:creationId xmlns:a16="http://schemas.microsoft.com/office/drawing/2014/main" id="{5553014E-2D2D-4A7E-9963-6CCD92BCE47A}"/>
            </a:ext>
          </a:extLst>
        </xdr:cNvPr>
        <xdr:cNvSpPr/>
      </xdr:nvSpPr>
      <xdr:spPr>
        <a:xfrm>
          <a:off x="7153275" y="39147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666750</xdr:colOff>
      <xdr:row>8</xdr:row>
      <xdr:rowOff>85725</xdr:rowOff>
    </xdr:from>
    <xdr:to>
      <xdr:col>4</xdr:col>
      <xdr:colOff>809625</xdr:colOff>
      <xdr:row>8</xdr:row>
      <xdr:rowOff>228600</xdr:rowOff>
    </xdr:to>
    <xdr:sp macro="" textlink="">
      <xdr:nvSpPr>
        <xdr:cNvPr id="6" name="Diagrama de flujo: proceso 5">
          <a:extLst>
            <a:ext uri="{FF2B5EF4-FFF2-40B4-BE49-F238E27FC236}">
              <a16:creationId xmlns:a16="http://schemas.microsoft.com/office/drawing/2014/main" id="{478FCD73-79E1-48B7-BD8B-495ACCB4AF77}"/>
            </a:ext>
          </a:extLst>
        </xdr:cNvPr>
        <xdr:cNvSpPr/>
      </xdr:nvSpPr>
      <xdr:spPr>
        <a:xfrm>
          <a:off x="8505825" y="17907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666750</xdr:colOff>
      <xdr:row>9</xdr:row>
      <xdr:rowOff>295275</xdr:rowOff>
    </xdr:from>
    <xdr:to>
      <xdr:col>4</xdr:col>
      <xdr:colOff>809625</xdr:colOff>
      <xdr:row>9</xdr:row>
      <xdr:rowOff>438150</xdr:rowOff>
    </xdr:to>
    <xdr:sp macro="" textlink="">
      <xdr:nvSpPr>
        <xdr:cNvPr id="35" name="Diagrama de flujo: proceso 34">
          <a:extLst>
            <a:ext uri="{FF2B5EF4-FFF2-40B4-BE49-F238E27FC236}">
              <a16:creationId xmlns:a16="http://schemas.microsoft.com/office/drawing/2014/main" id="{57330311-C627-4CF7-B856-B5DF4C20B1E3}"/>
            </a:ext>
          </a:extLst>
        </xdr:cNvPr>
        <xdr:cNvSpPr/>
      </xdr:nvSpPr>
      <xdr:spPr>
        <a:xfrm>
          <a:off x="8505825" y="23907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676275</xdr:colOff>
      <xdr:row>10</xdr:row>
      <xdr:rowOff>285750</xdr:rowOff>
    </xdr:from>
    <xdr:to>
      <xdr:col>4</xdr:col>
      <xdr:colOff>819150</xdr:colOff>
      <xdr:row>10</xdr:row>
      <xdr:rowOff>428625</xdr:rowOff>
    </xdr:to>
    <xdr:sp macro="" textlink="">
      <xdr:nvSpPr>
        <xdr:cNvPr id="66" name="Diagrama de flujo: proceso 65">
          <a:extLst>
            <a:ext uri="{FF2B5EF4-FFF2-40B4-BE49-F238E27FC236}">
              <a16:creationId xmlns:a16="http://schemas.microsoft.com/office/drawing/2014/main" id="{23811E91-2329-4016-B9FF-FDE4B1AD4B80}"/>
            </a:ext>
          </a:extLst>
        </xdr:cNvPr>
        <xdr:cNvSpPr/>
      </xdr:nvSpPr>
      <xdr:spPr>
        <a:xfrm>
          <a:off x="8515350" y="32099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685800</xdr:colOff>
      <xdr:row>11</xdr:row>
      <xdr:rowOff>238125</xdr:rowOff>
    </xdr:from>
    <xdr:to>
      <xdr:col>4</xdr:col>
      <xdr:colOff>828675</xdr:colOff>
      <xdr:row>11</xdr:row>
      <xdr:rowOff>381000</xdr:rowOff>
    </xdr:to>
    <xdr:sp macro="" textlink="">
      <xdr:nvSpPr>
        <xdr:cNvPr id="70" name="Diagrama de flujo: proceso 69">
          <a:extLst>
            <a:ext uri="{FF2B5EF4-FFF2-40B4-BE49-F238E27FC236}">
              <a16:creationId xmlns:a16="http://schemas.microsoft.com/office/drawing/2014/main" id="{54BECE1D-E4D1-48BE-9157-B12AA35A5896}"/>
            </a:ext>
          </a:extLst>
        </xdr:cNvPr>
        <xdr:cNvSpPr/>
      </xdr:nvSpPr>
      <xdr:spPr>
        <a:xfrm>
          <a:off x="8524875" y="39338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695325</xdr:colOff>
      <xdr:row>12</xdr:row>
      <xdr:rowOff>209550</xdr:rowOff>
    </xdr:from>
    <xdr:to>
      <xdr:col>4</xdr:col>
      <xdr:colOff>838200</xdr:colOff>
      <xdr:row>12</xdr:row>
      <xdr:rowOff>352425</xdr:rowOff>
    </xdr:to>
    <xdr:sp macro="" textlink="">
      <xdr:nvSpPr>
        <xdr:cNvPr id="71" name="Diagrama de flujo: proceso 70">
          <a:extLst>
            <a:ext uri="{FF2B5EF4-FFF2-40B4-BE49-F238E27FC236}">
              <a16:creationId xmlns:a16="http://schemas.microsoft.com/office/drawing/2014/main" id="{D119841A-1819-4CEE-8289-178C4359A01F}"/>
            </a:ext>
          </a:extLst>
        </xdr:cNvPr>
        <xdr:cNvSpPr/>
      </xdr:nvSpPr>
      <xdr:spPr>
        <a:xfrm>
          <a:off x="8534400" y="45243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695325</xdr:colOff>
      <xdr:row>13</xdr:row>
      <xdr:rowOff>209550</xdr:rowOff>
    </xdr:from>
    <xdr:to>
      <xdr:col>4</xdr:col>
      <xdr:colOff>838200</xdr:colOff>
      <xdr:row>13</xdr:row>
      <xdr:rowOff>352425</xdr:rowOff>
    </xdr:to>
    <xdr:sp macro="" textlink="">
      <xdr:nvSpPr>
        <xdr:cNvPr id="72" name="Diagrama de flujo: proceso 71">
          <a:extLst>
            <a:ext uri="{FF2B5EF4-FFF2-40B4-BE49-F238E27FC236}">
              <a16:creationId xmlns:a16="http://schemas.microsoft.com/office/drawing/2014/main" id="{D36BA6BA-3794-4F76-BEF4-275709E7A031}"/>
            </a:ext>
          </a:extLst>
        </xdr:cNvPr>
        <xdr:cNvSpPr/>
      </xdr:nvSpPr>
      <xdr:spPr>
        <a:xfrm>
          <a:off x="8534400" y="51435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685800</xdr:colOff>
      <xdr:row>14</xdr:row>
      <xdr:rowOff>228600</xdr:rowOff>
    </xdr:from>
    <xdr:to>
      <xdr:col>4</xdr:col>
      <xdr:colOff>828675</xdr:colOff>
      <xdr:row>14</xdr:row>
      <xdr:rowOff>371475</xdr:rowOff>
    </xdr:to>
    <xdr:sp macro="" textlink="">
      <xdr:nvSpPr>
        <xdr:cNvPr id="74" name="Diagrama de flujo: proceso 73">
          <a:extLst>
            <a:ext uri="{FF2B5EF4-FFF2-40B4-BE49-F238E27FC236}">
              <a16:creationId xmlns:a16="http://schemas.microsoft.com/office/drawing/2014/main" id="{54EFC43F-9FB8-4715-A1D2-44C9EA0D771E}"/>
            </a:ext>
          </a:extLst>
        </xdr:cNvPr>
        <xdr:cNvSpPr/>
      </xdr:nvSpPr>
      <xdr:spPr>
        <a:xfrm>
          <a:off x="8524875" y="57816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685800</xdr:colOff>
      <xdr:row>15</xdr:row>
      <xdr:rowOff>361950</xdr:rowOff>
    </xdr:from>
    <xdr:to>
      <xdr:col>4</xdr:col>
      <xdr:colOff>828675</xdr:colOff>
      <xdr:row>15</xdr:row>
      <xdr:rowOff>504825</xdr:rowOff>
    </xdr:to>
    <xdr:sp macro="" textlink="">
      <xdr:nvSpPr>
        <xdr:cNvPr id="75" name="Diagrama de flujo: proceso 74">
          <a:extLst>
            <a:ext uri="{FF2B5EF4-FFF2-40B4-BE49-F238E27FC236}">
              <a16:creationId xmlns:a16="http://schemas.microsoft.com/office/drawing/2014/main" id="{09ABFB02-574A-4483-A675-9D28C539A9E6}"/>
            </a:ext>
          </a:extLst>
        </xdr:cNvPr>
        <xdr:cNvSpPr/>
      </xdr:nvSpPr>
      <xdr:spPr>
        <a:xfrm>
          <a:off x="8524875" y="67151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685800</xdr:colOff>
      <xdr:row>16</xdr:row>
      <xdr:rowOff>133350</xdr:rowOff>
    </xdr:from>
    <xdr:to>
      <xdr:col>4</xdr:col>
      <xdr:colOff>828675</xdr:colOff>
      <xdr:row>16</xdr:row>
      <xdr:rowOff>276225</xdr:rowOff>
    </xdr:to>
    <xdr:sp macro="" textlink="">
      <xdr:nvSpPr>
        <xdr:cNvPr id="76" name="Diagrama de flujo: proceso 75">
          <a:extLst>
            <a:ext uri="{FF2B5EF4-FFF2-40B4-BE49-F238E27FC236}">
              <a16:creationId xmlns:a16="http://schemas.microsoft.com/office/drawing/2014/main" id="{547A81DE-8E74-46C6-B88C-954ADD9D9F00}"/>
            </a:ext>
          </a:extLst>
        </xdr:cNvPr>
        <xdr:cNvSpPr/>
      </xdr:nvSpPr>
      <xdr:spPr>
        <a:xfrm>
          <a:off x="8524875" y="75342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685800</xdr:colOff>
      <xdr:row>17</xdr:row>
      <xdr:rowOff>200025</xdr:rowOff>
    </xdr:from>
    <xdr:to>
      <xdr:col>4</xdr:col>
      <xdr:colOff>828675</xdr:colOff>
      <xdr:row>17</xdr:row>
      <xdr:rowOff>342900</xdr:rowOff>
    </xdr:to>
    <xdr:sp macro="" textlink="">
      <xdr:nvSpPr>
        <xdr:cNvPr id="77" name="Diagrama de flujo: proceso 76">
          <a:extLst>
            <a:ext uri="{FF2B5EF4-FFF2-40B4-BE49-F238E27FC236}">
              <a16:creationId xmlns:a16="http://schemas.microsoft.com/office/drawing/2014/main" id="{09661D01-8CA3-47BB-87EC-27262F32E52F}"/>
            </a:ext>
          </a:extLst>
        </xdr:cNvPr>
        <xdr:cNvSpPr/>
      </xdr:nvSpPr>
      <xdr:spPr>
        <a:xfrm>
          <a:off x="8524875" y="799147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695325</xdr:colOff>
      <xdr:row>18</xdr:row>
      <xdr:rowOff>114300</xdr:rowOff>
    </xdr:from>
    <xdr:to>
      <xdr:col>4</xdr:col>
      <xdr:colOff>838200</xdr:colOff>
      <xdr:row>18</xdr:row>
      <xdr:rowOff>257175</xdr:rowOff>
    </xdr:to>
    <xdr:sp macro="" textlink="">
      <xdr:nvSpPr>
        <xdr:cNvPr id="78" name="Diagrama de flujo: proceso 77">
          <a:extLst>
            <a:ext uri="{FF2B5EF4-FFF2-40B4-BE49-F238E27FC236}">
              <a16:creationId xmlns:a16="http://schemas.microsoft.com/office/drawing/2014/main" id="{A8CEF265-1DDF-4EBD-AAFF-AEC1E836E085}"/>
            </a:ext>
          </a:extLst>
        </xdr:cNvPr>
        <xdr:cNvSpPr/>
      </xdr:nvSpPr>
      <xdr:spPr>
        <a:xfrm>
          <a:off x="8534400" y="84867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695325</xdr:colOff>
      <xdr:row>19</xdr:row>
      <xdr:rowOff>114300</xdr:rowOff>
    </xdr:from>
    <xdr:to>
      <xdr:col>4</xdr:col>
      <xdr:colOff>838200</xdr:colOff>
      <xdr:row>19</xdr:row>
      <xdr:rowOff>257175</xdr:rowOff>
    </xdr:to>
    <xdr:sp macro="" textlink="">
      <xdr:nvSpPr>
        <xdr:cNvPr id="79" name="Diagrama de flujo: proceso 78">
          <a:extLst>
            <a:ext uri="{FF2B5EF4-FFF2-40B4-BE49-F238E27FC236}">
              <a16:creationId xmlns:a16="http://schemas.microsoft.com/office/drawing/2014/main" id="{D79B6135-EDFE-40A1-A698-2B050AFB3E7F}"/>
            </a:ext>
          </a:extLst>
        </xdr:cNvPr>
        <xdr:cNvSpPr/>
      </xdr:nvSpPr>
      <xdr:spPr>
        <a:xfrm>
          <a:off x="8534400" y="88773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695325</xdr:colOff>
      <xdr:row>20</xdr:row>
      <xdr:rowOff>123825</xdr:rowOff>
    </xdr:from>
    <xdr:to>
      <xdr:col>4</xdr:col>
      <xdr:colOff>838200</xdr:colOff>
      <xdr:row>20</xdr:row>
      <xdr:rowOff>266700</xdr:rowOff>
    </xdr:to>
    <xdr:sp macro="" textlink="">
      <xdr:nvSpPr>
        <xdr:cNvPr id="80" name="Diagrama de flujo: proceso 79">
          <a:extLst>
            <a:ext uri="{FF2B5EF4-FFF2-40B4-BE49-F238E27FC236}">
              <a16:creationId xmlns:a16="http://schemas.microsoft.com/office/drawing/2014/main" id="{801FD745-0582-45C8-9E0B-72E9D14B5DAC}"/>
            </a:ext>
          </a:extLst>
        </xdr:cNvPr>
        <xdr:cNvSpPr/>
      </xdr:nvSpPr>
      <xdr:spPr>
        <a:xfrm>
          <a:off x="8534400" y="92773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695325</xdr:colOff>
      <xdr:row>21</xdr:row>
      <xdr:rowOff>123825</xdr:rowOff>
    </xdr:from>
    <xdr:to>
      <xdr:col>4</xdr:col>
      <xdr:colOff>838200</xdr:colOff>
      <xdr:row>21</xdr:row>
      <xdr:rowOff>266700</xdr:rowOff>
    </xdr:to>
    <xdr:sp macro="" textlink="">
      <xdr:nvSpPr>
        <xdr:cNvPr id="81" name="Diagrama de flujo: proceso 80">
          <a:extLst>
            <a:ext uri="{FF2B5EF4-FFF2-40B4-BE49-F238E27FC236}">
              <a16:creationId xmlns:a16="http://schemas.microsoft.com/office/drawing/2014/main" id="{4EB9349E-01C5-4948-9B30-5BA59203BD3C}"/>
            </a:ext>
          </a:extLst>
        </xdr:cNvPr>
        <xdr:cNvSpPr/>
      </xdr:nvSpPr>
      <xdr:spPr>
        <a:xfrm>
          <a:off x="8534400" y="96678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704850</xdr:colOff>
      <xdr:row>22</xdr:row>
      <xdr:rowOff>133350</xdr:rowOff>
    </xdr:from>
    <xdr:to>
      <xdr:col>4</xdr:col>
      <xdr:colOff>847725</xdr:colOff>
      <xdr:row>22</xdr:row>
      <xdr:rowOff>276225</xdr:rowOff>
    </xdr:to>
    <xdr:sp macro="" textlink="">
      <xdr:nvSpPr>
        <xdr:cNvPr id="82" name="Diagrama de flujo: proceso 81">
          <a:extLst>
            <a:ext uri="{FF2B5EF4-FFF2-40B4-BE49-F238E27FC236}">
              <a16:creationId xmlns:a16="http://schemas.microsoft.com/office/drawing/2014/main" id="{4DA181AC-EE16-43E8-86A1-713A7776D99E}"/>
            </a:ext>
          </a:extLst>
        </xdr:cNvPr>
        <xdr:cNvSpPr/>
      </xdr:nvSpPr>
      <xdr:spPr>
        <a:xfrm>
          <a:off x="8543925" y="100679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714375</xdr:colOff>
      <xdr:row>23</xdr:row>
      <xdr:rowOff>47625</xdr:rowOff>
    </xdr:from>
    <xdr:to>
      <xdr:col>4</xdr:col>
      <xdr:colOff>857250</xdr:colOff>
      <xdr:row>23</xdr:row>
      <xdr:rowOff>190500</xdr:rowOff>
    </xdr:to>
    <xdr:sp macro="" textlink="">
      <xdr:nvSpPr>
        <xdr:cNvPr id="83" name="Diagrama de flujo: proceso 82">
          <a:extLst>
            <a:ext uri="{FF2B5EF4-FFF2-40B4-BE49-F238E27FC236}">
              <a16:creationId xmlns:a16="http://schemas.microsoft.com/office/drawing/2014/main" id="{52087ADA-16E3-4796-BC4F-9CD3FE14DB11}"/>
            </a:ext>
          </a:extLst>
        </xdr:cNvPr>
        <xdr:cNvSpPr/>
      </xdr:nvSpPr>
      <xdr:spPr>
        <a:xfrm>
          <a:off x="8553450" y="103727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714375</xdr:colOff>
      <xdr:row>24</xdr:row>
      <xdr:rowOff>133350</xdr:rowOff>
    </xdr:from>
    <xdr:to>
      <xdr:col>4</xdr:col>
      <xdr:colOff>857250</xdr:colOff>
      <xdr:row>24</xdr:row>
      <xdr:rowOff>276225</xdr:rowOff>
    </xdr:to>
    <xdr:sp macro="" textlink="">
      <xdr:nvSpPr>
        <xdr:cNvPr id="84" name="Diagrama de flujo: proceso 83">
          <a:extLst>
            <a:ext uri="{FF2B5EF4-FFF2-40B4-BE49-F238E27FC236}">
              <a16:creationId xmlns:a16="http://schemas.microsoft.com/office/drawing/2014/main" id="{66328ED3-4F2B-4DB2-B923-49AB56EEC259}"/>
            </a:ext>
          </a:extLst>
        </xdr:cNvPr>
        <xdr:cNvSpPr/>
      </xdr:nvSpPr>
      <xdr:spPr>
        <a:xfrm>
          <a:off x="8553450" y="106965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723900</xdr:colOff>
      <xdr:row>25</xdr:row>
      <xdr:rowOff>190500</xdr:rowOff>
    </xdr:from>
    <xdr:to>
      <xdr:col>4</xdr:col>
      <xdr:colOff>866775</xdr:colOff>
      <xdr:row>25</xdr:row>
      <xdr:rowOff>333375</xdr:rowOff>
    </xdr:to>
    <xdr:sp macro="" textlink="">
      <xdr:nvSpPr>
        <xdr:cNvPr id="85" name="Diagrama de flujo: proceso 84">
          <a:extLst>
            <a:ext uri="{FF2B5EF4-FFF2-40B4-BE49-F238E27FC236}">
              <a16:creationId xmlns:a16="http://schemas.microsoft.com/office/drawing/2014/main" id="{1BD475EA-FF2E-44E1-ADA4-4446C2E7E545}"/>
            </a:ext>
          </a:extLst>
        </xdr:cNvPr>
        <xdr:cNvSpPr/>
      </xdr:nvSpPr>
      <xdr:spPr>
        <a:xfrm>
          <a:off x="8562975" y="111442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723900</xdr:colOff>
      <xdr:row>26</xdr:row>
      <xdr:rowOff>133350</xdr:rowOff>
    </xdr:from>
    <xdr:to>
      <xdr:col>4</xdr:col>
      <xdr:colOff>866775</xdr:colOff>
      <xdr:row>26</xdr:row>
      <xdr:rowOff>276225</xdr:rowOff>
    </xdr:to>
    <xdr:sp macro="" textlink="">
      <xdr:nvSpPr>
        <xdr:cNvPr id="86" name="Diagrama de flujo: proceso 85">
          <a:extLst>
            <a:ext uri="{FF2B5EF4-FFF2-40B4-BE49-F238E27FC236}">
              <a16:creationId xmlns:a16="http://schemas.microsoft.com/office/drawing/2014/main" id="{A171D4BD-2878-467F-9A9F-30C558D4EDF8}"/>
            </a:ext>
          </a:extLst>
        </xdr:cNvPr>
        <xdr:cNvSpPr/>
      </xdr:nvSpPr>
      <xdr:spPr>
        <a:xfrm>
          <a:off x="8562975" y="116681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723900</xdr:colOff>
      <xdr:row>27</xdr:row>
      <xdr:rowOff>133350</xdr:rowOff>
    </xdr:from>
    <xdr:to>
      <xdr:col>4</xdr:col>
      <xdr:colOff>866775</xdr:colOff>
      <xdr:row>27</xdr:row>
      <xdr:rowOff>276225</xdr:rowOff>
    </xdr:to>
    <xdr:sp macro="" textlink="">
      <xdr:nvSpPr>
        <xdr:cNvPr id="87" name="Diagrama de flujo: proceso 86">
          <a:extLst>
            <a:ext uri="{FF2B5EF4-FFF2-40B4-BE49-F238E27FC236}">
              <a16:creationId xmlns:a16="http://schemas.microsoft.com/office/drawing/2014/main" id="{8612A01B-CE8C-4417-B4EB-BB4341CF0C53}"/>
            </a:ext>
          </a:extLst>
        </xdr:cNvPr>
        <xdr:cNvSpPr/>
      </xdr:nvSpPr>
      <xdr:spPr>
        <a:xfrm>
          <a:off x="8562975" y="120586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733425</xdr:colOff>
      <xdr:row>28</xdr:row>
      <xdr:rowOff>123825</xdr:rowOff>
    </xdr:from>
    <xdr:to>
      <xdr:col>4</xdr:col>
      <xdr:colOff>876300</xdr:colOff>
      <xdr:row>28</xdr:row>
      <xdr:rowOff>266700</xdr:rowOff>
    </xdr:to>
    <xdr:sp macro="" textlink="">
      <xdr:nvSpPr>
        <xdr:cNvPr id="88" name="Diagrama de flujo: proceso 87">
          <a:extLst>
            <a:ext uri="{FF2B5EF4-FFF2-40B4-BE49-F238E27FC236}">
              <a16:creationId xmlns:a16="http://schemas.microsoft.com/office/drawing/2014/main" id="{F314EC1C-4373-4AF8-B178-9E2DC902B193}"/>
            </a:ext>
          </a:extLst>
        </xdr:cNvPr>
        <xdr:cNvSpPr/>
      </xdr:nvSpPr>
      <xdr:spPr>
        <a:xfrm>
          <a:off x="8572500" y="124872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733425</xdr:colOff>
      <xdr:row>29</xdr:row>
      <xdr:rowOff>209550</xdr:rowOff>
    </xdr:from>
    <xdr:to>
      <xdr:col>4</xdr:col>
      <xdr:colOff>876300</xdr:colOff>
      <xdr:row>29</xdr:row>
      <xdr:rowOff>352425</xdr:rowOff>
    </xdr:to>
    <xdr:sp macro="" textlink="">
      <xdr:nvSpPr>
        <xdr:cNvPr id="89" name="Diagrama de flujo: proceso 88">
          <a:extLst>
            <a:ext uri="{FF2B5EF4-FFF2-40B4-BE49-F238E27FC236}">
              <a16:creationId xmlns:a16="http://schemas.microsoft.com/office/drawing/2014/main" id="{4AD33246-61E3-4CA2-885A-7462BB9C2951}"/>
            </a:ext>
          </a:extLst>
        </xdr:cNvPr>
        <xdr:cNvSpPr/>
      </xdr:nvSpPr>
      <xdr:spPr>
        <a:xfrm>
          <a:off x="8572500" y="12963525"/>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733425</xdr:colOff>
      <xdr:row>30</xdr:row>
      <xdr:rowOff>190500</xdr:rowOff>
    </xdr:from>
    <xdr:to>
      <xdr:col>4</xdr:col>
      <xdr:colOff>876300</xdr:colOff>
      <xdr:row>30</xdr:row>
      <xdr:rowOff>333375</xdr:rowOff>
    </xdr:to>
    <xdr:sp macro="" textlink="">
      <xdr:nvSpPr>
        <xdr:cNvPr id="90" name="Diagrama de flujo: proceso 89">
          <a:extLst>
            <a:ext uri="{FF2B5EF4-FFF2-40B4-BE49-F238E27FC236}">
              <a16:creationId xmlns:a16="http://schemas.microsoft.com/office/drawing/2014/main" id="{6FE252E2-5F61-4E79-AB01-A526D9C1C38A}"/>
            </a:ext>
          </a:extLst>
        </xdr:cNvPr>
        <xdr:cNvSpPr/>
      </xdr:nvSpPr>
      <xdr:spPr>
        <a:xfrm>
          <a:off x="8572500" y="135255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733425</xdr:colOff>
      <xdr:row>31</xdr:row>
      <xdr:rowOff>495300</xdr:rowOff>
    </xdr:from>
    <xdr:to>
      <xdr:col>4</xdr:col>
      <xdr:colOff>876300</xdr:colOff>
      <xdr:row>31</xdr:row>
      <xdr:rowOff>638175</xdr:rowOff>
    </xdr:to>
    <xdr:sp macro="" textlink="">
      <xdr:nvSpPr>
        <xdr:cNvPr id="91" name="Diagrama de flujo: proceso 90">
          <a:extLst>
            <a:ext uri="{FF2B5EF4-FFF2-40B4-BE49-F238E27FC236}">
              <a16:creationId xmlns:a16="http://schemas.microsoft.com/office/drawing/2014/main" id="{0D076C99-0F26-47B7-BAFF-7846EAF91283}"/>
            </a:ext>
          </a:extLst>
        </xdr:cNvPr>
        <xdr:cNvSpPr/>
      </xdr:nvSpPr>
      <xdr:spPr>
        <a:xfrm>
          <a:off x="8572500" y="144113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723900</xdr:colOff>
      <xdr:row>32</xdr:row>
      <xdr:rowOff>95250</xdr:rowOff>
    </xdr:from>
    <xdr:to>
      <xdr:col>4</xdr:col>
      <xdr:colOff>866775</xdr:colOff>
      <xdr:row>32</xdr:row>
      <xdr:rowOff>238125</xdr:rowOff>
    </xdr:to>
    <xdr:sp macro="" textlink="">
      <xdr:nvSpPr>
        <xdr:cNvPr id="92" name="Diagrama de flujo: proceso 91">
          <a:extLst>
            <a:ext uri="{FF2B5EF4-FFF2-40B4-BE49-F238E27FC236}">
              <a16:creationId xmlns:a16="http://schemas.microsoft.com/office/drawing/2014/main" id="{E9C2559B-5ACC-418A-BCF2-EE45547EA552}"/>
            </a:ext>
          </a:extLst>
        </xdr:cNvPr>
        <xdr:cNvSpPr/>
      </xdr:nvSpPr>
      <xdr:spPr>
        <a:xfrm>
          <a:off x="8562975" y="153543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723900</xdr:colOff>
      <xdr:row>33</xdr:row>
      <xdr:rowOff>95250</xdr:rowOff>
    </xdr:from>
    <xdr:to>
      <xdr:col>4</xdr:col>
      <xdr:colOff>866775</xdr:colOff>
      <xdr:row>33</xdr:row>
      <xdr:rowOff>238125</xdr:rowOff>
    </xdr:to>
    <xdr:sp macro="" textlink="">
      <xdr:nvSpPr>
        <xdr:cNvPr id="93" name="Diagrama de flujo: proceso 92">
          <a:extLst>
            <a:ext uri="{FF2B5EF4-FFF2-40B4-BE49-F238E27FC236}">
              <a16:creationId xmlns:a16="http://schemas.microsoft.com/office/drawing/2014/main" id="{0D48DAC8-D57F-4E7B-BDCC-B24B7BBE2D07}"/>
            </a:ext>
          </a:extLst>
        </xdr:cNvPr>
        <xdr:cNvSpPr/>
      </xdr:nvSpPr>
      <xdr:spPr>
        <a:xfrm>
          <a:off x="8562975" y="157448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723900</xdr:colOff>
      <xdr:row>34</xdr:row>
      <xdr:rowOff>266700</xdr:rowOff>
    </xdr:from>
    <xdr:to>
      <xdr:col>4</xdr:col>
      <xdr:colOff>866775</xdr:colOff>
      <xdr:row>34</xdr:row>
      <xdr:rowOff>409575</xdr:rowOff>
    </xdr:to>
    <xdr:sp macro="" textlink="">
      <xdr:nvSpPr>
        <xdr:cNvPr id="94" name="Diagrama de flujo: proceso 93">
          <a:extLst>
            <a:ext uri="{FF2B5EF4-FFF2-40B4-BE49-F238E27FC236}">
              <a16:creationId xmlns:a16="http://schemas.microsoft.com/office/drawing/2014/main" id="{3BD37DD0-42E7-4CE1-9512-2D6AA51E702A}"/>
            </a:ext>
          </a:extLst>
        </xdr:cNvPr>
        <xdr:cNvSpPr/>
      </xdr:nvSpPr>
      <xdr:spPr>
        <a:xfrm>
          <a:off x="8562975" y="163068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723900</xdr:colOff>
      <xdr:row>35</xdr:row>
      <xdr:rowOff>247650</xdr:rowOff>
    </xdr:from>
    <xdr:to>
      <xdr:col>4</xdr:col>
      <xdr:colOff>866775</xdr:colOff>
      <xdr:row>35</xdr:row>
      <xdr:rowOff>390525</xdr:rowOff>
    </xdr:to>
    <xdr:sp macro="" textlink="">
      <xdr:nvSpPr>
        <xdr:cNvPr id="95" name="Diagrama de flujo: proceso 94">
          <a:extLst>
            <a:ext uri="{FF2B5EF4-FFF2-40B4-BE49-F238E27FC236}">
              <a16:creationId xmlns:a16="http://schemas.microsoft.com/office/drawing/2014/main" id="{EBEAB77C-1669-4D67-9618-401F12B25455}"/>
            </a:ext>
          </a:extLst>
        </xdr:cNvPr>
        <xdr:cNvSpPr/>
      </xdr:nvSpPr>
      <xdr:spPr>
        <a:xfrm>
          <a:off x="8562975" y="170592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1314450</xdr:colOff>
      <xdr:row>8</xdr:row>
      <xdr:rowOff>142875</xdr:rowOff>
    </xdr:from>
    <xdr:ext cx="238125" cy="238125"/>
    <xdr:pic>
      <xdr:nvPicPr>
        <xdr:cNvPr id="8" name="Gráfico 7" descr="Esqueleto de la cabeza de un dinosaurio contorno">
          <a:extLst>
            <a:ext uri="{FF2B5EF4-FFF2-40B4-BE49-F238E27FC236}">
              <a16:creationId xmlns:a16="http://schemas.microsoft.com/office/drawing/2014/main" id="{353D9B50-5AFE-496A-8C70-0D51D37E13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1900" y="1847850"/>
          <a:ext cx="238125" cy="238125"/>
        </a:xfrm>
        <a:prstGeom prst="rect">
          <a:avLst/>
        </a:prstGeom>
      </xdr:spPr>
    </xdr:pic>
    <xdr:clientData/>
  </xdr:oneCellAnchor>
  <xdr:twoCellAnchor>
    <xdr:from>
      <xdr:col>2</xdr:col>
      <xdr:colOff>704850</xdr:colOff>
      <xdr:row>8</xdr:row>
      <xdr:rowOff>95250</xdr:rowOff>
    </xdr:from>
    <xdr:to>
      <xdr:col>2</xdr:col>
      <xdr:colOff>847725</xdr:colOff>
      <xdr:row>8</xdr:row>
      <xdr:rowOff>238125</xdr:rowOff>
    </xdr:to>
    <xdr:sp macro="" textlink="">
      <xdr:nvSpPr>
        <xdr:cNvPr id="9" name="Diagrama de flujo: proceso 8">
          <a:extLst>
            <a:ext uri="{FF2B5EF4-FFF2-40B4-BE49-F238E27FC236}">
              <a16:creationId xmlns:a16="http://schemas.microsoft.com/office/drawing/2014/main" id="{629FCD9B-5454-4AC6-BCAC-655D6B473F4B}"/>
            </a:ext>
          </a:extLst>
        </xdr:cNvPr>
        <xdr:cNvSpPr/>
      </xdr:nvSpPr>
      <xdr:spPr>
        <a:xfrm>
          <a:off x="4733925" y="18002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704850</xdr:colOff>
      <xdr:row>9</xdr:row>
      <xdr:rowOff>190500</xdr:rowOff>
    </xdr:from>
    <xdr:to>
      <xdr:col>2</xdr:col>
      <xdr:colOff>847725</xdr:colOff>
      <xdr:row>9</xdr:row>
      <xdr:rowOff>333375</xdr:rowOff>
    </xdr:to>
    <xdr:sp macro="" textlink="">
      <xdr:nvSpPr>
        <xdr:cNvPr id="7" name="Diagrama de flujo: proceso 6">
          <a:extLst>
            <a:ext uri="{FF2B5EF4-FFF2-40B4-BE49-F238E27FC236}">
              <a16:creationId xmlns:a16="http://schemas.microsoft.com/office/drawing/2014/main" id="{E13DC0C1-A154-4FFF-B729-4A718DA0363B}"/>
            </a:ext>
          </a:extLst>
        </xdr:cNvPr>
        <xdr:cNvSpPr/>
      </xdr:nvSpPr>
      <xdr:spPr>
        <a:xfrm>
          <a:off x="4733925" y="228600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485775</xdr:colOff>
      <xdr:row>8</xdr:row>
      <xdr:rowOff>104775</xdr:rowOff>
    </xdr:from>
    <xdr:to>
      <xdr:col>3</xdr:col>
      <xdr:colOff>628650</xdr:colOff>
      <xdr:row>8</xdr:row>
      <xdr:rowOff>247650</xdr:rowOff>
    </xdr:to>
    <xdr:sp macro="" textlink="">
      <xdr:nvSpPr>
        <xdr:cNvPr id="2" name="Diagrama de flujo: proceso 1">
          <a:extLst>
            <a:ext uri="{FF2B5EF4-FFF2-40B4-BE49-F238E27FC236}">
              <a16:creationId xmlns:a16="http://schemas.microsoft.com/office/drawing/2014/main" id="{F69C7662-CBBF-4094-BD9E-714313F52D99}"/>
            </a:ext>
          </a:extLst>
        </xdr:cNvPr>
        <xdr:cNvSpPr/>
      </xdr:nvSpPr>
      <xdr:spPr>
        <a:xfrm>
          <a:off x="7219950" y="1809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495300</xdr:colOff>
      <xdr:row>9</xdr:row>
      <xdr:rowOff>180975</xdr:rowOff>
    </xdr:from>
    <xdr:to>
      <xdr:col>3</xdr:col>
      <xdr:colOff>638175</xdr:colOff>
      <xdr:row>9</xdr:row>
      <xdr:rowOff>323850</xdr:rowOff>
    </xdr:to>
    <xdr:sp macro="" textlink="">
      <xdr:nvSpPr>
        <xdr:cNvPr id="4" name="Diagrama de flujo: proceso 3">
          <a:extLst>
            <a:ext uri="{FF2B5EF4-FFF2-40B4-BE49-F238E27FC236}">
              <a16:creationId xmlns:a16="http://schemas.microsoft.com/office/drawing/2014/main" id="{2625C1F0-2467-4E3D-B324-D3D7A2337924}"/>
            </a:ext>
          </a:extLst>
        </xdr:cNvPr>
        <xdr:cNvSpPr/>
      </xdr:nvSpPr>
      <xdr:spPr>
        <a:xfrm>
          <a:off x="7229475" y="22764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571500</xdr:colOff>
      <xdr:row>8</xdr:row>
      <xdr:rowOff>104775</xdr:rowOff>
    </xdr:from>
    <xdr:to>
      <xdr:col>4</xdr:col>
      <xdr:colOff>714375</xdr:colOff>
      <xdr:row>8</xdr:row>
      <xdr:rowOff>247650</xdr:rowOff>
    </xdr:to>
    <xdr:sp macro="" textlink="">
      <xdr:nvSpPr>
        <xdr:cNvPr id="3" name="Diagrama de flujo: proceso 2">
          <a:extLst>
            <a:ext uri="{FF2B5EF4-FFF2-40B4-BE49-F238E27FC236}">
              <a16:creationId xmlns:a16="http://schemas.microsoft.com/office/drawing/2014/main" id="{91CE6BD7-5863-473C-ACEB-8037324C8DE2}"/>
            </a:ext>
          </a:extLst>
        </xdr:cNvPr>
        <xdr:cNvSpPr/>
      </xdr:nvSpPr>
      <xdr:spPr>
        <a:xfrm>
          <a:off x="8429625" y="1809750"/>
          <a:ext cx="142875" cy="142875"/>
        </a:xfrm>
        <a:prstGeom prst="flowChartProcess">
          <a:avLst/>
        </a:prstGeom>
        <a:solidFill>
          <a:schemeClr val="accent4"/>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581025</xdr:colOff>
      <xdr:row>9</xdr:row>
      <xdr:rowOff>180975</xdr:rowOff>
    </xdr:from>
    <xdr:to>
      <xdr:col>4</xdr:col>
      <xdr:colOff>723900</xdr:colOff>
      <xdr:row>9</xdr:row>
      <xdr:rowOff>323850</xdr:rowOff>
    </xdr:to>
    <xdr:sp macro="" textlink="">
      <xdr:nvSpPr>
        <xdr:cNvPr id="5" name="Diagrama de flujo: proceso 4">
          <a:extLst>
            <a:ext uri="{FF2B5EF4-FFF2-40B4-BE49-F238E27FC236}">
              <a16:creationId xmlns:a16="http://schemas.microsoft.com/office/drawing/2014/main" id="{BD1727AC-9688-4777-85B1-F865D41635AD}"/>
            </a:ext>
          </a:extLst>
        </xdr:cNvPr>
        <xdr:cNvSpPr/>
      </xdr:nvSpPr>
      <xdr:spPr>
        <a:xfrm>
          <a:off x="8439150" y="227647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676275</xdr:colOff>
      <xdr:row>8</xdr:row>
      <xdr:rowOff>104775</xdr:rowOff>
    </xdr:from>
    <xdr:to>
      <xdr:col>2</xdr:col>
      <xdr:colOff>819150</xdr:colOff>
      <xdr:row>8</xdr:row>
      <xdr:rowOff>247650</xdr:rowOff>
    </xdr:to>
    <xdr:sp macro="" textlink="">
      <xdr:nvSpPr>
        <xdr:cNvPr id="8" name="Diagrama de flujo: proceso 7">
          <a:extLst>
            <a:ext uri="{FF2B5EF4-FFF2-40B4-BE49-F238E27FC236}">
              <a16:creationId xmlns:a16="http://schemas.microsoft.com/office/drawing/2014/main" id="{6575DE7D-BEED-4AA9-BF75-379EB8D185F0}"/>
            </a:ext>
          </a:extLst>
        </xdr:cNvPr>
        <xdr:cNvSpPr/>
      </xdr:nvSpPr>
      <xdr:spPr>
        <a:xfrm>
          <a:off x="4705350" y="1809750"/>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666750</xdr:colOff>
      <xdr:row>9</xdr:row>
      <xdr:rowOff>314325</xdr:rowOff>
    </xdr:from>
    <xdr:to>
      <xdr:col>2</xdr:col>
      <xdr:colOff>809625</xdr:colOff>
      <xdr:row>9</xdr:row>
      <xdr:rowOff>457200</xdr:rowOff>
    </xdr:to>
    <xdr:sp macro="" textlink="">
      <xdr:nvSpPr>
        <xdr:cNvPr id="10" name="Diagrama de flujo: proceso 9">
          <a:extLst>
            <a:ext uri="{FF2B5EF4-FFF2-40B4-BE49-F238E27FC236}">
              <a16:creationId xmlns:a16="http://schemas.microsoft.com/office/drawing/2014/main" id="{E7A2670D-EBD7-4525-8ED3-03D010C60166}"/>
            </a:ext>
          </a:extLst>
        </xdr:cNvPr>
        <xdr:cNvSpPr/>
      </xdr:nvSpPr>
      <xdr:spPr>
        <a:xfrm>
          <a:off x="4695825" y="240982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657225</xdr:colOff>
      <xdr:row>10</xdr:row>
      <xdr:rowOff>285750</xdr:rowOff>
    </xdr:from>
    <xdr:to>
      <xdr:col>2</xdr:col>
      <xdr:colOff>800100</xdr:colOff>
      <xdr:row>10</xdr:row>
      <xdr:rowOff>428625</xdr:rowOff>
    </xdr:to>
    <xdr:sp macro="" textlink="">
      <xdr:nvSpPr>
        <xdr:cNvPr id="11" name="Diagrama de flujo: proceso 10">
          <a:extLst>
            <a:ext uri="{FF2B5EF4-FFF2-40B4-BE49-F238E27FC236}">
              <a16:creationId xmlns:a16="http://schemas.microsoft.com/office/drawing/2014/main" id="{F0FB5A16-8C4C-493C-969F-0AA576FFBDBB}"/>
            </a:ext>
          </a:extLst>
        </xdr:cNvPr>
        <xdr:cNvSpPr/>
      </xdr:nvSpPr>
      <xdr:spPr>
        <a:xfrm>
          <a:off x="4686300" y="31908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542925</xdr:colOff>
      <xdr:row>10</xdr:row>
      <xdr:rowOff>314325</xdr:rowOff>
    </xdr:from>
    <xdr:to>
      <xdr:col>3</xdr:col>
      <xdr:colOff>685800</xdr:colOff>
      <xdr:row>10</xdr:row>
      <xdr:rowOff>457200</xdr:rowOff>
    </xdr:to>
    <xdr:sp macro="" textlink="">
      <xdr:nvSpPr>
        <xdr:cNvPr id="4" name="Diagrama de flujo: proceso 3">
          <a:extLst>
            <a:ext uri="{FF2B5EF4-FFF2-40B4-BE49-F238E27FC236}">
              <a16:creationId xmlns:a16="http://schemas.microsoft.com/office/drawing/2014/main" id="{9937A53E-E57D-458E-921E-CF3A5C6F65CB}"/>
            </a:ext>
          </a:extLst>
        </xdr:cNvPr>
        <xdr:cNvSpPr/>
      </xdr:nvSpPr>
      <xdr:spPr>
        <a:xfrm>
          <a:off x="7210425" y="32194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523875</xdr:colOff>
      <xdr:row>9</xdr:row>
      <xdr:rowOff>323850</xdr:rowOff>
    </xdr:from>
    <xdr:to>
      <xdr:col>3</xdr:col>
      <xdr:colOff>666750</xdr:colOff>
      <xdr:row>9</xdr:row>
      <xdr:rowOff>466725</xdr:rowOff>
    </xdr:to>
    <xdr:sp macro="" textlink="">
      <xdr:nvSpPr>
        <xdr:cNvPr id="5" name="Diagrama de flujo: proceso 4">
          <a:extLst>
            <a:ext uri="{FF2B5EF4-FFF2-40B4-BE49-F238E27FC236}">
              <a16:creationId xmlns:a16="http://schemas.microsoft.com/office/drawing/2014/main" id="{6CB6728A-E71B-45FE-9CF8-81092D67F468}"/>
            </a:ext>
          </a:extLst>
        </xdr:cNvPr>
        <xdr:cNvSpPr/>
      </xdr:nvSpPr>
      <xdr:spPr>
        <a:xfrm>
          <a:off x="7191375" y="2419350"/>
          <a:ext cx="142875" cy="142875"/>
        </a:xfrm>
        <a:prstGeom prst="flowChartProcess">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533400</xdr:colOff>
      <xdr:row>8</xdr:row>
      <xdr:rowOff>104775</xdr:rowOff>
    </xdr:from>
    <xdr:to>
      <xdr:col>3</xdr:col>
      <xdr:colOff>676275</xdr:colOff>
      <xdr:row>8</xdr:row>
      <xdr:rowOff>247650</xdr:rowOff>
    </xdr:to>
    <xdr:sp macro="" textlink="">
      <xdr:nvSpPr>
        <xdr:cNvPr id="6" name="Diagrama de flujo: proceso 5">
          <a:extLst>
            <a:ext uri="{FF2B5EF4-FFF2-40B4-BE49-F238E27FC236}">
              <a16:creationId xmlns:a16="http://schemas.microsoft.com/office/drawing/2014/main" id="{414DBB9A-1FB3-4B02-B3E4-227F9F3A517D}"/>
            </a:ext>
          </a:extLst>
        </xdr:cNvPr>
        <xdr:cNvSpPr/>
      </xdr:nvSpPr>
      <xdr:spPr>
        <a:xfrm>
          <a:off x="7200900" y="18097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8</xdr:row>
      <xdr:rowOff>95250</xdr:rowOff>
    </xdr:from>
    <xdr:to>
      <xdr:col>4</xdr:col>
      <xdr:colOff>742950</xdr:colOff>
      <xdr:row>8</xdr:row>
      <xdr:rowOff>238125</xdr:rowOff>
    </xdr:to>
    <xdr:sp macro="" textlink="">
      <xdr:nvSpPr>
        <xdr:cNvPr id="2" name="Diagrama de flujo: proceso 1">
          <a:extLst>
            <a:ext uri="{FF2B5EF4-FFF2-40B4-BE49-F238E27FC236}">
              <a16:creationId xmlns:a16="http://schemas.microsoft.com/office/drawing/2014/main" id="{8FD3BD03-710F-46A8-8868-4B967A9235D2}"/>
            </a:ext>
          </a:extLst>
        </xdr:cNvPr>
        <xdr:cNvSpPr/>
      </xdr:nvSpPr>
      <xdr:spPr>
        <a:xfrm>
          <a:off x="8496300" y="1800225"/>
          <a:ext cx="142875" cy="142875"/>
        </a:xfrm>
        <a:prstGeom prst="flowChartProcess">
          <a:avLst/>
        </a:prstGeom>
        <a:solidFill>
          <a:schemeClr val="accent6"/>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600075</xdr:colOff>
      <xdr:row>9</xdr:row>
      <xdr:rowOff>285750</xdr:rowOff>
    </xdr:from>
    <xdr:to>
      <xdr:col>4</xdr:col>
      <xdr:colOff>742950</xdr:colOff>
      <xdr:row>9</xdr:row>
      <xdr:rowOff>428625</xdr:rowOff>
    </xdr:to>
    <xdr:sp macro="" textlink="">
      <xdr:nvSpPr>
        <xdr:cNvPr id="3" name="Diagrama de flujo: proceso 2">
          <a:extLst>
            <a:ext uri="{FF2B5EF4-FFF2-40B4-BE49-F238E27FC236}">
              <a16:creationId xmlns:a16="http://schemas.microsoft.com/office/drawing/2014/main" id="{C7A9A672-6F48-43A3-AA92-01252BAB5BBA}"/>
            </a:ext>
          </a:extLst>
        </xdr:cNvPr>
        <xdr:cNvSpPr/>
      </xdr:nvSpPr>
      <xdr:spPr>
        <a:xfrm>
          <a:off x="8496300" y="2381250"/>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619125</xdr:colOff>
      <xdr:row>10</xdr:row>
      <xdr:rowOff>285750</xdr:rowOff>
    </xdr:from>
    <xdr:to>
      <xdr:col>4</xdr:col>
      <xdr:colOff>762000</xdr:colOff>
      <xdr:row>10</xdr:row>
      <xdr:rowOff>428625</xdr:rowOff>
    </xdr:to>
    <xdr:sp macro="" textlink="">
      <xdr:nvSpPr>
        <xdr:cNvPr id="7" name="Diagrama de flujo: proceso 6">
          <a:extLst>
            <a:ext uri="{FF2B5EF4-FFF2-40B4-BE49-F238E27FC236}">
              <a16:creationId xmlns:a16="http://schemas.microsoft.com/office/drawing/2014/main" id="{BB161992-8A9B-4D82-B674-2D13F97CDAC6}"/>
            </a:ext>
          </a:extLst>
        </xdr:cNvPr>
        <xdr:cNvSpPr/>
      </xdr:nvSpPr>
      <xdr:spPr>
        <a:xfrm>
          <a:off x="8515350" y="3190875"/>
          <a:ext cx="142875" cy="142875"/>
        </a:xfrm>
        <a:prstGeom prst="flowChartProcess">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A66D-75E8-48DB-8229-BF8B8949A2FE}">
  <dimension ref="C8:F13"/>
  <sheetViews>
    <sheetView showGridLines="0" workbookViewId="0">
      <selection activeCell="H20" sqref="H20"/>
    </sheetView>
  </sheetViews>
  <sheetFormatPr baseColWidth="10" defaultRowHeight="15" x14ac:dyDescent="0.25"/>
  <cols>
    <col min="3" max="4" width="4" customWidth="1"/>
    <col min="5" max="5" width="45" customWidth="1"/>
  </cols>
  <sheetData>
    <row r="8" spans="3:6" ht="15.75" x14ac:dyDescent="0.3">
      <c r="C8" s="14" t="s">
        <v>0</v>
      </c>
      <c r="D8" s="15"/>
      <c r="E8" s="15"/>
      <c r="F8" s="16"/>
    </row>
    <row r="9" spans="3:6" ht="15.75" customHeight="1" x14ac:dyDescent="0.3">
      <c r="C9" s="32"/>
      <c r="D9" s="33"/>
      <c r="E9" s="28" t="s">
        <v>133</v>
      </c>
      <c r="F9" s="29"/>
    </row>
    <row r="10" spans="3:6" ht="15.75" customHeight="1" x14ac:dyDescent="0.3">
      <c r="C10" s="32"/>
      <c r="D10" s="33"/>
      <c r="E10" s="28" t="s">
        <v>134</v>
      </c>
      <c r="F10" s="29"/>
    </row>
    <row r="11" spans="3:6" ht="15.75" customHeight="1" x14ac:dyDescent="0.3">
      <c r="C11" s="32"/>
      <c r="D11" s="33"/>
      <c r="E11" s="28" t="s">
        <v>135</v>
      </c>
      <c r="F11" s="29"/>
    </row>
    <row r="12" spans="3:6" ht="15.75" customHeight="1" x14ac:dyDescent="0.3">
      <c r="C12" s="32"/>
      <c r="D12" s="33"/>
      <c r="E12" s="28" t="s">
        <v>118</v>
      </c>
      <c r="F12" s="29"/>
    </row>
    <row r="13" spans="3:6" ht="15.75" customHeight="1" x14ac:dyDescent="0.3">
      <c r="C13" s="34"/>
      <c r="D13" s="35"/>
      <c r="E13" s="30" t="s">
        <v>127</v>
      </c>
      <c r="F13" s="31"/>
    </row>
  </sheetData>
  <mergeCells count="10">
    <mergeCell ref="C9:D9"/>
    <mergeCell ref="C10:D10"/>
    <mergeCell ref="C11:D11"/>
    <mergeCell ref="C12:D12"/>
    <mergeCell ref="C13:D13"/>
    <mergeCell ref="E9:F9"/>
    <mergeCell ref="E10:F10"/>
    <mergeCell ref="E11:F11"/>
    <mergeCell ref="E12:F12"/>
    <mergeCell ref="E13:F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4"/>
  <sheetViews>
    <sheetView topLeftCell="A3" workbookViewId="0">
      <selection activeCell="L24" sqref="L24"/>
    </sheetView>
  </sheetViews>
  <sheetFormatPr baseColWidth="10" defaultColWidth="9.140625" defaultRowHeight="15" x14ac:dyDescent="0.25"/>
  <cols>
    <col min="1" max="1" width="36.85546875" customWidth="1"/>
    <col min="2" max="2" width="23.5703125" customWidth="1"/>
    <col min="3" max="3" width="22.140625" customWidth="1"/>
    <col min="4" max="4" width="17" customWidth="1"/>
    <col min="5" max="5" width="20.7109375" customWidth="1"/>
    <col min="13" max="13" width="23.85546875" customWidth="1"/>
  </cols>
  <sheetData>
    <row r="2" spans="1:9" ht="15.75" x14ac:dyDescent="0.3">
      <c r="A2" s="1"/>
      <c r="B2" s="1"/>
      <c r="C2" s="1"/>
      <c r="D2" s="1"/>
      <c r="E2" s="1"/>
      <c r="F2" s="1"/>
      <c r="G2" s="1"/>
      <c r="H2" s="1"/>
      <c r="I2" s="1"/>
    </row>
    <row r="3" spans="1:9" ht="15.75" x14ac:dyDescent="0.3">
      <c r="A3" s="1"/>
      <c r="B3" s="1"/>
      <c r="C3" s="1"/>
      <c r="D3" s="1"/>
      <c r="E3" s="1"/>
      <c r="F3" s="1"/>
      <c r="G3" s="1"/>
      <c r="H3" s="1"/>
      <c r="I3" s="1"/>
    </row>
    <row r="4" spans="1:9" ht="15.75" x14ac:dyDescent="0.3">
      <c r="A4" s="1"/>
      <c r="B4" s="1"/>
      <c r="C4" s="1"/>
      <c r="D4" s="1"/>
      <c r="E4" s="1"/>
      <c r="F4" s="1"/>
      <c r="G4" s="1"/>
      <c r="H4" s="1"/>
      <c r="I4" s="1"/>
    </row>
    <row r="5" spans="1:9" ht="15.75" x14ac:dyDescent="0.3">
      <c r="A5" s="1"/>
      <c r="B5" s="1"/>
      <c r="C5" s="1"/>
      <c r="D5" s="1"/>
      <c r="E5" s="1"/>
      <c r="F5" s="1"/>
      <c r="G5" s="1"/>
      <c r="H5" s="1"/>
      <c r="I5" s="1"/>
    </row>
    <row r="6" spans="1:9" ht="15.75" x14ac:dyDescent="0.3">
      <c r="A6" s="1"/>
      <c r="B6" s="1"/>
      <c r="C6" s="1"/>
      <c r="D6" s="1"/>
      <c r="E6" s="1"/>
      <c r="F6" s="1"/>
      <c r="G6" s="1"/>
      <c r="H6" s="1"/>
      <c r="I6" s="1"/>
    </row>
    <row r="7" spans="1:9" ht="15.75" thickBot="1" x14ac:dyDescent="0.3"/>
    <row r="8" spans="1:9" ht="24.75" customHeight="1" thickBot="1" x14ac:dyDescent="0.4">
      <c r="A8" s="7" t="s">
        <v>1</v>
      </c>
      <c r="B8" s="7" t="s">
        <v>2</v>
      </c>
      <c r="C8" s="17" t="s">
        <v>119</v>
      </c>
      <c r="D8" s="17" t="s">
        <v>120</v>
      </c>
      <c r="E8" s="17" t="s">
        <v>121</v>
      </c>
    </row>
    <row r="9" spans="1:9" ht="30.75" customHeight="1" thickBot="1" x14ac:dyDescent="0.35">
      <c r="A9" s="36" t="s">
        <v>3</v>
      </c>
      <c r="B9" s="2" t="s">
        <v>4</v>
      </c>
      <c r="C9" s="3"/>
      <c r="D9" s="3"/>
      <c r="E9" s="3"/>
    </row>
    <row r="10" spans="1:9" ht="45.75" thickBot="1" x14ac:dyDescent="0.35">
      <c r="A10" s="37"/>
      <c r="B10" s="12" t="s">
        <v>5</v>
      </c>
      <c r="C10" s="13"/>
      <c r="D10" s="13"/>
      <c r="E10" s="13"/>
    </row>
    <row r="11" spans="1:9" ht="16.5" customHeight="1" thickBot="1" x14ac:dyDescent="0.35">
      <c r="A11" s="38" t="s">
        <v>6</v>
      </c>
      <c r="B11" s="2" t="s">
        <v>7</v>
      </c>
      <c r="C11" s="3"/>
      <c r="D11" s="3"/>
      <c r="E11" s="24"/>
    </row>
    <row r="12" spans="1:9" ht="16.5" customHeight="1" thickBot="1" x14ac:dyDescent="0.35">
      <c r="A12" s="39"/>
      <c r="B12" s="12" t="s">
        <v>8</v>
      </c>
      <c r="C12" s="13"/>
      <c r="D12" s="13"/>
      <c r="E12" s="24"/>
    </row>
    <row r="13" spans="1:9" ht="16.5" thickBot="1" x14ac:dyDescent="0.35">
      <c r="A13" s="39"/>
      <c r="B13" s="2" t="s">
        <v>9</v>
      </c>
      <c r="C13" s="3"/>
      <c r="D13" s="3"/>
      <c r="E13" s="24"/>
    </row>
    <row r="14" spans="1:9" ht="16.5" thickBot="1" x14ac:dyDescent="0.35">
      <c r="A14" s="39"/>
      <c r="B14" s="12" t="s">
        <v>10</v>
      </c>
      <c r="C14" s="13"/>
      <c r="D14" s="13"/>
      <c r="E14" s="24"/>
    </row>
    <row r="15" spans="1:9" ht="18.75" customHeight="1" thickBot="1" x14ac:dyDescent="0.35">
      <c r="A15" s="40"/>
      <c r="B15" s="2" t="s">
        <v>83</v>
      </c>
      <c r="C15" s="3"/>
      <c r="D15" s="3"/>
      <c r="E15" s="25"/>
    </row>
    <row r="16" spans="1:9" ht="16.5" thickBot="1" x14ac:dyDescent="0.35">
      <c r="A16" s="38" t="s">
        <v>11</v>
      </c>
      <c r="B16" s="12" t="s">
        <v>7</v>
      </c>
      <c r="C16" s="13"/>
      <c r="D16" s="13"/>
      <c r="E16" s="13"/>
    </row>
    <row r="17" spans="1:5" ht="16.5" thickBot="1" x14ac:dyDescent="0.35">
      <c r="A17" s="39"/>
      <c r="B17" s="2" t="s">
        <v>8</v>
      </c>
      <c r="C17" s="3"/>
      <c r="D17" s="3"/>
      <c r="E17" s="25"/>
    </row>
    <row r="18" spans="1:5" ht="16.5" thickBot="1" x14ac:dyDescent="0.35">
      <c r="A18" s="39"/>
      <c r="B18" s="12" t="s">
        <v>9</v>
      </c>
      <c r="C18" s="13"/>
      <c r="D18" s="13"/>
      <c r="E18" s="13"/>
    </row>
    <row r="19" spans="1:5" ht="16.5" thickBot="1" x14ac:dyDescent="0.35">
      <c r="A19" s="39"/>
      <c r="B19" s="2" t="s">
        <v>10</v>
      </c>
      <c r="C19" s="3"/>
      <c r="D19" s="3"/>
      <c r="E19" s="24"/>
    </row>
    <row r="20" spans="1:5" ht="16.5" thickBot="1" x14ac:dyDescent="0.35">
      <c r="A20" s="39"/>
      <c r="B20" s="12" t="s">
        <v>12</v>
      </c>
      <c r="C20" s="13"/>
      <c r="D20" s="13"/>
      <c r="E20" s="13"/>
    </row>
    <row r="21" spans="1:5" ht="16.5" thickBot="1" x14ac:dyDescent="0.35">
      <c r="A21" s="39"/>
      <c r="B21" s="2" t="s">
        <v>13</v>
      </c>
      <c r="C21" s="3"/>
      <c r="D21" s="3"/>
      <c r="E21" s="3"/>
    </row>
    <row r="22" spans="1:5" ht="16.5" thickBot="1" x14ac:dyDescent="0.35">
      <c r="A22" s="39"/>
      <c r="B22" s="12" t="s">
        <v>14</v>
      </c>
      <c r="C22" s="13"/>
      <c r="D22" s="13"/>
      <c r="E22" s="13"/>
    </row>
    <row r="23" spans="1:5" ht="16.5" thickBot="1" x14ac:dyDescent="0.35">
      <c r="A23" s="39"/>
      <c r="B23" s="2" t="s">
        <v>15</v>
      </c>
      <c r="C23" s="3"/>
      <c r="D23" s="3"/>
      <c r="E23" s="3"/>
    </row>
    <row r="24" spans="1:5" ht="16.5" thickBot="1" x14ac:dyDescent="0.35">
      <c r="A24" s="39"/>
      <c r="B24" s="12" t="s">
        <v>83</v>
      </c>
      <c r="C24" s="13"/>
      <c r="D24" s="13"/>
      <c r="E24" s="13"/>
    </row>
  </sheetData>
  <mergeCells count="3">
    <mergeCell ref="A9:A10"/>
    <mergeCell ref="A16:A24"/>
    <mergeCell ref="A11:A1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4950-60B1-4976-9CE7-CC5621635048}">
  <dimension ref="A2:I11"/>
  <sheetViews>
    <sheetView workbookViewId="0">
      <selection activeCell="M17" sqref="M17"/>
    </sheetView>
  </sheetViews>
  <sheetFormatPr baseColWidth="10" defaultColWidth="9.140625" defaultRowHeight="15" x14ac:dyDescent="0.25"/>
  <cols>
    <col min="1" max="1" width="36.85546875" customWidth="1"/>
    <col min="2" max="2" width="23.5703125" customWidth="1"/>
    <col min="3" max="3" width="22.7109375" customWidth="1"/>
    <col min="4" max="4" width="18.28515625" customWidth="1"/>
    <col min="5" max="5" width="20.5703125" customWidth="1"/>
  </cols>
  <sheetData>
    <row r="2" spans="1:9" ht="15.75" x14ac:dyDescent="0.3">
      <c r="A2" s="1"/>
      <c r="B2" s="1"/>
      <c r="C2" s="1"/>
      <c r="D2" s="1"/>
      <c r="E2" s="1"/>
      <c r="F2" s="1"/>
      <c r="G2" s="1"/>
      <c r="H2" s="1"/>
      <c r="I2" s="1"/>
    </row>
    <row r="3" spans="1:9" ht="15.75" x14ac:dyDescent="0.3">
      <c r="A3" s="1"/>
      <c r="B3" s="1"/>
      <c r="C3" s="1"/>
      <c r="D3" s="1"/>
      <c r="E3" s="1"/>
      <c r="F3" s="1"/>
      <c r="G3" s="1"/>
      <c r="H3" s="1"/>
      <c r="I3" s="1"/>
    </row>
    <row r="4" spans="1:9" ht="15.75" x14ac:dyDescent="0.3">
      <c r="A4" s="1"/>
      <c r="B4" s="1"/>
      <c r="C4" s="1"/>
      <c r="D4" s="1"/>
      <c r="E4" s="1"/>
      <c r="F4" s="1"/>
      <c r="G4" s="1"/>
      <c r="H4" s="1"/>
      <c r="I4" s="1"/>
    </row>
    <row r="5" spans="1:9" ht="15.75" x14ac:dyDescent="0.3">
      <c r="A5" s="1"/>
      <c r="B5" s="1"/>
      <c r="C5" s="1"/>
      <c r="D5" s="1"/>
      <c r="E5" s="1"/>
      <c r="F5" s="1"/>
      <c r="G5" s="1"/>
      <c r="H5" s="1"/>
      <c r="I5" s="1"/>
    </row>
    <row r="6" spans="1:9" ht="15.75" x14ac:dyDescent="0.3">
      <c r="A6" s="1"/>
      <c r="B6" s="1"/>
      <c r="C6" s="1"/>
      <c r="D6" s="1"/>
      <c r="E6" s="1"/>
      <c r="F6" s="1"/>
      <c r="G6" s="1"/>
      <c r="H6" s="1"/>
      <c r="I6" s="1"/>
    </row>
    <row r="7" spans="1:9" ht="15.75" thickBot="1" x14ac:dyDescent="0.3"/>
    <row r="8" spans="1:9" ht="24.75" customHeight="1" thickBot="1" x14ac:dyDescent="0.4">
      <c r="A8" s="7" t="s">
        <v>37</v>
      </c>
      <c r="B8" s="7" t="s">
        <v>2</v>
      </c>
      <c r="C8" s="11" t="s">
        <v>119</v>
      </c>
      <c r="D8" s="11" t="s">
        <v>120</v>
      </c>
      <c r="E8" s="11" t="s">
        <v>121</v>
      </c>
    </row>
    <row r="9" spans="1:9" ht="30.75" customHeight="1" thickBot="1" x14ac:dyDescent="0.35">
      <c r="A9" s="38" t="s">
        <v>16</v>
      </c>
      <c r="B9" s="2" t="s">
        <v>72</v>
      </c>
      <c r="C9" s="3"/>
      <c r="D9" s="3"/>
      <c r="E9" s="3"/>
    </row>
    <row r="10" spans="1:9" ht="30.75" thickBot="1" x14ac:dyDescent="0.35">
      <c r="A10" s="39"/>
      <c r="B10" s="12" t="s">
        <v>17</v>
      </c>
      <c r="C10" s="13"/>
      <c r="D10" s="13"/>
      <c r="E10" s="13"/>
    </row>
    <row r="11" spans="1:9" ht="48.75" customHeight="1" thickBot="1" x14ac:dyDescent="0.35">
      <c r="A11" s="39"/>
      <c r="B11" s="2" t="s">
        <v>18</v>
      </c>
      <c r="C11" s="3"/>
      <c r="D11" s="3"/>
      <c r="E11" s="3"/>
    </row>
  </sheetData>
  <mergeCells count="1">
    <mergeCell ref="A9:A1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734AA-DE29-4CA1-8FC4-71EA3C81BC4E}">
  <dimension ref="A2:I21"/>
  <sheetViews>
    <sheetView topLeftCell="A6" workbookViewId="0">
      <selection activeCell="L20" sqref="L20"/>
    </sheetView>
  </sheetViews>
  <sheetFormatPr baseColWidth="10" defaultColWidth="9.140625" defaultRowHeight="15" x14ac:dyDescent="0.25"/>
  <cols>
    <col min="1" max="1" width="36.85546875" customWidth="1"/>
    <col min="2" max="2" width="23.5703125" customWidth="1"/>
    <col min="3" max="3" width="21.85546875" customWidth="1"/>
    <col min="4" max="4" width="16.5703125" customWidth="1"/>
    <col min="5" max="5" width="19.85546875" customWidth="1"/>
  </cols>
  <sheetData>
    <row r="2" spans="1:9" ht="15.75" x14ac:dyDescent="0.3">
      <c r="A2" s="1"/>
      <c r="B2" s="1"/>
      <c r="C2" s="1"/>
      <c r="D2" s="1"/>
      <c r="E2" s="1"/>
      <c r="F2" s="1"/>
      <c r="G2" s="1"/>
      <c r="H2" s="1"/>
      <c r="I2" s="1"/>
    </row>
    <row r="3" spans="1:9" ht="15.75" x14ac:dyDescent="0.3">
      <c r="A3" s="1"/>
      <c r="B3" s="1"/>
      <c r="C3" s="1"/>
      <c r="D3" s="1"/>
      <c r="E3" s="1"/>
      <c r="F3" s="1"/>
      <c r="G3" s="1"/>
      <c r="H3" s="1"/>
      <c r="I3" s="1"/>
    </row>
    <row r="4" spans="1:9" ht="15.75" x14ac:dyDescent="0.3">
      <c r="A4" s="1"/>
      <c r="B4" s="1"/>
      <c r="C4" s="1"/>
      <c r="D4" s="1"/>
      <c r="E4" s="1"/>
      <c r="F4" s="1"/>
      <c r="G4" s="1"/>
      <c r="H4" s="1"/>
      <c r="I4" s="1"/>
    </row>
    <row r="5" spans="1:9" ht="15.75" x14ac:dyDescent="0.3">
      <c r="A5" s="1"/>
      <c r="B5" s="1"/>
      <c r="C5" s="1"/>
      <c r="D5" s="1"/>
      <c r="E5" s="1"/>
      <c r="F5" s="1"/>
      <c r="G5" s="1"/>
      <c r="H5" s="1"/>
      <c r="I5" s="1"/>
    </row>
    <row r="6" spans="1:9" ht="15.75" x14ac:dyDescent="0.3">
      <c r="A6" s="1"/>
      <c r="B6" s="1"/>
      <c r="C6" s="1"/>
      <c r="D6" s="1"/>
      <c r="E6" s="1"/>
      <c r="F6" s="1"/>
      <c r="G6" s="1"/>
      <c r="H6" s="1"/>
      <c r="I6" s="1"/>
    </row>
    <row r="7" spans="1:9" ht="15.75" thickBot="1" x14ac:dyDescent="0.3"/>
    <row r="8" spans="1:9" ht="24.75" customHeight="1" thickBot="1" x14ac:dyDescent="0.4">
      <c r="A8" s="7" t="s">
        <v>38</v>
      </c>
      <c r="B8" s="7" t="s">
        <v>2</v>
      </c>
      <c r="C8" s="11" t="s">
        <v>119</v>
      </c>
      <c r="D8" s="11" t="s">
        <v>120</v>
      </c>
      <c r="E8" s="11" t="s">
        <v>121</v>
      </c>
    </row>
    <row r="9" spans="1:9" ht="30.75" customHeight="1" thickBot="1" x14ac:dyDescent="0.35">
      <c r="A9" s="8" t="s">
        <v>20</v>
      </c>
      <c r="B9" s="2" t="s">
        <v>19</v>
      </c>
      <c r="C9" s="3"/>
      <c r="D9" s="3"/>
      <c r="E9" s="3"/>
    </row>
    <row r="10" spans="1:9" ht="48" customHeight="1" thickBot="1" x14ac:dyDescent="0.35">
      <c r="A10" s="38" t="s">
        <v>21</v>
      </c>
      <c r="B10" s="12" t="s">
        <v>27</v>
      </c>
      <c r="C10" s="13"/>
      <c r="D10" s="13"/>
      <c r="E10" s="13"/>
    </row>
    <row r="11" spans="1:9" ht="34.5" customHeight="1" thickBot="1" x14ac:dyDescent="0.35">
      <c r="A11" s="39"/>
      <c r="B11" s="2" t="s">
        <v>24</v>
      </c>
      <c r="C11" s="3"/>
      <c r="D11" s="3"/>
      <c r="E11" s="3"/>
    </row>
    <row r="12" spans="1:9" ht="18.75" customHeight="1" thickBot="1" x14ac:dyDescent="0.35">
      <c r="A12" s="39"/>
      <c r="B12" s="12" t="s">
        <v>22</v>
      </c>
      <c r="C12" s="13"/>
      <c r="D12" s="13"/>
      <c r="E12" s="13"/>
    </row>
    <row r="13" spans="1:9" ht="30.75" thickBot="1" x14ac:dyDescent="0.35">
      <c r="A13" s="39"/>
      <c r="B13" s="2" t="s">
        <v>23</v>
      </c>
      <c r="C13" s="3"/>
      <c r="D13" s="3"/>
      <c r="E13" s="3"/>
    </row>
    <row r="14" spans="1:9" ht="63" customHeight="1" thickBot="1" x14ac:dyDescent="0.35">
      <c r="A14" s="9" t="s">
        <v>25</v>
      </c>
      <c r="B14" s="12" t="s">
        <v>26</v>
      </c>
      <c r="C14" s="13"/>
      <c r="D14" s="13"/>
      <c r="E14" s="13"/>
    </row>
    <row r="15" spans="1:9" ht="64.5" customHeight="1" thickBot="1" x14ac:dyDescent="0.35">
      <c r="A15" s="38" t="s">
        <v>28</v>
      </c>
      <c r="B15" s="2" t="s">
        <v>30</v>
      </c>
      <c r="C15" s="3"/>
      <c r="D15" s="3"/>
      <c r="E15" s="3"/>
    </row>
    <row r="16" spans="1:9" ht="63" customHeight="1" thickBot="1" x14ac:dyDescent="0.35">
      <c r="A16" s="39"/>
      <c r="B16" s="12" t="s">
        <v>29</v>
      </c>
      <c r="C16" s="13"/>
      <c r="D16" s="13"/>
      <c r="E16" s="13"/>
    </row>
    <row r="17" spans="1:5" ht="32.25" customHeight="1" thickBot="1" x14ac:dyDescent="0.35">
      <c r="A17" s="39"/>
      <c r="B17" s="2" t="s">
        <v>34</v>
      </c>
      <c r="C17" s="3"/>
      <c r="D17" s="3"/>
      <c r="E17" s="3"/>
    </row>
    <row r="18" spans="1:5" ht="60.75" thickBot="1" x14ac:dyDescent="0.35">
      <c r="A18" s="38" t="s">
        <v>31</v>
      </c>
      <c r="B18" s="12" t="s">
        <v>32</v>
      </c>
      <c r="C18" s="13"/>
      <c r="D18" s="13"/>
      <c r="E18" s="13"/>
    </row>
    <row r="19" spans="1:5" ht="45.75" thickBot="1" x14ac:dyDescent="0.35">
      <c r="A19" s="39"/>
      <c r="B19" s="2" t="s">
        <v>33</v>
      </c>
      <c r="C19" s="3"/>
      <c r="D19" s="3"/>
      <c r="E19" s="3"/>
    </row>
    <row r="20" spans="1:5" ht="60.75" thickBot="1" x14ac:dyDescent="0.35">
      <c r="A20" s="39"/>
      <c r="B20" s="12" t="s">
        <v>35</v>
      </c>
      <c r="C20" s="13"/>
      <c r="D20" s="13"/>
      <c r="E20" s="13"/>
    </row>
    <row r="21" spans="1:5" ht="78.75" customHeight="1" thickBot="1" x14ac:dyDescent="0.35">
      <c r="A21" s="9" t="s">
        <v>36</v>
      </c>
      <c r="B21" s="2" t="s">
        <v>126</v>
      </c>
      <c r="C21" s="3"/>
      <c r="D21" s="3"/>
      <c r="E21" s="3"/>
    </row>
  </sheetData>
  <mergeCells count="3">
    <mergeCell ref="A10:A13"/>
    <mergeCell ref="A15:A17"/>
    <mergeCell ref="A18:A20"/>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C86D-FB8C-4CA3-9DC8-14940572ADE3}">
  <dimension ref="A2:I36"/>
  <sheetViews>
    <sheetView topLeftCell="A6" workbookViewId="0">
      <selection activeCell="N31" sqref="N31"/>
    </sheetView>
  </sheetViews>
  <sheetFormatPr baseColWidth="10" defaultColWidth="9.140625" defaultRowHeight="15" x14ac:dyDescent="0.25"/>
  <cols>
    <col min="1" max="1" width="36.85546875" customWidth="1"/>
    <col min="2" max="2" width="23.5703125" customWidth="1"/>
    <col min="3" max="3" width="21.28515625" customWidth="1"/>
    <col min="4" max="4" width="18" customWidth="1"/>
    <col min="5" max="5" width="21.7109375" customWidth="1"/>
  </cols>
  <sheetData>
    <row r="2" spans="1:9" ht="15.75" x14ac:dyDescent="0.3">
      <c r="A2" s="1"/>
      <c r="B2" s="1"/>
      <c r="C2" s="1"/>
      <c r="D2" s="1"/>
      <c r="E2" s="1"/>
      <c r="F2" s="1"/>
      <c r="G2" s="1"/>
      <c r="H2" s="1"/>
      <c r="I2" s="1"/>
    </row>
    <row r="3" spans="1:9" ht="15.75" x14ac:dyDescent="0.3">
      <c r="A3" s="1"/>
      <c r="B3" s="1"/>
      <c r="C3" s="1"/>
      <c r="D3" s="1"/>
      <c r="E3" s="1"/>
      <c r="F3" s="1"/>
      <c r="G3" s="1"/>
      <c r="H3" s="1"/>
      <c r="I3" s="1"/>
    </row>
    <row r="4" spans="1:9" ht="15.75" x14ac:dyDescent="0.3">
      <c r="A4" s="1"/>
      <c r="B4" s="1"/>
      <c r="C4" s="1"/>
      <c r="D4" s="1"/>
      <c r="E4" s="1"/>
      <c r="F4" s="1"/>
      <c r="G4" s="1"/>
      <c r="H4" s="1"/>
      <c r="I4" s="1"/>
    </row>
    <row r="5" spans="1:9" ht="15.75" x14ac:dyDescent="0.3">
      <c r="A5" s="1"/>
      <c r="B5" s="1"/>
      <c r="C5" s="1"/>
      <c r="D5" s="1"/>
      <c r="E5" s="1"/>
      <c r="F5" s="1"/>
      <c r="G5" s="1"/>
      <c r="H5" s="1"/>
      <c r="I5" s="1"/>
    </row>
    <row r="6" spans="1:9" ht="15.75" x14ac:dyDescent="0.3">
      <c r="A6" s="1"/>
      <c r="B6" s="1"/>
      <c r="C6" s="1"/>
      <c r="D6" s="1"/>
      <c r="E6" s="1"/>
      <c r="F6" s="1"/>
      <c r="G6" s="1"/>
      <c r="H6" s="1"/>
      <c r="I6" s="1"/>
    </row>
    <row r="7" spans="1:9" ht="15.75" thickBot="1" x14ac:dyDescent="0.3"/>
    <row r="8" spans="1:9" ht="24.75" customHeight="1" thickBot="1" x14ac:dyDescent="0.4">
      <c r="A8" s="7" t="s">
        <v>39</v>
      </c>
      <c r="B8" s="7" t="s">
        <v>2</v>
      </c>
      <c r="C8" s="17" t="s">
        <v>119</v>
      </c>
      <c r="D8" s="17" t="s">
        <v>120</v>
      </c>
      <c r="E8" s="17" t="s">
        <v>121</v>
      </c>
    </row>
    <row r="9" spans="1:9" ht="30.75" customHeight="1" thickBot="1" x14ac:dyDescent="0.35">
      <c r="A9" s="38" t="s">
        <v>3</v>
      </c>
      <c r="B9" s="2" t="s">
        <v>40</v>
      </c>
      <c r="C9" s="3"/>
      <c r="D9" s="3"/>
      <c r="E9" s="3"/>
    </row>
    <row r="10" spans="1:9" ht="65.25" customHeight="1" thickBot="1" x14ac:dyDescent="0.35">
      <c r="A10" s="39"/>
      <c r="B10" s="12" t="s">
        <v>84</v>
      </c>
      <c r="C10" s="13"/>
      <c r="D10" s="13"/>
      <c r="E10" s="13"/>
    </row>
    <row r="11" spans="1:9" ht="60.75" customHeight="1" thickBot="1" x14ac:dyDescent="0.35">
      <c r="A11" s="39"/>
      <c r="B11" s="2" t="s">
        <v>41</v>
      </c>
      <c r="C11" s="3"/>
      <c r="D11" s="3"/>
      <c r="E11" s="3"/>
    </row>
    <row r="12" spans="1:9" ht="48.75" customHeight="1" thickBot="1" x14ac:dyDescent="0.35">
      <c r="A12" s="39"/>
      <c r="B12" s="12" t="s">
        <v>42</v>
      </c>
      <c r="C12" s="13"/>
      <c r="D12" s="13"/>
      <c r="E12" s="13"/>
    </row>
    <row r="13" spans="1:9" ht="48.75" customHeight="1" thickBot="1" x14ac:dyDescent="0.35">
      <c r="A13" s="39"/>
      <c r="B13" s="2" t="s">
        <v>43</v>
      </c>
      <c r="C13" s="3"/>
      <c r="D13" s="3"/>
      <c r="E13" s="3"/>
    </row>
    <row r="14" spans="1:9" ht="48.75" customHeight="1" thickBot="1" x14ac:dyDescent="0.35">
      <c r="A14" s="40"/>
      <c r="B14" s="12" t="s">
        <v>44</v>
      </c>
      <c r="C14" s="13"/>
      <c r="D14" s="13"/>
      <c r="E14" s="13"/>
    </row>
    <row r="15" spans="1:9" ht="63" customHeight="1" thickBot="1" x14ac:dyDescent="0.35">
      <c r="A15" s="38" t="s">
        <v>45</v>
      </c>
      <c r="B15" s="2" t="s">
        <v>46</v>
      </c>
      <c r="C15" s="3"/>
      <c r="D15" s="3"/>
      <c r="E15" s="3"/>
    </row>
    <row r="16" spans="1:9" ht="82.5" customHeight="1" thickBot="1" x14ac:dyDescent="0.35">
      <c r="A16" s="39"/>
      <c r="B16" s="12" t="s">
        <v>47</v>
      </c>
      <c r="C16" s="13"/>
      <c r="D16" s="13"/>
      <c r="E16" s="13"/>
    </row>
    <row r="17" spans="1:5" ht="30.75" thickBot="1" x14ac:dyDescent="0.35">
      <c r="A17" s="38" t="s">
        <v>48</v>
      </c>
      <c r="B17" s="2" t="s">
        <v>49</v>
      </c>
      <c r="C17" s="3"/>
      <c r="D17" s="3"/>
      <c r="E17" s="3"/>
    </row>
    <row r="18" spans="1:5" ht="45.75" thickBot="1" x14ac:dyDescent="0.35">
      <c r="A18" s="39"/>
      <c r="B18" s="12" t="s">
        <v>50</v>
      </c>
      <c r="C18" s="13"/>
      <c r="D18" s="13"/>
      <c r="E18" s="13"/>
    </row>
    <row r="19" spans="1:5" ht="30.75" thickBot="1" x14ac:dyDescent="0.35">
      <c r="A19" s="38" t="s">
        <v>57</v>
      </c>
      <c r="B19" s="2" t="s">
        <v>51</v>
      </c>
      <c r="C19" s="3"/>
      <c r="D19" s="3"/>
      <c r="E19" s="3"/>
    </row>
    <row r="20" spans="1:5" ht="30.75" thickBot="1" x14ac:dyDescent="0.35">
      <c r="A20" s="39"/>
      <c r="B20" s="12" t="s">
        <v>52</v>
      </c>
      <c r="C20" s="13"/>
      <c r="D20" s="13"/>
      <c r="E20" s="24"/>
    </row>
    <row r="21" spans="1:5" ht="30.75" thickBot="1" x14ac:dyDescent="0.35">
      <c r="A21" s="39"/>
      <c r="B21" s="2" t="s">
        <v>53</v>
      </c>
      <c r="C21" s="3"/>
      <c r="D21" s="3"/>
      <c r="E21" s="24"/>
    </row>
    <row r="22" spans="1:5" ht="30.75" thickBot="1" x14ac:dyDescent="0.35">
      <c r="A22" s="10"/>
      <c r="B22" s="12" t="s">
        <v>56</v>
      </c>
      <c r="C22" s="13"/>
      <c r="D22" s="13"/>
      <c r="E22" s="13"/>
    </row>
    <row r="23" spans="1:5" ht="30.75" thickBot="1" x14ac:dyDescent="0.35">
      <c r="A23" s="10"/>
      <c r="B23" s="2" t="s">
        <v>54</v>
      </c>
      <c r="C23" s="3"/>
      <c r="D23" s="3"/>
      <c r="E23" s="3"/>
    </row>
    <row r="24" spans="1:5" ht="18.75" thickBot="1" x14ac:dyDescent="0.35">
      <c r="A24" s="10"/>
      <c r="B24" s="12" t="s">
        <v>55</v>
      </c>
      <c r="C24" s="13"/>
      <c r="D24" s="13"/>
      <c r="E24" s="13"/>
    </row>
    <row r="25" spans="1:5" ht="30.75" thickBot="1" x14ac:dyDescent="0.35">
      <c r="A25" s="38" t="s">
        <v>58</v>
      </c>
      <c r="B25" s="2" t="s">
        <v>59</v>
      </c>
      <c r="C25" s="3"/>
      <c r="D25" s="3"/>
      <c r="E25" s="24"/>
    </row>
    <row r="26" spans="1:5" ht="45.75" thickBot="1" x14ac:dyDescent="0.35">
      <c r="A26" s="39"/>
      <c r="B26" s="12" t="s">
        <v>60</v>
      </c>
      <c r="C26" s="13"/>
      <c r="D26" s="13"/>
      <c r="E26" s="13"/>
    </row>
    <row r="27" spans="1:5" ht="30.75" thickBot="1" x14ac:dyDescent="0.35">
      <c r="A27" s="38" t="s">
        <v>61</v>
      </c>
      <c r="B27" s="2" t="s">
        <v>73</v>
      </c>
      <c r="C27" s="3"/>
      <c r="D27" s="3"/>
      <c r="E27" s="3"/>
    </row>
    <row r="28" spans="1:5" ht="34.5" customHeight="1" thickBot="1" x14ac:dyDescent="0.35">
      <c r="A28" s="39"/>
      <c r="B28" s="12" t="s">
        <v>74</v>
      </c>
      <c r="C28" s="13"/>
      <c r="D28" s="13"/>
      <c r="E28" s="13"/>
    </row>
    <row r="29" spans="1:5" ht="30.75" thickBot="1" x14ac:dyDescent="0.35">
      <c r="A29" s="9" t="s">
        <v>65</v>
      </c>
      <c r="B29" s="2" t="s">
        <v>66</v>
      </c>
      <c r="C29" s="3"/>
      <c r="D29" s="3"/>
      <c r="E29" s="3"/>
    </row>
    <row r="30" spans="1:5" ht="45.75" thickBot="1" x14ac:dyDescent="0.35">
      <c r="A30" s="38" t="s">
        <v>62</v>
      </c>
      <c r="B30" s="12" t="s">
        <v>63</v>
      </c>
      <c r="C30" s="13"/>
      <c r="D30" s="13"/>
      <c r="E30" s="13"/>
    </row>
    <row r="31" spans="1:5" ht="45.75" thickBot="1" x14ac:dyDescent="0.35">
      <c r="A31" s="39"/>
      <c r="B31" s="2" t="s">
        <v>64</v>
      </c>
      <c r="C31" s="3"/>
      <c r="D31" s="3"/>
      <c r="E31" s="3"/>
    </row>
    <row r="32" spans="1:5" ht="105.75" thickBot="1" x14ac:dyDescent="0.35">
      <c r="A32" s="38" t="s">
        <v>67</v>
      </c>
      <c r="B32" s="12" t="s">
        <v>68</v>
      </c>
      <c r="C32" s="13"/>
      <c r="D32" s="13"/>
      <c r="E32" s="13"/>
    </row>
    <row r="33" spans="1:5" ht="30.75" thickBot="1" x14ac:dyDescent="0.35">
      <c r="A33" s="39"/>
      <c r="B33" s="2" t="s">
        <v>69</v>
      </c>
      <c r="C33" s="3"/>
      <c r="D33" s="3"/>
      <c r="E33" s="3"/>
    </row>
    <row r="34" spans="1:5" ht="30.75" thickBot="1" x14ac:dyDescent="0.35">
      <c r="A34" s="39"/>
      <c r="B34" s="12" t="s">
        <v>70</v>
      </c>
      <c r="C34" s="13"/>
      <c r="D34" s="13"/>
      <c r="E34" s="13"/>
    </row>
    <row r="35" spans="1:5" ht="60.75" thickBot="1" x14ac:dyDescent="0.35">
      <c r="A35" s="39"/>
      <c r="B35" s="2" t="s">
        <v>71</v>
      </c>
      <c r="C35" s="3"/>
      <c r="D35" s="3"/>
      <c r="E35" s="3"/>
    </row>
    <row r="36" spans="1:5" ht="63.75" customHeight="1" thickBot="1" x14ac:dyDescent="0.35">
      <c r="A36" s="39"/>
      <c r="B36" s="12" t="s">
        <v>75</v>
      </c>
      <c r="C36" s="13"/>
      <c r="D36" s="13"/>
      <c r="E36" s="13"/>
    </row>
  </sheetData>
  <mergeCells count="8">
    <mergeCell ref="A9:A14"/>
    <mergeCell ref="A27:A28"/>
    <mergeCell ref="A30:A31"/>
    <mergeCell ref="A32:A36"/>
    <mergeCell ref="A15:A16"/>
    <mergeCell ref="A17:A18"/>
    <mergeCell ref="A19:A21"/>
    <mergeCell ref="A25:A26"/>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36761-FD54-4132-B57B-CA45886B61A0}">
  <dimension ref="A2:H10"/>
  <sheetViews>
    <sheetView topLeftCell="A3" workbookViewId="0">
      <selection activeCell="M17" sqref="M17"/>
    </sheetView>
  </sheetViews>
  <sheetFormatPr baseColWidth="10" defaultColWidth="9.140625" defaultRowHeight="15" x14ac:dyDescent="0.25"/>
  <cols>
    <col min="1" max="1" width="36.85546875" customWidth="1"/>
    <col min="2" max="2" width="23.5703125" customWidth="1"/>
    <col min="3" max="3" width="23.85546875" customWidth="1"/>
    <col min="4" max="4" width="16.85546875" customWidth="1"/>
    <col min="5" max="5" width="19.7109375" customWidth="1"/>
  </cols>
  <sheetData>
    <row r="2" spans="1:8" ht="15.75" x14ac:dyDescent="0.3">
      <c r="A2" s="1"/>
      <c r="B2" s="1"/>
      <c r="C2" s="1"/>
      <c r="D2" s="1"/>
      <c r="E2" s="1"/>
      <c r="F2" s="1"/>
      <c r="G2" s="1"/>
      <c r="H2" s="1"/>
    </row>
    <row r="3" spans="1:8" ht="15.75" x14ac:dyDescent="0.3">
      <c r="A3" s="1"/>
      <c r="B3" s="1"/>
      <c r="C3" s="1"/>
      <c r="D3" s="1"/>
      <c r="E3" s="1"/>
      <c r="F3" s="1"/>
      <c r="G3" s="1"/>
      <c r="H3" s="1"/>
    </row>
    <row r="4" spans="1:8" ht="15.75" x14ac:dyDescent="0.3">
      <c r="A4" s="1"/>
      <c r="B4" s="1"/>
      <c r="C4" s="1"/>
      <c r="D4" s="1"/>
      <c r="E4" s="1"/>
      <c r="F4" s="1"/>
      <c r="G4" s="1"/>
      <c r="H4" s="1"/>
    </row>
    <row r="5" spans="1:8" ht="15.75" x14ac:dyDescent="0.3">
      <c r="A5" s="1"/>
      <c r="B5" s="1"/>
      <c r="C5" s="1"/>
      <c r="D5" s="1"/>
      <c r="E5" s="1"/>
      <c r="F5" s="1"/>
      <c r="G5" s="1"/>
      <c r="H5" s="1"/>
    </row>
    <row r="6" spans="1:8" ht="15.75" x14ac:dyDescent="0.3">
      <c r="A6" s="1"/>
      <c r="B6" s="1"/>
      <c r="C6" s="1"/>
      <c r="D6" s="1"/>
      <c r="E6" s="1"/>
      <c r="F6" s="1"/>
      <c r="G6" s="1"/>
      <c r="H6" s="1"/>
    </row>
    <row r="7" spans="1:8" ht="15.75" thickBot="1" x14ac:dyDescent="0.3"/>
    <row r="8" spans="1:8" ht="24.75" customHeight="1" thickBot="1" x14ac:dyDescent="0.4">
      <c r="A8" s="7" t="s">
        <v>76</v>
      </c>
      <c r="B8" s="7" t="s">
        <v>2</v>
      </c>
      <c r="C8" s="17" t="s">
        <v>119</v>
      </c>
      <c r="D8" s="17" t="s">
        <v>120</v>
      </c>
      <c r="E8" s="17" t="s">
        <v>121</v>
      </c>
    </row>
    <row r="9" spans="1:8" ht="30.75" customHeight="1" thickBot="1" x14ac:dyDescent="0.35">
      <c r="A9" s="38" t="s">
        <v>3</v>
      </c>
      <c r="B9" s="2" t="s">
        <v>77</v>
      </c>
      <c r="C9" s="3"/>
      <c r="D9" s="3"/>
      <c r="E9" s="3"/>
    </row>
    <row r="10" spans="1:8" ht="45.75" customHeight="1" thickBot="1" x14ac:dyDescent="0.35">
      <c r="A10" s="39"/>
      <c r="B10" s="12" t="s">
        <v>78</v>
      </c>
      <c r="C10" s="13"/>
      <c r="D10" s="13"/>
      <c r="E10" s="13"/>
    </row>
  </sheetData>
  <mergeCells count="1">
    <mergeCell ref="A9:A10"/>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FAA8-5A3D-44D7-9449-66C4AB11D2B6}">
  <dimension ref="A2:I11"/>
  <sheetViews>
    <sheetView topLeftCell="A5" workbookViewId="0">
      <selection activeCell="I11" sqref="I11"/>
    </sheetView>
  </sheetViews>
  <sheetFormatPr baseColWidth="10" defaultColWidth="9.140625" defaultRowHeight="15" x14ac:dyDescent="0.25"/>
  <cols>
    <col min="1" max="1" width="36.85546875" customWidth="1"/>
    <col min="2" max="2" width="23.5703125" customWidth="1"/>
    <col min="3" max="3" width="21.85546875" customWidth="1"/>
    <col min="4" max="4" width="18.42578125" customWidth="1"/>
    <col min="5" max="5" width="20.85546875" customWidth="1"/>
  </cols>
  <sheetData>
    <row r="2" spans="1:9" ht="15.75" x14ac:dyDescent="0.3">
      <c r="A2" s="1"/>
      <c r="B2" s="1"/>
      <c r="C2" s="1"/>
      <c r="D2" s="1"/>
      <c r="E2" s="1"/>
      <c r="F2" s="1"/>
      <c r="G2" s="1"/>
      <c r="H2" s="1"/>
      <c r="I2" s="1"/>
    </row>
    <row r="3" spans="1:9" ht="15.75" x14ac:dyDescent="0.3">
      <c r="A3" s="1"/>
      <c r="B3" s="1"/>
      <c r="C3" s="1"/>
      <c r="D3" s="1"/>
      <c r="E3" s="1"/>
      <c r="F3" s="1"/>
      <c r="G3" s="1"/>
      <c r="H3" s="1"/>
      <c r="I3" s="1"/>
    </row>
    <row r="4" spans="1:9" ht="15.75" x14ac:dyDescent="0.3">
      <c r="A4" s="1"/>
      <c r="B4" s="1"/>
      <c r="C4" s="1"/>
      <c r="D4" s="1"/>
      <c r="E4" s="1"/>
      <c r="F4" s="1"/>
      <c r="G4" s="1"/>
      <c r="H4" s="1"/>
      <c r="I4" s="1"/>
    </row>
    <row r="5" spans="1:9" ht="15.75" x14ac:dyDescent="0.3">
      <c r="A5" s="1"/>
      <c r="B5" s="1"/>
      <c r="C5" s="1"/>
      <c r="D5" s="1"/>
      <c r="E5" s="1"/>
      <c r="F5" s="1"/>
      <c r="G5" s="1"/>
      <c r="H5" s="1"/>
      <c r="I5" s="1"/>
    </row>
    <row r="6" spans="1:9" ht="15.75" x14ac:dyDescent="0.3">
      <c r="A6" s="1"/>
      <c r="B6" s="1"/>
      <c r="C6" s="1"/>
      <c r="D6" s="1"/>
      <c r="E6" s="1"/>
      <c r="F6" s="1"/>
      <c r="G6" s="1"/>
      <c r="H6" s="1"/>
      <c r="I6" s="1"/>
    </row>
    <row r="7" spans="1:9" ht="15.75" thickBot="1" x14ac:dyDescent="0.3"/>
    <row r="8" spans="1:9" ht="24.75" customHeight="1" thickBot="1" x14ac:dyDescent="0.4">
      <c r="A8" s="7" t="s">
        <v>79</v>
      </c>
      <c r="B8" s="7" t="s">
        <v>2</v>
      </c>
      <c r="C8" s="17" t="s">
        <v>119</v>
      </c>
      <c r="D8" s="17" t="s">
        <v>120</v>
      </c>
      <c r="E8" s="17" t="s">
        <v>121</v>
      </c>
    </row>
    <row r="9" spans="1:9" ht="30.75" customHeight="1" thickBot="1" x14ac:dyDescent="0.35">
      <c r="A9" s="38" t="s">
        <v>3</v>
      </c>
      <c r="B9" s="2" t="s">
        <v>80</v>
      </c>
      <c r="C9" s="3"/>
      <c r="D9" s="3"/>
      <c r="E9" s="3"/>
    </row>
    <row r="10" spans="1:9" ht="63.75" customHeight="1" thickBot="1" x14ac:dyDescent="0.35">
      <c r="A10" s="39"/>
      <c r="B10" s="12" t="s">
        <v>81</v>
      </c>
      <c r="C10" s="13"/>
      <c r="D10" s="13"/>
      <c r="E10" s="13"/>
    </row>
    <row r="11" spans="1:9" ht="60.75" thickBot="1" x14ac:dyDescent="0.35">
      <c r="A11" s="39"/>
      <c r="B11" s="2" t="s">
        <v>82</v>
      </c>
      <c r="C11" s="3"/>
      <c r="D11" s="3"/>
      <c r="E11" s="3"/>
    </row>
  </sheetData>
  <mergeCells count="1">
    <mergeCell ref="A9:A11"/>
  </mergeCell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D7C4-6DAD-46E8-97E7-193E8BE38B2A}">
  <dimension ref="A2:E14"/>
  <sheetViews>
    <sheetView workbookViewId="0">
      <selection activeCell="E19" sqref="E19"/>
    </sheetView>
  </sheetViews>
  <sheetFormatPr baseColWidth="10" defaultRowHeight="15" x14ac:dyDescent="0.25"/>
  <cols>
    <col min="1" max="1" width="41.28515625" customWidth="1"/>
    <col min="2" max="2" width="23.5703125" customWidth="1"/>
    <col min="3" max="3" width="23.7109375" customWidth="1"/>
    <col min="4" max="4" width="20.85546875" customWidth="1"/>
    <col min="5" max="5" width="22.42578125" customWidth="1"/>
    <col min="6" max="6" width="13.28515625" customWidth="1"/>
    <col min="7" max="7" width="73.7109375" customWidth="1"/>
  </cols>
  <sheetData>
    <row r="2" spans="1:5" ht="15.75" thickBot="1" x14ac:dyDescent="0.3"/>
    <row r="3" spans="1:5" ht="18.75" thickBot="1" x14ac:dyDescent="0.4">
      <c r="A3" s="41" t="s">
        <v>116</v>
      </c>
      <c r="B3" s="42"/>
      <c r="C3" s="42"/>
      <c r="D3" s="42"/>
      <c r="E3" s="43"/>
    </row>
    <row r="4" spans="1:5" ht="18.75" thickBot="1" x14ac:dyDescent="0.4">
      <c r="A4" s="7" t="s">
        <v>98</v>
      </c>
      <c r="B4" s="7" t="s">
        <v>99</v>
      </c>
      <c r="C4" s="17" t="s">
        <v>130</v>
      </c>
      <c r="D4" s="17" t="s">
        <v>131</v>
      </c>
      <c r="E4" s="17" t="s">
        <v>132</v>
      </c>
    </row>
    <row r="5" spans="1:5" ht="16.5" thickBot="1" x14ac:dyDescent="0.35">
      <c r="A5" s="38" t="s">
        <v>100</v>
      </c>
      <c r="B5" s="19" t="s">
        <v>101</v>
      </c>
      <c r="C5" s="6">
        <f>1/59</f>
        <v>1.6949152542372881E-2</v>
      </c>
      <c r="D5" s="3" t="s">
        <v>106</v>
      </c>
      <c r="E5" s="3" t="s">
        <v>106</v>
      </c>
    </row>
    <row r="6" spans="1:5" ht="16.5" thickBot="1" x14ac:dyDescent="0.35">
      <c r="A6" s="39"/>
      <c r="B6" s="20" t="s">
        <v>102</v>
      </c>
      <c r="C6" s="18">
        <f>2/77</f>
        <v>2.5974025974025976E-2</v>
      </c>
      <c r="D6" s="13" t="s">
        <v>106</v>
      </c>
      <c r="E6" s="13" t="s">
        <v>106</v>
      </c>
    </row>
    <row r="7" spans="1:5" ht="16.5" thickBot="1" x14ac:dyDescent="0.35">
      <c r="A7" s="38" t="s">
        <v>103</v>
      </c>
      <c r="B7" s="19" t="s">
        <v>104</v>
      </c>
      <c r="C7" s="5">
        <v>0</v>
      </c>
      <c r="D7" s="3" t="s">
        <v>106</v>
      </c>
      <c r="E7" s="6">
        <f>8/79</f>
        <v>0.10126582278481013</v>
      </c>
    </row>
    <row r="8" spans="1:5" ht="16.5" thickBot="1" x14ac:dyDescent="0.35">
      <c r="A8" s="39"/>
      <c r="B8" s="21" t="s">
        <v>105</v>
      </c>
      <c r="C8" s="13" t="s">
        <v>106</v>
      </c>
      <c r="D8" s="13" t="s">
        <v>106</v>
      </c>
      <c r="E8" s="18">
        <f>11/55</f>
        <v>0.2</v>
      </c>
    </row>
    <row r="9" spans="1:5" ht="16.5" customHeight="1" thickBot="1" x14ac:dyDescent="0.35">
      <c r="A9" s="38" t="s">
        <v>107</v>
      </c>
      <c r="B9" s="22" t="s">
        <v>108</v>
      </c>
      <c r="C9" s="6">
        <f>82/96</f>
        <v>0.85416666666666663</v>
      </c>
      <c r="D9" s="6">
        <f>20/96</f>
        <v>0.20833333333333334</v>
      </c>
      <c r="E9" s="6">
        <f>37/96</f>
        <v>0.38541666666666669</v>
      </c>
    </row>
    <row r="10" spans="1:5" ht="16.5" customHeight="1" thickBot="1" x14ac:dyDescent="0.35">
      <c r="A10" s="40"/>
      <c r="B10" s="23" t="s">
        <v>109</v>
      </c>
      <c r="C10" s="18">
        <f>68/78</f>
        <v>0.87179487179487181</v>
      </c>
      <c r="D10" s="18">
        <f>15/78</f>
        <v>0.19230769230769232</v>
      </c>
      <c r="E10" s="18">
        <f>36/78</f>
        <v>0.46153846153846156</v>
      </c>
    </row>
    <row r="11" spans="1:5" ht="16.5" customHeight="1" thickBot="1" x14ac:dyDescent="0.35">
      <c r="A11" s="38" t="s">
        <v>110</v>
      </c>
      <c r="B11" s="22" t="s">
        <v>111</v>
      </c>
      <c r="C11" s="6">
        <f>48/52</f>
        <v>0.92307692307692313</v>
      </c>
      <c r="D11" s="6">
        <f>29/52</f>
        <v>0.55769230769230771</v>
      </c>
      <c r="E11" s="6">
        <f>35/52</f>
        <v>0.67307692307692313</v>
      </c>
    </row>
    <row r="12" spans="1:5" ht="16.5" thickBot="1" x14ac:dyDescent="0.35">
      <c r="A12" s="40"/>
      <c r="B12" s="23" t="s">
        <v>112</v>
      </c>
      <c r="C12" s="18">
        <f>53/57</f>
        <v>0.92982456140350878</v>
      </c>
      <c r="D12" s="18">
        <f>24/57</f>
        <v>0.42105263157894735</v>
      </c>
      <c r="E12" s="18">
        <f>47/57</f>
        <v>0.82456140350877194</v>
      </c>
    </row>
    <row r="13" spans="1:5" ht="16.5" thickBot="1" x14ac:dyDescent="0.35">
      <c r="A13" s="38" t="s">
        <v>115</v>
      </c>
      <c r="B13" s="22" t="s">
        <v>113</v>
      </c>
      <c r="C13" s="6">
        <f>66/76</f>
        <v>0.86842105263157898</v>
      </c>
      <c r="D13" s="6">
        <f>48/76</f>
        <v>0.63157894736842102</v>
      </c>
      <c r="E13" s="6">
        <f>33/76</f>
        <v>0.43421052631578949</v>
      </c>
    </row>
    <row r="14" spans="1:5" ht="16.5" thickBot="1" x14ac:dyDescent="0.35">
      <c r="A14" s="40"/>
      <c r="B14" s="23" t="s">
        <v>114</v>
      </c>
      <c r="C14" s="18">
        <f>44/67</f>
        <v>0.65671641791044777</v>
      </c>
      <c r="D14" s="18">
        <f>39/67</f>
        <v>0.58208955223880599</v>
      </c>
      <c r="E14" s="18">
        <f>38/67</f>
        <v>0.56716417910447758</v>
      </c>
    </row>
  </sheetData>
  <mergeCells count="6">
    <mergeCell ref="A13:A14"/>
    <mergeCell ref="A3:E3"/>
    <mergeCell ref="A5:A6"/>
    <mergeCell ref="A7:A8"/>
    <mergeCell ref="A9:A10"/>
    <mergeCell ref="A11:A1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7B2FC-E465-483C-87F2-D899E4C923DA}">
  <dimension ref="A3:H8"/>
  <sheetViews>
    <sheetView tabSelected="1" workbookViewId="0">
      <selection activeCell="F7" sqref="F7"/>
    </sheetView>
  </sheetViews>
  <sheetFormatPr baseColWidth="10" defaultRowHeight="15" x14ac:dyDescent="0.25"/>
  <cols>
    <col min="1" max="1" width="36.85546875" customWidth="1"/>
    <col min="2" max="2" width="23.5703125" customWidth="1"/>
    <col min="3" max="3" width="23.7109375" customWidth="1"/>
    <col min="4" max="4" width="41.28515625" customWidth="1"/>
    <col min="5" max="5" width="48.140625" customWidth="1"/>
    <col min="6" max="6" width="28.7109375" customWidth="1"/>
    <col min="7" max="7" width="23.140625" customWidth="1"/>
    <col min="8" max="8" width="89.28515625" customWidth="1"/>
  </cols>
  <sheetData>
    <row r="3" spans="1:8" ht="15.75" thickBot="1" x14ac:dyDescent="0.3"/>
    <row r="4" spans="1:8" ht="18.75" thickBot="1" x14ac:dyDescent="0.4">
      <c r="A4" s="7" t="s">
        <v>85</v>
      </c>
      <c r="B4" s="7" t="s">
        <v>86</v>
      </c>
      <c r="C4" s="7" t="s">
        <v>87</v>
      </c>
      <c r="D4" s="7" t="s">
        <v>88</v>
      </c>
      <c r="E4" s="7" t="s">
        <v>89</v>
      </c>
      <c r="F4" s="7" t="s">
        <v>90</v>
      </c>
      <c r="G4" s="7" t="s">
        <v>91</v>
      </c>
      <c r="H4" s="7" t="s">
        <v>92</v>
      </c>
    </row>
    <row r="5" spans="1:8" ht="129" customHeight="1" thickBot="1" x14ac:dyDescent="0.3">
      <c r="A5" s="9" t="s">
        <v>119</v>
      </c>
      <c r="B5" s="4" t="s">
        <v>93</v>
      </c>
      <c r="C5" s="4" t="s">
        <v>94</v>
      </c>
      <c r="D5" s="4" t="s">
        <v>95</v>
      </c>
      <c r="E5" s="4" t="s">
        <v>117</v>
      </c>
      <c r="F5" s="4" t="s">
        <v>96</v>
      </c>
      <c r="G5" s="4" t="s">
        <v>97</v>
      </c>
      <c r="H5" s="4" t="s">
        <v>136</v>
      </c>
    </row>
    <row r="6" spans="1:8" ht="264" customHeight="1" thickBot="1" x14ac:dyDescent="0.3">
      <c r="A6" s="9" t="s">
        <v>120</v>
      </c>
      <c r="B6" s="4" t="s">
        <v>125</v>
      </c>
      <c r="C6" s="4" t="s">
        <v>137</v>
      </c>
      <c r="D6" s="4" t="s">
        <v>124</v>
      </c>
      <c r="E6" s="4" t="s">
        <v>138</v>
      </c>
      <c r="F6" s="4" t="s">
        <v>122</v>
      </c>
      <c r="G6" s="4" t="s">
        <v>123</v>
      </c>
      <c r="H6" s="4" t="s">
        <v>139</v>
      </c>
    </row>
    <row r="7" spans="1:8" ht="409.5" customHeight="1" thickBot="1" x14ac:dyDescent="0.3">
      <c r="A7" s="9" t="s">
        <v>121</v>
      </c>
      <c r="B7" s="27" t="s">
        <v>128</v>
      </c>
      <c r="C7" s="27" t="s">
        <v>140</v>
      </c>
      <c r="D7" s="27" t="s">
        <v>141</v>
      </c>
      <c r="E7" s="27" t="s">
        <v>142</v>
      </c>
      <c r="F7" s="27" t="s">
        <v>129</v>
      </c>
      <c r="G7" s="26" t="s">
        <v>97</v>
      </c>
      <c r="H7" s="27" t="s">
        <v>143</v>
      </c>
    </row>
    <row r="8" spans="1:8" ht="17.2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DCEACCB8AA54B4EA73F275543A7CCDA" ma:contentTypeVersion="15" ma:contentTypeDescription="Crear nuevo documento." ma:contentTypeScope="" ma:versionID="fd2c0ccb4effadfdc39c108bd13a247d">
  <xsd:schema xmlns:xsd="http://www.w3.org/2001/XMLSchema" xmlns:xs="http://www.w3.org/2001/XMLSchema" xmlns:p="http://schemas.microsoft.com/office/2006/metadata/properties" xmlns:ns2="6be7b1a7-8afa-4338-8bd8-f6cc37cadf8b" xmlns:ns3="d8d0ea73-237c-4d22-a843-effd0844fd30" targetNamespace="http://schemas.microsoft.com/office/2006/metadata/properties" ma:root="true" ma:fieldsID="9cb76e2db52def5e1075a6abdd08cace" ns2:_="" ns3:_="">
    <xsd:import namespace="6be7b1a7-8afa-4338-8bd8-f6cc37cadf8b"/>
    <xsd:import namespace="d8d0ea73-237c-4d22-a843-effd0844fd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LengthInSecond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e7b1a7-8afa-4338-8bd8-f6cc37cadf8b"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5" nillable="true" ma:displayName="Taxonomy Catch All Column" ma:hidden="true" ma:list="{a4705cc1-3674-4d3e-b9ec-5f4ae34412a4}" ma:internalName="TaxCatchAll" ma:showField="CatchAllData" ma:web="6be7b1a7-8afa-4338-8bd8-f6cc37cadf8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d0ea73-237c-4d22-a843-effd0844fd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eb45cdee-8e8e-4f8d-89aa-eeeac7b74c5d"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F9E0A0-F6B8-4801-A0AB-AB881E6E654A}">
  <ds:schemaRefs>
    <ds:schemaRef ds:uri="http://schemas.microsoft.com/sharepoint/v3/contenttype/forms"/>
  </ds:schemaRefs>
</ds:datastoreItem>
</file>

<file path=customXml/itemProps2.xml><?xml version="1.0" encoding="utf-8"?>
<ds:datastoreItem xmlns:ds="http://schemas.openxmlformats.org/officeDocument/2006/customXml" ds:itemID="{CCC95D66-491B-400F-8124-AB21F9394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e7b1a7-8afa-4338-8bd8-f6cc37cadf8b"/>
    <ds:schemaRef ds:uri="d8d0ea73-237c-4d22-a843-effd0844fd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 Information</vt:lpstr>
      <vt:lpstr>Telemetry</vt:lpstr>
      <vt:lpstr>Query Language</vt:lpstr>
      <vt:lpstr>Administrative Tools</vt:lpstr>
      <vt:lpstr>Features</vt:lpstr>
      <vt:lpstr>API</vt:lpstr>
      <vt:lpstr>UI</vt:lpstr>
      <vt:lpstr>MITRE Engenuity</vt:lpstr>
      <vt:lpstr>Conclusions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Julio Jairo Est?vez Pereira</dc:creator>
  <cp:keywords/>
  <dc:description/>
  <cp:lastModifiedBy>Julio Jairo Estévez Pereira</cp:lastModifiedBy>
  <dcterms:created xsi:type="dcterms:W3CDTF">2024-06-11T09:51:17Z</dcterms:created>
  <dcterms:modified xsi:type="dcterms:W3CDTF">2024-06-17T06:46:08Z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0x010100BDCEACCB8AA54B4EA73F275543A7CCDA</vt:lpwstr>
  </property>
</Properties>
</file>