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c40eeacb61fb23/Edukacja/"/>
    </mc:Choice>
  </mc:AlternateContent>
  <xr:revisionPtr revIDLastSave="61" documentId="8_{CE1DB52B-AF95-420D-8EA5-28D69F7B377E}" xr6:coauthVersionLast="47" xr6:coauthVersionMax="47" xr10:uidLastSave="{1ACA6ACA-73E0-4821-A59B-AD1981E66AC9}"/>
  <bookViews>
    <workbookView xWindow="-120" yWindow="-120" windowWidth="29040" windowHeight="15720" activeTab="2" xr2:uid="{53270927-00C6-422D-8866-0B86CFE6594C}"/>
  </bookViews>
  <sheets>
    <sheet name="Zadanie 1" sheetId="1" r:id="rId1"/>
    <sheet name="Zadanie 2" sheetId="2" r:id="rId2"/>
    <sheet name="Zadanie 3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8575" i="3" l="1"/>
  <c r="G4" i="1"/>
  <c r="G5" i="1"/>
  <c r="G11" i="1"/>
  <c r="G12" i="1"/>
  <c r="G13" i="1"/>
  <c r="G19" i="1"/>
  <c r="G20" i="1"/>
  <c r="G21" i="1"/>
  <c r="G27" i="1"/>
  <c r="G28" i="1"/>
  <c r="G29" i="1"/>
  <c r="G35" i="1"/>
  <c r="G36" i="1"/>
  <c r="G37" i="1"/>
  <c r="G43" i="1"/>
  <c r="G44" i="1"/>
  <c r="G45" i="1"/>
  <c r="G51" i="1"/>
  <c r="G52" i="1"/>
  <c r="G53" i="1"/>
  <c r="G59" i="1"/>
  <c r="G60" i="1"/>
  <c r="G61" i="1"/>
  <c r="G67" i="1"/>
  <c r="G68" i="1"/>
  <c r="G69" i="1"/>
  <c r="G75" i="1"/>
  <c r="G76" i="1"/>
  <c r="G77" i="1"/>
  <c r="G83" i="1"/>
  <c r="G84" i="1"/>
  <c r="G85" i="1"/>
  <c r="G91" i="1"/>
  <c r="G92" i="1"/>
  <c r="G93" i="1"/>
  <c r="G99" i="1"/>
  <c r="G100" i="1"/>
  <c r="G101" i="1"/>
  <c r="G107" i="1"/>
  <c r="G108" i="1"/>
  <c r="G109" i="1"/>
  <c r="G115" i="1"/>
  <c r="G116" i="1"/>
  <c r="G117" i="1"/>
  <c r="G123" i="1"/>
  <c r="G124" i="1"/>
  <c r="G2" i="1"/>
  <c r="F8" i="1"/>
  <c r="I8" i="1" s="1"/>
  <c r="F9" i="1"/>
  <c r="I9" i="1" s="1"/>
  <c r="F10" i="1"/>
  <c r="I10" i="1" s="1"/>
  <c r="F16" i="1"/>
  <c r="I16" i="1" s="1"/>
  <c r="F17" i="1"/>
  <c r="I17" i="1" s="1"/>
  <c r="F18" i="1"/>
  <c r="F24" i="1"/>
  <c r="I24" i="1" s="1"/>
  <c r="F25" i="1"/>
  <c r="F26" i="1"/>
  <c r="I26" i="1" s="1"/>
  <c r="F32" i="1"/>
  <c r="F33" i="1"/>
  <c r="I33" i="1" s="1"/>
  <c r="F34" i="1"/>
  <c r="I34" i="1" s="1"/>
  <c r="F40" i="1"/>
  <c r="I40" i="1" s="1"/>
  <c r="F41" i="1"/>
  <c r="I41" i="1" s="1"/>
  <c r="F42" i="1"/>
  <c r="I42" i="1" s="1"/>
  <c r="F48" i="1"/>
  <c r="I48" i="1" s="1"/>
  <c r="F49" i="1"/>
  <c r="I49" i="1" s="1"/>
  <c r="F50" i="1"/>
  <c r="I50" i="1" s="1"/>
  <c r="F56" i="1"/>
  <c r="I56" i="1" s="1"/>
  <c r="F57" i="1"/>
  <c r="I57" i="1" s="1"/>
  <c r="F58" i="1"/>
  <c r="I58" i="1" s="1"/>
  <c r="F64" i="1"/>
  <c r="I64" i="1" s="1"/>
  <c r="F65" i="1"/>
  <c r="I65" i="1" s="1"/>
  <c r="F66" i="1"/>
  <c r="I66" i="1" s="1"/>
  <c r="F72" i="1"/>
  <c r="I72" i="1" s="1"/>
  <c r="F73" i="1"/>
  <c r="I73" i="1" s="1"/>
  <c r="F74" i="1"/>
  <c r="F80" i="1"/>
  <c r="I80" i="1" s="1"/>
  <c r="F81" i="1"/>
  <c r="F82" i="1"/>
  <c r="I82" i="1" s="1"/>
  <c r="F88" i="1"/>
  <c r="F89" i="1"/>
  <c r="I89" i="1" s="1"/>
  <c r="F90" i="1"/>
  <c r="I90" i="1" s="1"/>
  <c r="F96" i="1"/>
  <c r="I96" i="1" s="1"/>
  <c r="F97" i="1"/>
  <c r="I97" i="1" s="1"/>
  <c r="F98" i="1"/>
  <c r="I98" i="1" s="1"/>
  <c r="F104" i="1"/>
  <c r="I104" i="1" s="1"/>
  <c r="F105" i="1"/>
  <c r="I105" i="1" s="1"/>
  <c r="F106" i="1"/>
  <c r="I106" i="1" s="1"/>
  <c r="F112" i="1"/>
  <c r="I112" i="1" s="1"/>
  <c r="F113" i="1"/>
  <c r="I113" i="1" s="1"/>
  <c r="F114" i="1"/>
  <c r="I114" i="1" s="1"/>
  <c r="F120" i="1"/>
  <c r="I120" i="1" s="1"/>
  <c r="F121" i="1"/>
  <c r="I121" i="1" s="1"/>
  <c r="F122" i="1"/>
  <c r="I122" i="1" s="1"/>
  <c r="E3" i="1"/>
  <c r="F3" i="1" s="1"/>
  <c r="E4" i="1"/>
  <c r="F4" i="1" s="1"/>
  <c r="E5" i="1"/>
  <c r="F5" i="1" s="1"/>
  <c r="I5" i="1" s="1"/>
  <c r="E6" i="1"/>
  <c r="F6" i="1" s="1"/>
  <c r="I6" i="1" s="1"/>
  <c r="E7" i="1"/>
  <c r="F7" i="1" s="1"/>
  <c r="I7" i="1" s="1"/>
  <c r="E8" i="1"/>
  <c r="E9" i="1"/>
  <c r="E10" i="1"/>
  <c r="E11" i="1"/>
  <c r="F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E17" i="1"/>
  <c r="E18" i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E25" i="1"/>
  <c r="E26" i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E33" i="1"/>
  <c r="E34" i="1"/>
  <c r="E35" i="1"/>
  <c r="F35" i="1" s="1"/>
  <c r="I35" i="1" s="1"/>
  <c r="E36" i="1"/>
  <c r="F36" i="1" s="1"/>
  <c r="I36" i="1" s="1"/>
  <c r="E37" i="1"/>
  <c r="F37" i="1" s="1"/>
  <c r="I37" i="1" s="1"/>
  <c r="E38" i="1"/>
  <c r="F38" i="1" s="1"/>
  <c r="I38" i="1" s="1"/>
  <c r="E39" i="1"/>
  <c r="F39" i="1" s="1"/>
  <c r="E40" i="1"/>
  <c r="E41" i="1"/>
  <c r="E42" i="1"/>
  <c r="E43" i="1"/>
  <c r="F43" i="1" s="1"/>
  <c r="I43" i="1" s="1"/>
  <c r="E44" i="1"/>
  <c r="F44" i="1" s="1"/>
  <c r="I44" i="1" s="1"/>
  <c r="E45" i="1"/>
  <c r="F45" i="1" s="1"/>
  <c r="I45" i="1" s="1"/>
  <c r="E46" i="1"/>
  <c r="F46" i="1" s="1"/>
  <c r="E47" i="1"/>
  <c r="F47" i="1" s="1"/>
  <c r="I47" i="1" s="1"/>
  <c r="E48" i="1"/>
  <c r="E49" i="1"/>
  <c r="E50" i="1"/>
  <c r="E51" i="1"/>
  <c r="F51" i="1" s="1"/>
  <c r="I51" i="1" s="1"/>
  <c r="E52" i="1"/>
  <c r="F52" i="1" s="1"/>
  <c r="I52" i="1" s="1"/>
  <c r="E53" i="1"/>
  <c r="F53" i="1" s="1"/>
  <c r="E54" i="1"/>
  <c r="F54" i="1" s="1"/>
  <c r="I54" i="1" s="1"/>
  <c r="E55" i="1"/>
  <c r="F55" i="1" s="1"/>
  <c r="I55" i="1" s="1"/>
  <c r="E56" i="1"/>
  <c r="E57" i="1"/>
  <c r="E58" i="1"/>
  <c r="E59" i="1"/>
  <c r="F59" i="1" s="1"/>
  <c r="I59" i="1" s="1"/>
  <c r="E60" i="1"/>
  <c r="F60" i="1" s="1"/>
  <c r="E61" i="1"/>
  <c r="F61" i="1" s="1"/>
  <c r="I61" i="1" s="1"/>
  <c r="E62" i="1"/>
  <c r="F62" i="1" s="1"/>
  <c r="I62" i="1" s="1"/>
  <c r="E63" i="1"/>
  <c r="F63" i="1" s="1"/>
  <c r="I63" i="1" s="1"/>
  <c r="E64" i="1"/>
  <c r="E65" i="1"/>
  <c r="E66" i="1"/>
  <c r="E67" i="1"/>
  <c r="F67" i="1" s="1"/>
  <c r="E68" i="1"/>
  <c r="F68" i="1" s="1"/>
  <c r="I68" i="1" s="1"/>
  <c r="E69" i="1"/>
  <c r="F69" i="1" s="1"/>
  <c r="I69" i="1" s="1"/>
  <c r="E70" i="1"/>
  <c r="F70" i="1" s="1"/>
  <c r="I70" i="1" s="1"/>
  <c r="E71" i="1"/>
  <c r="F71" i="1" s="1"/>
  <c r="I71" i="1" s="1"/>
  <c r="E72" i="1"/>
  <c r="E73" i="1"/>
  <c r="E74" i="1"/>
  <c r="E75" i="1"/>
  <c r="F75" i="1" s="1"/>
  <c r="I75" i="1" s="1"/>
  <c r="E76" i="1"/>
  <c r="F76" i="1" s="1"/>
  <c r="I76" i="1" s="1"/>
  <c r="E77" i="1"/>
  <c r="F77" i="1" s="1"/>
  <c r="I77" i="1" s="1"/>
  <c r="E78" i="1"/>
  <c r="F78" i="1" s="1"/>
  <c r="I78" i="1" s="1"/>
  <c r="E79" i="1"/>
  <c r="F79" i="1" s="1"/>
  <c r="I79" i="1" s="1"/>
  <c r="E80" i="1"/>
  <c r="E81" i="1"/>
  <c r="E82" i="1"/>
  <c r="E83" i="1"/>
  <c r="F83" i="1" s="1"/>
  <c r="I83" i="1" s="1"/>
  <c r="E84" i="1"/>
  <c r="F84" i="1" s="1"/>
  <c r="I84" i="1" s="1"/>
  <c r="E85" i="1"/>
  <c r="F85" i="1" s="1"/>
  <c r="I85" i="1" s="1"/>
  <c r="E86" i="1"/>
  <c r="F86" i="1" s="1"/>
  <c r="I86" i="1" s="1"/>
  <c r="E87" i="1"/>
  <c r="F87" i="1" s="1"/>
  <c r="I87" i="1" s="1"/>
  <c r="E88" i="1"/>
  <c r="E89" i="1"/>
  <c r="E90" i="1"/>
  <c r="E91" i="1"/>
  <c r="F91" i="1" s="1"/>
  <c r="I91" i="1" s="1"/>
  <c r="E92" i="1"/>
  <c r="F92" i="1" s="1"/>
  <c r="I92" i="1" s="1"/>
  <c r="E93" i="1"/>
  <c r="F93" i="1" s="1"/>
  <c r="I93" i="1" s="1"/>
  <c r="E94" i="1"/>
  <c r="F94" i="1" s="1"/>
  <c r="I94" i="1" s="1"/>
  <c r="E95" i="1"/>
  <c r="F95" i="1" s="1"/>
  <c r="E96" i="1"/>
  <c r="E97" i="1"/>
  <c r="E98" i="1"/>
  <c r="E99" i="1"/>
  <c r="F99" i="1" s="1"/>
  <c r="I99" i="1" s="1"/>
  <c r="E100" i="1"/>
  <c r="F100" i="1" s="1"/>
  <c r="I100" i="1" s="1"/>
  <c r="E101" i="1"/>
  <c r="F101" i="1" s="1"/>
  <c r="I101" i="1" s="1"/>
  <c r="E102" i="1"/>
  <c r="F102" i="1" s="1"/>
  <c r="E103" i="1"/>
  <c r="F103" i="1" s="1"/>
  <c r="I103" i="1" s="1"/>
  <c r="E104" i="1"/>
  <c r="E105" i="1"/>
  <c r="E106" i="1"/>
  <c r="E107" i="1"/>
  <c r="F107" i="1" s="1"/>
  <c r="I107" i="1" s="1"/>
  <c r="E108" i="1"/>
  <c r="F108" i="1" s="1"/>
  <c r="I108" i="1" s="1"/>
  <c r="E109" i="1"/>
  <c r="F109" i="1" s="1"/>
  <c r="E110" i="1"/>
  <c r="F110" i="1" s="1"/>
  <c r="I110" i="1" s="1"/>
  <c r="E111" i="1"/>
  <c r="F111" i="1" s="1"/>
  <c r="I111" i="1" s="1"/>
  <c r="E112" i="1"/>
  <c r="E113" i="1"/>
  <c r="E114" i="1"/>
  <c r="E115" i="1"/>
  <c r="F115" i="1" s="1"/>
  <c r="I115" i="1" s="1"/>
  <c r="E116" i="1"/>
  <c r="F116" i="1" s="1"/>
  <c r="E117" i="1"/>
  <c r="F117" i="1" s="1"/>
  <c r="I117" i="1" s="1"/>
  <c r="E118" i="1"/>
  <c r="F118" i="1" s="1"/>
  <c r="I118" i="1" s="1"/>
  <c r="E119" i="1"/>
  <c r="F119" i="1" s="1"/>
  <c r="I119" i="1" s="1"/>
  <c r="E120" i="1"/>
  <c r="E121" i="1"/>
  <c r="E122" i="1"/>
  <c r="E123" i="1"/>
  <c r="F123" i="1" s="1"/>
  <c r="E124" i="1"/>
  <c r="F124" i="1" s="1"/>
  <c r="I124" i="1" s="1"/>
  <c r="E2" i="1"/>
  <c r="F2" i="1" s="1"/>
  <c r="I2" i="1" s="1"/>
  <c r="D3" i="1"/>
  <c r="D4" i="1"/>
  <c r="D10" i="1"/>
  <c r="D11" i="1"/>
  <c r="D12" i="1"/>
  <c r="D18" i="1"/>
  <c r="D19" i="1"/>
  <c r="D20" i="1"/>
  <c r="D26" i="1"/>
  <c r="D27" i="1"/>
  <c r="D28" i="1"/>
  <c r="D34" i="1"/>
  <c r="D35" i="1"/>
  <c r="D36" i="1"/>
  <c r="D42" i="1"/>
  <c r="D43" i="1"/>
  <c r="D44" i="1"/>
  <c r="D50" i="1"/>
  <c r="D51" i="1"/>
  <c r="D52" i="1"/>
  <c r="D58" i="1"/>
  <c r="D59" i="1"/>
  <c r="D60" i="1"/>
  <c r="D66" i="1"/>
  <c r="D67" i="1"/>
  <c r="D68" i="1"/>
  <c r="D74" i="1"/>
  <c r="D75" i="1"/>
  <c r="D76" i="1"/>
  <c r="D82" i="1"/>
  <c r="D83" i="1"/>
  <c r="D84" i="1"/>
  <c r="D90" i="1"/>
  <c r="D91" i="1"/>
  <c r="D92" i="1"/>
  <c r="D98" i="1"/>
  <c r="D99" i="1"/>
  <c r="D100" i="1"/>
  <c r="D106" i="1"/>
  <c r="D107" i="1"/>
  <c r="D108" i="1"/>
  <c r="D114" i="1"/>
  <c r="D115" i="1"/>
  <c r="D116" i="1"/>
  <c r="D122" i="1"/>
  <c r="D123" i="1"/>
  <c r="D124" i="1"/>
  <c r="C3" i="1"/>
  <c r="C4" i="1"/>
  <c r="C5" i="1"/>
  <c r="D5" i="1" s="1"/>
  <c r="C6" i="1"/>
  <c r="G6" i="1" s="1"/>
  <c r="C7" i="1"/>
  <c r="G7" i="1" s="1"/>
  <c r="C8" i="1"/>
  <c r="G8" i="1" s="1"/>
  <c r="C9" i="1"/>
  <c r="G9" i="1" s="1"/>
  <c r="C10" i="1"/>
  <c r="G10" i="1" s="1"/>
  <c r="C11" i="1"/>
  <c r="C12" i="1"/>
  <c r="C13" i="1"/>
  <c r="D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C20" i="1"/>
  <c r="C21" i="1"/>
  <c r="D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C28" i="1"/>
  <c r="C29" i="1"/>
  <c r="D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C36" i="1"/>
  <c r="C37" i="1"/>
  <c r="D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C44" i="1"/>
  <c r="C45" i="1"/>
  <c r="D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C52" i="1"/>
  <c r="C53" i="1"/>
  <c r="D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C60" i="1"/>
  <c r="C61" i="1"/>
  <c r="D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C68" i="1"/>
  <c r="C69" i="1"/>
  <c r="D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C76" i="1"/>
  <c r="C77" i="1"/>
  <c r="D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C84" i="1"/>
  <c r="C85" i="1"/>
  <c r="D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C92" i="1"/>
  <c r="C93" i="1"/>
  <c r="D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C100" i="1"/>
  <c r="C101" i="1"/>
  <c r="D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C108" i="1"/>
  <c r="C109" i="1"/>
  <c r="D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C116" i="1"/>
  <c r="C117" i="1"/>
  <c r="D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C124" i="1"/>
  <c r="C2" i="1"/>
  <c r="D2" i="1" s="1"/>
  <c r="I11" i="1" l="1"/>
  <c r="I3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B14" i="1" l="1"/>
  <c r="B15" i="1" s="1"/>
  <c r="B16" i="1" s="1"/>
  <c r="B17" i="1" s="1"/>
  <c r="B18" i="1" s="1"/>
  <c r="I4" i="1"/>
  <c r="B19" i="1" l="1"/>
  <c r="B20" i="1" s="1"/>
  <c r="B21" i="1" s="1"/>
  <c r="B22" i="1" s="1"/>
  <c r="B23" i="1" s="1"/>
  <c r="B24" i="1" s="1"/>
  <c r="B25" i="1" s="1"/>
  <c r="I18" i="1"/>
  <c r="B26" i="1" l="1"/>
  <c r="B27" i="1" s="1"/>
  <c r="B28" i="1" s="1"/>
  <c r="B29" i="1" s="1"/>
  <c r="B30" i="1" s="1"/>
  <c r="B31" i="1" s="1"/>
  <c r="B32" i="1" s="1"/>
  <c r="I32" i="1" s="1"/>
  <c r="I25" i="1"/>
  <c r="H33" i="1"/>
  <c r="B33" i="1" s="1"/>
  <c r="B34" i="1" l="1"/>
  <c r="B35" i="1" l="1"/>
  <c r="B36" i="1" l="1"/>
  <c r="B37" i="1" s="1"/>
  <c r="B38" i="1" s="1"/>
  <c r="B39" i="1" s="1"/>
  <c r="B40" i="1" l="1"/>
  <c r="B41" i="1" s="1"/>
  <c r="B42" i="1" s="1"/>
  <c r="B43" i="1" s="1"/>
  <c r="B44" i="1" s="1"/>
  <c r="B45" i="1" s="1"/>
  <c r="B46" i="1" s="1"/>
  <c r="I39" i="1"/>
  <c r="B47" i="1" l="1"/>
  <c r="B48" i="1" s="1"/>
  <c r="B49" i="1" s="1"/>
  <c r="B50" i="1" s="1"/>
  <c r="B51" i="1" s="1"/>
  <c r="B52" i="1" s="1"/>
  <c r="B53" i="1" s="1"/>
  <c r="I46" i="1"/>
  <c r="B54" i="1" l="1"/>
  <c r="I53" i="1"/>
  <c r="B55" i="1" l="1"/>
  <c r="B56" i="1" s="1"/>
  <c r="B57" i="1" s="1"/>
  <c r="B58" i="1" s="1"/>
  <c r="B59" i="1" s="1"/>
  <c r="B60" i="1" s="1"/>
  <c r="B61" i="1" l="1"/>
  <c r="B62" i="1" s="1"/>
  <c r="B63" i="1" s="1"/>
  <c r="H64" i="1" s="1"/>
  <c r="B64" i="1" s="1"/>
  <c r="I60" i="1"/>
  <c r="B65" i="1" l="1"/>
  <c r="B66" i="1" s="1"/>
  <c r="B67" i="1" s="1"/>
  <c r="B68" i="1" l="1"/>
  <c r="I67" i="1"/>
  <c r="B69" i="1" l="1"/>
  <c r="B70" i="1" s="1"/>
  <c r="B71" i="1" s="1"/>
  <c r="B72" i="1" s="1"/>
  <c r="B73" i="1" s="1"/>
  <c r="B74" i="1" s="1"/>
  <c r="B75" i="1" l="1"/>
  <c r="B76" i="1" s="1"/>
  <c r="B77" i="1" s="1"/>
  <c r="B78" i="1" s="1"/>
  <c r="B79" i="1" s="1"/>
  <c r="B80" i="1" s="1"/>
  <c r="B81" i="1" s="1"/>
  <c r="I74" i="1"/>
  <c r="B82" i="1" l="1"/>
  <c r="I81" i="1"/>
  <c r="B83" i="1" l="1"/>
  <c r="B84" i="1" s="1"/>
  <c r="B85" i="1" s="1"/>
  <c r="B86" i="1" s="1"/>
  <c r="B87" i="1" s="1"/>
  <c r="B88" i="1" s="1"/>
  <c r="B89" i="1" l="1"/>
  <c r="B90" i="1" s="1"/>
  <c r="B91" i="1" s="1"/>
  <c r="B92" i="1" s="1"/>
  <c r="B93" i="1" s="1"/>
  <c r="I88" i="1"/>
  <c r="H94" i="1" l="1"/>
  <c r="B94" i="1" s="1"/>
  <c r="B95" i="1" s="1"/>
  <c r="B96" i="1" l="1"/>
  <c r="B97" i="1" s="1"/>
  <c r="B98" i="1" s="1"/>
  <c r="B99" i="1" s="1"/>
  <c r="B100" i="1" s="1"/>
  <c r="B101" i="1" s="1"/>
  <c r="B102" i="1" s="1"/>
  <c r="I95" i="1"/>
  <c r="B103" i="1" l="1"/>
  <c r="B104" i="1" s="1"/>
  <c r="B105" i="1" s="1"/>
  <c r="B106" i="1" s="1"/>
  <c r="B107" i="1" s="1"/>
  <c r="B108" i="1" s="1"/>
  <c r="B109" i="1" s="1"/>
  <c r="I102" i="1"/>
  <c r="B110" i="1" l="1"/>
  <c r="B111" i="1" s="1"/>
  <c r="B112" i="1" s="1"/>
  <c r="B113" i="1" s="1"/>
  <c r="B114" i="1" s="1"/>
  <c r="B115" i="1" s="1"/>
  <c r="B116" i="1" s="1"/>
  <c r="I109" i="1"/>
  <c r="B117" i="1" l="1"/>
  <c r="B118" i="1" s="1"/>
  <c r="B119" i="1" s="1"/>
  <c r="B120" i="1" s="1"/>
  <c r="B121" i="1" s="1"/>
  <c r="B122" i="1" s="1"/>
  <c r="B123" i="1" s="1"/>
  <c r="I116" i="1"/>
  <c r="B124" i="1" l="1"/>
  <c r="L2" i="1" s="1"/>
  <c r="I123" i="1"/>
</calcChain>
</file>

<file path=xl/sharedStrings.xml><?xml version="1.0" encoding="utf-8"?>
<sst xmlns="http://schemas.openxmlformats.org/spreadsheetml/2006/main" count="21" uniqueCount="19">
  <si>
    <t>Data</t>
  </si>
  <si>
    <t>Utarg</t>
  </si>
  <si>
    <t>Dzień</t>
  </si>
  <si>
    <t>Dzień tygodnia</t>
  </si>
  <si>
    <t>Czy niedziela</t>
  </si>
  <si>
    <t>Czy pierwszy dzień miesiąca</t>
  </si>
  <si>
    <t>Średni utarg z miesiąca</t>
  </si>
  <si>
    <t>Reszta z dzielenia przez 2</t>
  </si>
  <si>
    <t>Maksymalny utarg:</t>
  </si>
  <si>
    <t>Dzień:</t>
  </si>
  <si>
    <t>Etykiety wierszy</t>
  </si>
  <si>
    <t>Suma końcowa</t>
  </si>
  <si>
    <t>wrz</t>
  </si>
  <si>
    <t>paź</t>
  </si>
  <si>
    <t>lis</t>
  </si>
  <si>
    <t>gru</t>
  </si>
  <si>
    <t>Minimum z Utarg</t>
  </si>
  <si>
    <t>Maksimum z Utarg</t>
  </si>
  <si>
    <t>Utarg w niedzielę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</si>
</sst>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[Matura-ćwiczenia.xlsx]Zadanie 2!Tabela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2'!$B$3</c:f>
              <c:strCache>
                <c:ptCount val="1"/>
                <c:pt idx="0">
                  <c:v>Minimum z Utarg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2'!$A$4:$A$8</c:f>
              <c:strCache>
                <c:ptCount val="4"/>
                <c:pt idx="0">
                  <c:v>wrz</c:v>
                </c:pt>
                <c:pt idx="1">
                  <c:v>paź</c:v>
                </c:pt>
                <c:pt idx="2">
                  <c:v>lis</c:v>
                </c:pt>
                <c:pt idx="3">
                  <c:v>gru</c:v>
                </c:pt>
              </c:strCache>
            </c:strRef>
          </c:cat>
          <c:val>
            <c:numRef>
              <c:f>'Zadanie 2'!$B$4:$B$8</c:f>
              <c:numCache>
                <c:formatCode>#\ ##0.00\ "zł"</c:formatCode>
                <c:ptCount val="4"/>
                <c:pt idx="0">
                  <c:v>1100</c:v>
                </c:pt>
                <c:pt idx="1">
                  <c:v>2160.2503282493221</c:v>
                </c:pt>
                <c:pt idx="2">
                  <c:v>2621.0537452485228</c:v>
                </c:pt>
                <c:pt idx="3">
                  <c:v>2490.1113444315988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C-41BB-8B17-21A7F759E960}"/>
            </c:ext>
          </c:extLst>
        </c:ser>
        <c:ser>
          <c:idx val="1"/>
          <c:order val="1"/>
          <c:tx>
            <c:strRef>
              <c:f>'Zadanie 2'!$C$3</c:f>
              <c:strCache>
                <c:ptCount val="1"/>
                <c:pt idx="0">
                  <c:v>Maksimum z Utarg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2'!$A$4:$A$8</c:f>
              <c:strCache>
                <c:ptCount val="4"/>
                <c:pt idx="0">
                  <c:v>wrz</c:v>
                </c:pt>
                <c:pt idx="1">
                  <c:v>paź</c:v>
                </c:pt>
                <c:pt idx="2">
                  <c:v>lis</c:v>
                </c:pt>
                <c:pt idx="3">
                  <c:v>gru</c:v>
                </c:pt>
              </c:strCache>
            </c:strRef>
          </c:cat>
          <c:val>
            <c:numRef>
              <c:f>'Zadanie 2'!$C$4:$C$8</c:f>
              <c:numCache>
                <c:formatCode>#\ ##0.00\ "zł"</c:formatCode>
                <c:ptCount val="4"/>
                <c:pt idx="0">
                  <c:v>3847.5996152689522</c:v>
                </c:pt>
                <c:pt idx="1">
                  <c:v>6869.2382907906804</c:v>
                </c:pt>
                <c:pt idx="2">
                  <c:v>8334.5168444772407</c:v>
                </c:pt>
                <c:pt idx="3">
                  <c:v>8709.9558643744331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C-41BB-8B17-21A7F759E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13647"/>
        <c:axId val="1709670239"/>
      </c:barChart>
      <c:catAx>
        <c:axId val="17029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9670239"/>
        <c:crosses val="autoZero"/>
        <c:auto val="1"/>
        <c:lblAlgn val="ctr"/>
        <c:lblOffset val="100"/>
        <c:noMultiLvlLbl val="0"/>
      </c:catAx>
      <c:valAx>
        <c:axId val="17096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9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3'!$B$1</c:f>
              <c:strCache>
                <c:ptCount val="1"/>
                <c:pt idx="0">
                  <c:v>Utarg w niedzielę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'Zadanie 3'!$A$2:$A$19</c:f>
              <c:numCache>
                <c:formatCode>m/d/yyyy</c:formatCode>
                <c:ptCount val="18"/>
                <c:pt idx="0">
                  <c:v>43345</c:v>
                </c:pt>
                <c:pt idx="1">
                  <c:v>43352</c:v>
                </c:pt>
                <c:pt idx="2">
                  <c:v>43359</c:v>
                </c:pt>
                <c:pt idx="3">
                  <c:v>43366</c:v>
                </c:pt>
                <c:pt idx="4">
                  <c:v>43373</c:v>
                </c:pt>
                <c:pt idx="5">
                  <c:v>43380</c:v>
                </c:pt>
                <c:pt idx="6">
                  <c:v>43387</c:v>
                </c:pt>
                <c:pt idx="7">
                  <c:v>43394</c:v>
                </c:pt>
                <c:pt idx="8">
                  <c:v>43401</c:v>
                </c:pt>
                <c:pt idx="9">
                  <c:v>43408</c:v>
                </c:pt>
                <c:pt idx="10">
                  <c:v>43415</c:v>
                </c:pt>
                <c:pt idx="11">
                  <c:v>43422</c:v>
                </c:pt>
                <c:pt idx="12">
                  <c:v>43429</c:v>
                </c:pt>
                <c:pt idx="13">
                  <c:v>43436</c:v>
                </c:pt>
                <c:pt idx="14">
                  <c:v>43443</c:v>
                </c:pt>
                <c:pt idx="15">
                  <c:v>43450</c:v>
                </c:pt>
                <c:pt idx="16">
                  <c:v>43457</c:v>
                </c:pt>
                <c:pt idx="17">
                  <c:v>43464</c:v>
                </c:pt>
              </c:numCache>
            </c:numRef>
          </c:cat>
          <c:val>
            <c:numRef>
              <c:f>'Zadanie 3'!$B$2:$B$19</c:f>
              <c:numCache>
                <c:formatCode>#\ ##0.00\ "zł"</c:formatCode>
                <c:ptCount val="18"/>
                <c:pt idx="0">
                  <c:v>1100</c:v>
                </c:pt>
                <c:pt idx="1">
                  <c:v>1264.9824000000001</c:v>
                </c:pt>
                <c:pt idx="2">
                  <c:v>1454.7095202816001</c:v>
                </c:pt>
                <c:pt idx="3">
                  <c:v>1672.8926729715158</c:v>
                </c:pt>
                <c:pt idx="4">
                  <c:v>1923.7998076344761</c:v>
                </c:pt>
                <c:pt idx="5">
                  <c:v>2258.4121031649715</c:v>
                </c:pt>
                <c:pt idx="6">
                  <c:v>2597.1377840460673</c:v>
                </c:pt>
                <c:pt idx="7">
                  <c:v>2986.6668974484337</c:v>
                </c:pt>
                <c:pt idx="8">
                  <c:v>3434.6191453953402</c:v>
                </c:pt>
                <c:pt idx="9">
                  <c:v>2621.0537452485228</c:v>
                </c:pt>
                <c:pt idx="10">
                  <c:v>3014.1698701758778</c:v>
                </c:pt>
                <c:pt idx="11">
                  <c:v>3466.2471239843367</c:v>
                </c:pt>
                <c:pt idx="12">
                  <c:v>3986.1287326280039</c:v>
                </c:pt>
                <c:pt idx="13">
                  <c:v>2490.1113444315988</c:v>
                </c:pt>
                <c:pt idx="14">
                  <c:v>2863.5882043148285</c:v>
                </c:pt>
                <c:pt idx="15">
                  <c:v>3293.0806175507846</c:v>
                </c:pt>
                <c:pt idx="16">
                  <c:v>3786.9900208935214</c:v>
                </c:pt>
                <c:pt idx="17">
                  <c:v>4354.9779321872165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8F4-8747-08D6BBD1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603711"/>
        <c:axId val="1988587391"/>
      </c:lineChart>
      <c:dateAx>
        <c:axId val="1988603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587391"/>
        <c:crosses val="autoZero"/>
        <c:auto val="1"/>
        <c:lblOffset val="100"/>
        <c:baseTimeUnit val="days"/>
      </c:dateAx>
      <c:valAx>
        <c:axId val="19885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860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42862</xdr:rowOff>
    </xdr:from>
    <xdr:to>
      <xdr:col>15</xdr:col>
      <xdr:colOff>190500</xdr:colOff>
      <xdr:row>22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16B228-1CAD-3D96-8488-DB74B84B6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568523</xdr:colOff>
      <xdr:row>1</xdr:row>
      <xdr:rowOff>149423</xdr:rowOff>
    </xdr:from>
    <xdr:to>
      <xdr:col>10</xdr:col>
      <xdr:colOff>282773</xdr:colOff>
      <xdr:row>16</xdr:row>
      <xdr:rowOff>35123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44A7BC-37E7-3500-84BB-7F4F0E11A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27.714081365739" createdVersion="8" refreshedVersion="8" minRefreshableVersion="3" recordCount="124" xr:uid="{FD536AE9-246B-48C9-90D0-240FB6D227FD}">
  <cacheSource type="worksheet">
    <worksheetSource ref="A1:B1048576" sheet="Zadanie 1"/>
  </cacheSource>
  <cacheFields count="2">
    <cacheField name="Data" numFmtId="0">
      <sharedItems containsNonDate="0" containsDate="1" containsString="0" containsBlank="1" minDate="2018-08-31T00:00:00" maxDate="2019-01-01T00:00:00" count="124"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m/>
      </sharedItems>
      <fieldGroup base="0">
        <rangePr groupBy="months" startDate="2018-08-31T00:00:00" endDate="2019-01-01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9"/>
        </groupItems>
      </fieldGroup>
    </cacheField>
    <cacheField name="Utarg" numFmtId="166">
      <sharedItems containsString="0" containsBlank="1" containsNumber="1" minValue="1100" maxValue="8709.9558643744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n v="2000"/>
  </r>
  <r>
    <x v="1"/>
    <n v="2200"/>
  </r>
  <r>
    <x v="2"/>
    <n v="1100"/>
  </r>
  <r>
    <x v="3"/>
    <n v="1210"/>
  </r>
  <r>
    <x v="4"/>
    <n v="1452"/>
  </r>
  <r>
    <x v="5"/>
    <n v="1597.2"/>
  </r>
  <r>
    <x v="6"/>
    <n v="1916.6399999999999"/>
  </r>
  <r>
    <x v="7"/>
    <n v="2108.3040000000001"/>
  </r>
  <r>
    <x v="8"/>
    <n v="2529.9648000000002"/>
  </r>
  <r>
    <x v="9"/>
    <n v="1264.9824000000001"/>
  </r>
  <r>
    <x v="10"/>
    <n v="1517.9788800000001"/>
  </r>
  <r>
    <x v="11"/>
    <n v="1669.7767680000002"/>
  </r>
  <r>
    <x v="12"/>
    <n v="2003.7321216"/>
  </r>
  <r>
    <x v="13"/>
    <n v="2204.1053337600001"/>
  </r>
  <r>
    <x v="14"/>
    <n v="2644.9264005119999"/>
  </r>
  <r>
    <x v="15"/>
    <n v="2909.4190405632003"/>
  </r>
  <r>
    <x v="16"/>
    <n v="1454.7095202816001"/>
  </r>
  <r>
    <x v="17"/>
    <n v="1600.1804723097603"/>
  </r>
  <r>
    <x v="18"/>
    <n v="1920.2165667717122"/>
  </r>
  <r>
    <x v="19"/>
    <n v="2112.2382234488837"/>
  </r>
  <r>
    <x v="20"/>
    <n v="2534.6858681386602"/>
  </r>
  <r>
    <x v="21"/>
    <n v="2788.1544549525265"/>
  </r>
  <r>
    <x v="22"/>
    <n v="3345.7853459430316"/>
  </r>
  <r>
    <x v="23"/>
    <n v="1672.8926729715158"/>
  </r>
  <r>
    <x v="24"/>
    <n v="2007.471207565819"/>
  </r>
  <r>
    <x v="25"/>
    <n v="2208.2183283224012"/>
  </r>
  <r>
    <x v="26"/>
    <n v="2649.8619939868813"/>
  </r>
  <r>
    <x v="27"/>
    <n v="2914.8481933855696"/>
  </r>
  <r>
    <x v="28"/>
    <n v="3497.8178320626835"/>
  </r>
  <r>
    <x v="29"/>
    <n v="3847.5996152689522"/>
  </r>
  <r>
    <x v="30"/>
    <n v="1923.7998076344761"/>
  </r>
  <r>
    <x v="31"/>
    <n v="2160.2503282493221"/>
  </r>
  <r>
    <x v="32"/>
    <n v="2592.3003938991865"/>
  </r>
  <r>
    <x v="33"/>
    <n v="2851.5304332891055"/>
  </r>
  <r>
    <x v="34"/>
    <n v="3421.8365199469267"/>
  </r>
  <r>
    <x v="35"/>
    <n v="3764.0201719416195"/>
  </r>
  <r>
    <x v="36"/>
    <n v="4516.8242063299431"/>
  </r>
  <r>
    <x v="37"/>
    <n v="2258.4121031649715"/>
  </r>
  <r>
    <x v="38"/>
    <n v="2710.0945237979658"/>
  </r>
  <r>
    <x v="39"/>
    <n v="2981.1039761777629"/>
  </r>
  <r>
    <x v="40"/>
    <n v="3577.3247714133154"/>
  </r>
  <r>
    <x v="41"/>
    <n v="3935.0572485546472"/>
  </r>
  <r>
    <x v="42"/>
    <n v="4722.0686982655761"/>
  </r>
  <r>
    <x v="43"/>
    <n v="5194.2755680921346"/>
  </r>
  <r>
    <x v="44"/>
    <n v="2597.1377840460673"/>
  </r>
  <r>
    <x v="45"/>
    <n v="2856.8515624506745"/>
  </r>
  <r>
    <x v="46"/>
    <n v="3428.2218749408094"/>
  </r>
  <r>
    <x v="47"/>
    <n v="3771.0440624348907"/>
  </r>
  <r>
    <x v="48"/>
    <n v="4525.2528749218691"/>
  </r>
  <r>
    <x v="49"/>
    <n v="4977.7781624140562"/>
  </r>
  <r>
    <x v="50"/>
    <n v="5973.3337948968674"/>
  </r>
  <r>
    <x v="51"/>
    <n v="2986.6668974484337"/>
  </r>
  <r>
    <x v="52"/>
    <n v="3584.0002769381204"/>
  </r>
  <r>
    <x v="53"/>
    <n v="3942.4003046319326"/>
  </r>
  <r>
    <x v="54"/>
    <n v="4730.8803655583188"/>
  </r>
  <r>
    <x v="55"/>
    <n v="5203.9684021141511"/>
  </r>
  <r>
    <x v="56"/>
    <n v="6244.7620825369813"/>
  </r>
  <r>
    <x v="57"/>
    <n v="6869.2382907906804"/>
  </r>
  <r>
    <x v="58"/>
    <n v="3434.6191453953402"/>
  </r>
  <r>
    <x v="59"/>
    <n v="3778.0810599348747"/>
  </r>
  <r>
    <x v="60"/>
    <n v="4533.6972719218493"/>
  </r>
  <r>
    <x v="61"/>
    <n v="4987.0669991140348"/>
  </r>
  <r>
    <x v="62"/>
    <n v="3971.2935534068524"/>
  </r>
  <r>
    <x v="63"/>
    <n v="4765.5522640882227"/>
  </r>
  <r>
    <x v="64"/>
    <n v="5242.1074904970455"/>
  </r>
  <r>
    <x v="65"/>
    <n v="2621.0537452485228"/>
  </r>
  <r>
    <x v="66"/>
    <n v="2883.1591197733751"/>
  </r>
  <r>
    <x v="67"/>
    <n v="3459.79094372805"/>
  </r>
  <r>
    <x v="68"/>
    <n v="3805.7700381008553"/>
  </r>
  <r>
    <x v="69"/>
    <n v="4566.9240457210262"/>
  </r>
  <r>
    <x v="70"/>
    <n v="5023.6164502931297"/>
  </r>
  <r>
    <x v="71"/>
    <n v="6028.3397403517556"/>
  </r>
  <r>
    <x v="72"/>
    <n v="3014.1698701758778"/>
  </r>
  <r>
    <x v="73"/>
    <n v="3617.0038442110531"/>
  </r>
  <r>
    <x v="74"/>
    <n v="3978.7042286321589"/>
  </r>
  <r>
    <x v="75"/>
    <n v="4774.4450743585903"/>
  </r>
  <r>
    <x v="76"/>
    <n v="5251.8895817944494"/>
  </r>
  <r>
    <x v="77"/>
    <n v="6302.2674981533391"/>
  </r>
  <r>
    <x v="78"/>
    <n v="6932.4942479686733"/>
  </r>
  <r>
    <x v="79"/>
    <n v="3466.2471239843367"/>
  </r>
  <r>
    <x v="80"/>
    <n v="3812.8718363827707"/>
  </r>
  <r>
    <x v="81"/>
    <n v="4575.446203659325"/>
  </r>
  <r>
    <x v="82"/>
    <n v="5032.990824025258"/>
  </r>
  <r>
    <x v="83"/>
    <n v="6039.5889888303091"/>
  </r>
  <r>
    <x v="84"/>
    <n v="6643.5478877133401"/>
  </r>
  <r>
    <x v="85"/>
    <n v="7972.2574652560079"/>
  </r>
  <r>
    <x v="86"/>
    <n v="3986.1287326280039"/>
  </r>
  <r>
    <x v="87"/>
    <n v="4783.3544791536042"/>
  </r>
  <r>
    <x v="88"/>
    <n v="5261.6899270689646"/>
  </r>
  <r>
    <x v="89"/>
    <n v="6314.0279124827575"/>
  </r>
  <r>
    <x v="90"/>
    <n v="6945.4307037310336"/>
  </r>
  <r>
    <x v="91"/>
    <n v="8334.5168444772407"/>
  </r>
  <r>
    <x v="92"/>
    <n v="4980.2226888631976"/>
  </r>
  <r>
    <x v="93"/>
    <n v="2490.1113444315988"/>
  </r>
  <r>
    <x v="94"/>
    <n v="2739.1224788747591"/>
  </r>
  <r>
    <x v="95"/>
    <n v="3286.9469746497107"/>
  </r>
  <r>
    <x v="96"/>
    <n v="3615.641672114682"/>
  </r>
  <r>
    <x v="97"/>
    <n v="4338.7700065376184"/>
  </r>
  <r>
    <x v="98"/>
    <n v="4772.6470071913809"/>
  </r>
  <r>
    <x v="99"/>
    <n v="5727.1764086296571"/>
  </r>
  <r>
    <x v="100"/>
    <n v="2863.5882043148285"/>
  </r>
  <r>
    <x v="101"/>
    <n v="3436.3058451777943"/>
  </r>
  <r>
    <x v="102"/>
    <n v="3779.9364296955741"/>
  </r>
  <r>
    <x v="103"/>
    <n v="4535.923715634689"/>
  </r>
  <r>
    <x v="104"/>
    <n v="4989.5160871981579"/>
  </r>
  <r>
    <x v="105"/>
    <n v="5987.4193046377895"/>
  </r>
  <r>
    <x v="106"/>
    <n v="6586.1612351015692"/>
  </r>
  <r>
    <x v="107"/>
    <n v="3293.0806175507846"/>
  </r>
  <r>
    <x v="108"/>
    <n v="3622.3886793058632"/>
  </r>
  <r>
    <x v="109"/>
    <n v="4346.8664151670355"/>
  </r>
  <r>
    <x v="110"/>
    <n v="4781.5530566837397"/>
  </r>
  <r>
    <x v="111"/>
    <n v="5737.8636680204872"/>
  </r>
  <r>
    <x v="112"/>
    <n v="6311.6500348225363"/>
  </r>
  <r>
    <x v="113"/>
    <n v="7573.9800417870429"/>
  </r>
  <r>
    <x v="114"/>
    <n v="3786.9900208935214"/>
  </r>
  <r>
    <x v="115"/>
    <n v="4544.3880250722259"/>
  </r>
  <r>
    <x v="116"/>
    <n v="4998.8268275794489"/>
  </r>
  <r>
    <x v="117"/>
    <n v="5998.5921930953382"/>
  </r>
  <r>
    <x v="118"/>
    <n v="6598.4514124048728"/>
  </r>
  <r>
    <x v="119"/>
    <n v="7918.1416948858468"/>
  </r>
  <r>
    <x v="120"/>
    <n v="8709.9558643744331"/>
  </r>
  <r>
    <x v="121"/>
    <n v="4354.9779321872165"/>
  </r>
  <r>
    <x v="122"/>
    <n v="4790.4757254059386"/>
  </r>
  <r>
    <x v="1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00D23-4A5E-4EA4-B63A-8D512D0D22CF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2">
    <pivotField axis="axisRow" showAll="0">
      <items count="15">
        <item h="1" x="0"/>
        <item x="1"/>
        <item x="2"/>
        <item x="3"/>
        <item x="4"/>
        <item x="5"/>
        <item x="6"/>
        <item x="7"/>
        <item h="1"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5"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inimum z Utarg" fld="1" subtotal="min" baseField="0" baseItem="10" numFmtId="166"/>
    <dataField name="Maksimum z Utarg" fld="1" subtotal="max" baseField="0" baseItem="1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384F-ACBD-4A9B-8261-179B628EFF77}">
  <dimension ref="A1:L124"/>
  <sheetViews>
    <sheetView zoomScale="160" zoomScaleNormal="160" workbookViewId="0">
      <selection activeCell="A11" sqref="A11"/>
    </sheetView>
  </sheetViews>
  <sheetFormatPr defaultRowHeight="15" x14ac:dyDescent="0.25"/>
  <cols>
    <col min="1" max="1" width="31.140625" bestFit="1" customWidth="1"/>
    <col min="2" max="2" width="47" style="3" customWidth="1"/>
    <col min="3" max="3" width="6" bestFit="1" customWidth="1"/>
    <col min="4" max="4" width="23.5703125" bestFit="1" customWidth="1"/>
    <col min="5" max="5" width="14.28515625" bestFit="1" customWidth="1"/>
    <col min="6" max="6" width="12.5703125" bestFit="1" customWidth="1"/>
    <col min="7" max="7" width="26.28515625" bestFit="1" customWidth="1"/>
    <col min="8" max="8" width="28.28515625" customWidth="1"/>
    <col min="9" max="10" width="23" customWidth="1"/>
    <col min="11" max="11" width="17.85546875" bestFit="1" customWidth="1"/>
    <col min="12" max="12" width="10.85546875" bestFit="1" customWidth="1"/>
  </cols>
  <sheetData>
    <row r="1" spans="1:12" x14ac:dyDescent="0.25">
      <c r="A1" s="5" t="s">
        <v>0</v>
      </c>
      <c r="B1" s="6" t="s">
        <v>1</v>
      </c>
      <c r="C1" s="5" t="s">
        <v>2</v>
      </c>
      <c r="D1" s="5" t="s">
        <v>7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18</v>
      </c>
      <c r="J1" s="5"/>
    </row>
    <row r="2" spans="1:12" x14ac:dyDescent="0.25">
      <c r="A2" s="2">
        <v>43343</v>
      </c>
      <c r="B2" s="3">
        <v>2000</v>
      </c>
      <c r="C2">
        <f>DAY(A2)</f>
        <v>31</v>
      </c>
      <c r="D2">
        <f>MOD(C2,2)</f>
        <v>1</v>
      </c>
      <c r="E2">
        <f>WEEKDAY(A2,2)</f>
        <v>5</v>
      </c>
      <c r="F2">
        <f>IF(E2=7,1,0)</f>
        <v>0</v>
      </c>
      <c r="G2">
        <f>IF(C2=1,1,0)</f>
        <v>0</v>
      </c>
      <c r="I2" t="str">
        <f>IF(F2=1,B2,"")</f>
        <v/>
      </c>
      <c r="K2" s="4" t="s">
        <v>8</v>
      </c>
      <c r="L2" s="3">
        <f>MAX(B:B)</f>
        <v>8709.9558643744331</v>
      </c>
    </row>
    <row r="3" spans="1:12" x14ac:dyDescent="0.25">
      <c r="A3" s="2">
        <v>43344</v>
      </c>
      <c r="B3" s="3">
        <f>IF(G3=1,H3,IF(F3=1,B2/2,IF(D3=0,1.2*B2,1.1*B2)))</f>
        <v>2200</v>
      </c>
      <c r="C3">
        <f t="shared" ref="C3:C66" si="0">DAY(A3)</f>
        <v>1</v>
      </c>
      <c r="D3">
        <f t="shared" ref="D3:D66" si="1">MOD(C3,2)</f>
        <v>1</v>
      </c>
      <c r="E3">
        <f t="shared" ref="E3:E66" si="2">WEEKDAY(A3,2)</f>
        <v>6</v>
      </c>
      <c r="F3">
        <f t="shared" ref="F3:F66" si="3">IF(E3=7,1,0)</f>
        <v>0</v>
      </c>
      <c r="G3">
        <v>0</v>
      </c>
      <c r="I3" t="str">
        <f t="shared" ref="I3:I66" si="4">IF(F3=1,B3,"")</f>
        <v/>
      </c>
      <c r="K3" s="4" t="s">
        <v>9</v>
      </c>
      <c r="L3" s="1">
        <v>43463</v>
      </c>
    </row>
    <row r="4" spans="1:12" x14ac:dyDescent="0.25">
      <c r="A4" s="2">
        <v>43345</v>
      </c>
      <c r="B4" s="3">
        <f t="shared" ref="B4:B67" si="5">IF(G4=1,H4,IF(F4=1,B3/2,IF(D4=0,1.2*B3,1.1*B3)))</f>
        <v>1100</v>
      </c>
      <c r="C4">
        <f t="shared" si="0"/>
        <v>2</v>
      </c>
      <c r="D4">
        <f t="shared" si="1"/>
        <v>0</v>
      </c>
      <c r="E4">
        <f t="shared" si="2"/>
        <v>7</v>
      </c>
      <c r="F4">
        <f t="shared" si="3"/>
        <v>1</v>
      </c>
      <c r="G4">
        <f t="shared" ref="G4:G66" si="6">IF(C4=1,1,0)</f>
        <v>0</v>
      </c>
      <c r="I4">
        <f t="shared" si="4"/>
        <v>1100</v>
      </c>
    </row>
    <row r="5" spans="1:12" x14ac:dyDescent="0.25">
      <c r="A5" s="2">
        <v>43346</v>
      </c>
      <c r="B5" s="3">
        <f t="shared" si="5"/>
        <v>1210</v>
      </c>
      <c r="C5">
        <f t="shared" si="0"/>
        <v>3</v>
      </c>
      <c r="D5">
        <f t="shared" si="1"/>
        <v>1</v>
      </c>
      <c r="E5">
        <f t="shared" si="2"/>
        <v>1</v>
      </c>
      <c r="F5">
        <f t="shared" si="3"/>
        <v>0</v>
      </c>
      <c r="G5">
        <f t="shared" si="6"/>
        <v>0</v>
      </c>
      <c r="I5" t="str">
        <f t="shared" si="4"/>
        <v/>
      </c>
    </row>
    <row r="6" spans="1:12" x14ac:dyDescent="0.25">
      <c r="A6" s="2">
        <v>43347</v>
      </c>
      <c r="B6" s="3">
        <f t="shared" si="5"/>
        <v>1452</v>
      </c>
      <c r="C6">
        <f t="shared" si="0"/>
        <v>4</v>
      </c>
      <c r="D6">
        <f t="shared" si="1"/>
        <v>0</v>
      </c>
      <c r="E6">
        <f t="shared" si="2"/>
        <v>2</v>
      </c>
      <c r="F6">
        <f t="shared" si="3"/>
        <v>0</v>
      </c>
      <c r="G6">
        <f t="shared" si="6"/>
        <v>0</v>
      </c>
      <c r="I6" t="str">
        <f t="shared" si="4"/>
        <v/>
      </c>
    </row>
    <row r="7" spans="1:12" x14ac:dyDescent="0.25">
      <c r="A7" s="2">
        <v>43348</v>
      </c>
      <c r="B7" s="3">
        <f t="shared" si="5"/>
        <v>1597.2</v>
      </c>
      <c r="C7">
        <f t="shared" si="0"/>
        <v>5</v>
      </c>
      <c r="D7">
        <f t="shared" si="1"/>
        <v>1</v>
      </c>
      <c r="E7">
        <f t="shared" si="2"/>
        <v>3</v>
      </c>
      <c r="F7">
        <f t="shared" si="3"/>
        <v>0</v>
      </c>
      <c r="G7">
        <f t="shared" si="6"/>
        <v>0</v>
      </c>
      <c r="I7" t="str">
        <f t="shared" si="4"/>
        <v/>
      </c>
    </row>
    <row r="8" spans="1:12" x14ac:dyDescent="0.25">
      <c r="A8" s="2">
        <v>43349</v>
      </c>
      <c r="B8" s="3">
        <f t="shared" si="5"/>
        <v>1916.6399999999999</v>
      </c>
      <c r="C8">
        <f t="shared" si="0"/>
        <v>6</v>
      </c>
      <c r="D8">
        <f t="shared" si="1"/>
        <v>0</v>
      </c>
      <c r="E8">
        <f t="shared" si="2"/>
        <v>4</v>
      </c>
      <c r="F8">
        <f t="shared" si="3"/>
        <v>0</v>
      </c>
      <c r="G8">
        <f t="shared" si="6"/>
        <v>0</v>
      </c>
      <c r="I8" t="str">
        <f t="shared" si="4"/>
        <v/>
      </c>
    </row>
    <row r="9" spans="1:12" x14ac:dyDescent="0.25">
      <c r="A9" s="2">
        <v>43350</v>
      </c>
      <c r="B9" s="3">
        <f t="shared" si="5"/>
        <v>2108.3040000000001</v>
      </c>
      <c r="C9">
        <f t="shared" si="0"/>
        <v>7</v>
      </c>
      <c r="D9">
        <f t="shared" si="1"/>
        <v>1</v>
      </c>
      <c r="E9">
        <f t="shared" si="2"/>
        <v>5</v>
      </c>
      <c r="F9">
        <f t="shared" si="3"/>
        <v>0</v>
      </c>
      <c r="G9">
        <f t="shared" si="6"/>
        <v>0</v>
      </c>
      <c r="I9" t="str">
        <f t="shared" si="4"/>
        <v/>
      </c>
    </row>
    <row r="10" spans="1:12" x14ac:dyDescent="0.25">
      <c r="A10" s="2">
        <v>43351</v>
      </c>
      <c r="B10" s="3">
        <f t="shared" si="5"/>
        <v>2529.9648000000002</v>
      </c>
      <c r="C10">
        <f t="shared" si="0"/>
        <v>8</v>
      </c>
      <c r="D10">
        <f t="shared" si="1"/>
        <v>0</v>
      </c>
      <c r="E10">
        <f t="shared" si="2"/>
        <v>6</v>
      </c>
      <c r="F10">
        <f t="shared" si="3"/>
        <v>0</v>
      </c>
      <c r="G10">
        <f t="shared" si="6"/>
        <v>0</v>
      </c>
      <c r="I10" t="str">
        <f t="shared" si="4"/>
        <v/>
      </c>
    </row>
    <row r="11" spans="1:12" x14ac:dyDescent="0.25">
      <c r="A11" s="2">
        <v>43352</v>
      </c>
      <c r="B11" s="3">
        <f t="shared" si="5"/>
        <v>1264.9824000000001</v>
      </c>
      <c r="C11">
        <f t="shared" si="0"/>
        <v>9</v>
      </c>
      <c r="D11">
        <f t="shared" si="1"/>
        <v>1</v>
      </c>
      <c r="E11">
        <f t="shared" si="2"/>
        <v>7</v>
      </c>
      <c r="F11">
        <f t="shared" si="3"/>
        <v>1</v>
      </c>
      <c r="G11">
        <f t="shared" si="6"/>
        <v>0</v>
      </c>
      <c r="I11">
        <f t="shared" si="4"/>
        <v>1264.9824000000001</v>
      </c>
    </row>
    <row r="12" spans="1:12" x14ac:dyDescent="0.25">
      <c r="A12" s="2">
        <v>43353</v>
      </c>
      <c r="B12" s="3">
        <f t="shared" si="5"/>
        <v>1517.9788800000001</v>
      </c>
      <c r="C12">
        <f t="shared" si="0"/>
        <v>10</v>
      </c>
      <c r="D12">
        <f t="shared" si="1"/>
        <v>0</v>
      </c>
      <c r="E12">
        <f t="shared" si="2"/>
        <v>1</v>
      </c>
      <c r="F12">
        <f t="shared" si="3"/>
        <v>0</v>
      </c>
      <c r="G12">
        <f t="shared" si="6"/>
        <v>0</v>
      </c>
      <c r="I12" t="str">
        <f t="shared" si="4"/>
        <v/>
      </c>
    </row>
    <row r="13" spans="1:12" x14ac:dyDescent="0.25">
      <c r="A13" s="2">
        <v>43354</v>
      </c>
      <c r="B13" s="3">
        <f t="shared" si="5"/>
        <v>1669.7767680000002</v>
      </c>
      <c r="C13">
        <f t="shared" si="0"/>
        <v>11</v>
      </c>
      <c r="D13">
        <f t="shared" si="1"/>
        <v>1</v>
      </c>
      <c r="E13">
        <f t="shared" si="2"/>
        <v>2</v>
      </c>
      <c r="F13">
        <f t="shared" si="3"/>
        <v>0</v>
      </c>
      <c r="G13">
        <f t="shared" si="6"/>
        <v>0</v>
      </c>
      <c r="I13" t="str">
        <f t="shared" si="4"/>
        <v/>
      </c>
    </row>
    <row r="14" spans="1:12" x14ac:dyDescent="0.25">
      <c r="A14" s="2">
        <v>43355</v>
      </c>
      <c r="B14" s="3">
        <f t="shared" si="5"/>
        <v>2003.7321216</v>
      </c>
      <c r="C14">
        <f t="shared" si="0"/>
        <v>12</v>
      </c>
      <c r="D14">
        <f t="shared" si="1"/>
        <v>0</v>
      </c>
      <c r="E14">
        <f t="shared" si="2"/>
        <v>3</v>
      </c>
      <c r="F14">
        <f t="shared" si="3"/>
        <v>0</v>
      </c>
      <c r="G14">
        <f t="shared" si="6"/>
        <v>0</v>
      </c>
      <c r="I14" t="str">
        <f t="shared" si="4"/>
        <v/>
      </c>
    </row>
    <row r="15" spans="1:12" x14ac:dyDescent="0.25">
      <c r="A15" s="2">
        <v>43356</v>
      </c>
      <c r="B15" s="3">
        <f t="shared" si="5"/>
        <v>2204.1053337600001</v>
      </c>
      <c r="C15">
        <f t="shared" si="0"/>
        <v>13</v>
      </c>
      <c r="D15">
        <f t="shared" si="1"/>
        <v>1</v>
      </c>
      <c r="E15">
        <f t="shared" si="2"/>
        <v>4</v>
      </c>
      <c r="F15">
        <f t="shared" si="3"/>
        <v>0</v>
      </c>
      <c r="G15">
        <f t="shared" si="6"/>
        <v>0</v>
      </c>
      <c r="I15" t="str">
        <f t="shared" si="4"/>
        <v/>
      </c>
    </row>
    <row r="16" spans="1:12" x14ac:dyDescent="0.25">
      <c r="A16" s="2">
        <v>43357</v>
      </c>
      <c r="B16" s="3">
        <f t="shared" si="5"/>
        <v>2644.9264005119999</v>
      </c>
      <c r="C16">
        <f t="shared" si="0"/>
        <v>14</v>
      </c>
      <c r="D16">
        <f t="shared" si="1"/>
        <v>0</v>
      </c>
      <c r="E16">
        <f t="shared" si="2"/>
        <v>5</v>
      </c>
      <c r="F16">
        <f t="shared" si="3"/>
        <v>0</v>
      </c>
      <c r="G16">
        <f t="shared" si="6"/>
        <v>0</v>
      </c>
      <c r="I16" t="str">
        <f t="shared" si="4"/>
        <v/>
      </c>
    </row>
    <row r="17" spans="1:9" x14ac:dyDescent="0.25">
      <c r="A17" s="2">
        <v>43358</v>
      </c>
      <c r="B17" s="3">
        <f t="shared" si="5"/>
        <v>2909.4190405632003</v>
      </c>
      <c r="C17">
        <f t="shared" si="0"/>
        <v>15</v>
      </c>
      <c r="D17">
        <f t="shared" si="1"/>
        <v>1</v>
      </c>
      <c r="E17">
        <f t="shared" si="2"/>
        <v>6</v>
      </c>
      <c r="F17">
        <f t="shared" si="3"/>
        <v>0</v>
      </c>
      <c r="G17">
        <f t="shared" si="6"/>
        <v>0</v>
      </c>
      <c r="I17" t="str">
        <f t="shared" si="4"/>
        <v/>
      </c>
    </row>
    <row r="18" spans="1:9" x14ac:dyDescent="0.25">
      <c r="A18" s="2">
        <v>43359</v>
      </c>
      <c r="B18" s="3">
        <f t="shared" si="5"/>
        <v>1454.7095202816001</v>
      </c>
      <c r="C18">
        <f t="shared" si="0"/>
        <v>16</v>
      </c>
      <c r="D18">
        <f t="shared" si="1"/>
        <v>0</v>
      </c>
      <c r="E18">
        <f t="shared" si="2"/>
        <v>7</v>
      </c>
      <c r="F18">
        <f t="shared" si="3"/>
        <v>1</v>
      </c>
      <c r="G18">
        <f t="shared" si="6"/>
        <v>0</v>
      </c>
      <c r="I18">
        <f t="shared" si="4"/>
        <v>1454.7095202816001</v>
      </c>
    </row>
    <row r="19" spans="1:9" x14ac:dyDescent="0.25">
      <c r="A19" s="2">
        <v>43360</v>
      </c>
      <c r="B19" s="3">
        <f t="shared" si="5"/>
        <v>1600.1804723097603</v>
      </c>
      <c r="C19">
        <f t="shared" si="0"/>
        <v>17</v>
      </c>
      <c r="D19">
        <f t="shared" si="1"/>
        <v>1</v>
      </c>
      <c r="E19">
        <f t="shared" si="2"/>
        <v>1</v>
      </c>
      <c r="F19">
        <f t="shared" si="3"/>
        <v>0</v>
      </c>
      <c r="G19">
        <f t="shared" si="6"/>
        <v>0</v>
      </c>
      <c r="I19" t="str">
        <f t="shared" si="4"/>
        <v/>
      </c>
    </row>
    <row r="20" spans="1:9" x14ac:dyDescent="0.25">
      <c r="A20" s="2">
        <v>43361</v>
      </c>
      <c r="B20" s="3">
        <f t="shared" si="5"/>
        <v>1920.2165667717122</v>
      </c>
      <c r="C20">
        <f t="shared" si="0"/>
        <v>18</v>
      </c>
      <c r="D20">
        <f t="shared" si="1"/>
        <v>0</v>
      </c>
      <c r="E20">
        <f t="shared" si="2"/>
        <v>2</v>
      </c>
      <c r="F20">
        <f t="shared" si="3"/>
        <v>0</v>
      </c>
      <c r="G20">
        <f t="shared" si="6"/>
        <v>0</v>
      </c>
      <c r="I20" t="str">
        <f t="shared" si="4"/>
        <v/>
      </c>
    </row>
    <row r="21" spans="1:9" x14ac:dyDescent="0.25">
      <c r="A21" s="2">
        <v>43362</v>
      </c>
      <c r="B21" s="3">
        <f t="shared" si="5"/>
        <v>2112.2382234488837</v>
      </c>
      <c r="C21">
        <f t="shared" si="0"/>
        <v>19</v>
      </c>
      <c r="D21">
        <f t="shared" si="1"/>
        <v>1</v>
      </c>
      <c r="E21">
        <f t="shared" si="2"/>
        <v>3</v>
      </c>
      <c r="F21">
        <f t="shared" si="3"/>
        <v>0</v>
      </c>
      <c r="G21">
        <f t="shared" si="6"/>
        <v>0</v>
      </c>
      <c r="I21" t="str">
        <f t="shared" si="4"/>
        <v/>
      </c>
    </row>
    <row r="22" spans="1:9" x14ac:dyDescent="0.25">
      <c r="A22" s="2">
        <v>43363</v>
      </c>
      <c r="B22" s="3">
        <f t="shared" si="5"/>
        <v>2534.6858681386602</v>
      </c>
      <c r="C22">
        <f t="shared" si="0"/>
        <v>20</v>
      </c>
      <c r="D22">
        <f t="shared" si="1"/>
        <v>0</v>
      </c>
      <c r="E22">
        <f t="shared" si="2"/>
        <v>4</v>
      </c>
      <c r="F22">
        <f t="shared" si="3"/>
        <v>0</v>
      </c>
      <c r="G22">
        <f t="shared" si="6"/>
        <v>0</v>
      </c>
      <c r="I22" t="str">
        <f t="shared" si="4"/>
        <v/>
      </c>
    </row>
    <row r="23" spans="1:9" x14ac:dyDescent="0.25">
      <c r="A23" s="2">
        <v>43364</v>
      </c>
      <c r="B23" s="3">
        <f t="shared" si="5"/>
        <v>2788.1544549525265</v>
      </c>
      <c r="C23">
        <f t="shared" si="0"/>
        <v>21</v>
      </c>
      <c r="D23">
        <f t="shared" si="1"/>
        <v>1</v>
      </c>
      <c r="E23">
        <f t="shared" si="2"/>
        <v>5</v>
      </c>
      <c r="F23">
        <f t="shared" si="3"/>
        <v>0</v>
      </c>
      <c r="G23">
        <f t="shared" si="6"/>
        <v>0</v>
      </c>
      <c r="I23" t="str">
        <f t="shared" si="4"/>
        <v/>
      </c>
    </row>
    <row r="24" spans="1:9" x14ac:dyDescent="0.25">
      <c r="A24" s="2">
        <v>43365</v>
      </c>
      <c r="B24" s="3">
        <f t="shared" si="5"/>
        <v>3345.7853459430316</v>
      </c>
      <c r="C24">
        <f t="shared" si="0"/>
        <v>22</v>
      </c>
      <c r="D24">
        <f t="shared" si="1"/>
        <v>0</v>
      </c>
      <c r="E24">
        <f t="shared" si="2"/>
        <v>6</v>
      </c>
      <c r="F24">
        <f t="shared" si="3"/>
        <v>0</v>
      </c>
      <c r="G24">
        <f t="shared" si="6"/>
        <v>0</v>
      </c>
      <c r="I24" t="str">
        <f t="shared" si="4"/>
        <v/>
      </c>
    </row>
    <row r="25" spans="1:9" x14ac:dyDescent="0.25">
      <c r="A25" s="2">
        <v>43366</v>
      </c>
      <c r="B25" s="3">
        <f t="shared" si="5"/>
        <v>1672.8926729715158</v>
      </c>
      <c r="C25">
        <f t="shared" si="0"/>
        <v>23</v>
      </c>
      <c r="D25">
        <f t="shared" si="1"/>
        <v>1</v>
      </c>
      <c r="E25">
        <f t="shared" si="2"/>
        <v>7</v>
      </c>
      <c r="F25">
        <f t="shared" si="3"/>
        <v>1</v>
      </c>
      <c r="G25">
        <f t="shared" si="6"/>
        <v>0</v>
      </c>
      <c r="I25">
        <f t="shared" si="4"/>
        <v>1672.8926729715158</v>
      </c>
    </row>
    <row r="26" spans="1:9" x14ac:dyDescent="0.25">
      <c r="A26" s="2">
        <v>43367</v>
      </c>
      <c r="B26" s="3">
        <f t="shared" si="5"/>
        <v>2007.471207565819</v>
      </c>
      <c r="C26">
        <f t="shared" si="0"/>
        <v>24</v>
      </c>
      <c r="D26">
        <f t="shared" si="1"/>
        <v>0</v>
      </c>
      <c r="E26">
        <f t="shared" si="2"/>
        <v>1</v>
      </c>
      <c r="F26">
        <f t="shared" si="3"/>
        <v>0</v>
      </c>
      <c r="G26">
        <f t="shared" si="6"/>
        <v>0</v>
      </c>
      <c r="I26" t="str">
        <f t="shared" si="4"/>
        <v/>
      </c>
    </row>
    <row r="27" spans="1:9" x14ac:dyDescent="0.25">
      <c r="A27" s="2">
        <v>43368</v>
      </c>
      <c r="B27" s="3">
        <f t="shared" si="5"/>
        <v>2208.2183283224012</v>
      </c>
      <c r="C27">
        <f t="shared" si="0"/>
        <v>25</v>
      </c>
      <c r="D27">
        <f t="shared" si="1"/>
        <v>1</v>
      </c>
      <c r="E27">
        <f t="shared" si="2"/>
        <v>2</v>
      </c>
      <c r="F27">
        <f t="shared" si="3"/>
        <v>0</v>
      </c>
      <c r="G27">
        <f t="shared" si="6"/>
        <v>0</v>
      </c>
      <c r="I27" t="str">
        <f t="shared" si="4"/>
        <v/>
      </c>
    </row>
    <row r="28" spans="1:9" x14ac:dyDescent="0.25">
      <c r="A28" s="2">
        <v>43369</v>
      </c>
      <c r="B28" s="3">
        <f t="shared" si="5"/>
        <v>2649.8619939868813</v>
      </c>
      <c r="C28">
        <f t="shared" si="0"/>
        <v>26</v>
      </c>
      <c r="D28">
        <f t="shared" si="1"/>
        <v>0</v>
      </c>
      <c r="E28">
        <f t="shared" si="2"/>
        <v>3</v>
      </c>
      <c r="F28">
        <f t="shared" si="3"/>
        <v>0</v>
      </c>
      <c r="G28">
        <f t="shared" si="6"/>
        <v>0</v>
      </c>
      <c r="I28" t="str">
        <f t="shared" si="4"/>
        <v/>
      </c>
    </row>
    <row r="29" spans="1:9" x14ac:dyDescent="0.25">
      <c r="A29" s="2">
        <v>43370</v>
      </c>
      <c r="B29" s="3">
        <f t="shared" si="5"/>
        <v>2914.8481933855696</v>
      </c>
      <c r="C29">
        <f t="shared" si="0"/>
        <v>27</v>
      </c>
      <c r="D29">
        <f t="shared" si="1"/>
        <v>1</v>
      </c>
      <c r="E29">
        <f t="shared" si="2"/>
        <v>4</v>
      </c>
      <c r="F29">
        <f t="shared" si="3"/>
        <v>0</v>
      </c>
      <c r="G29">
        <f t="shared" si="6"/>
        <v>0</v>
      </c>
      <c r="I29" t="str">
        <f t="shared" si="4"/>
        <v/>
      </c>
    </row>
    <row r="30" spans="1:9" x14ac:dyDescent="0.25">
      <c r="A30" s="2">
        <v>43371</v>
      </c>
      <c r="B30" s="3">
        <f t="shared" si="5"/>
        <v>3497.8178320626835</v>
      </c>
      <c r="C30">
        <f t="shared" si="0"/>
        <v>28</v>
      </c>
      <c r="D30">
        <f t="shared" si="1"/>
        <v>0</v>
      </c>
      <c r="E30">
        <f t="shared" si="2"/>
        <v>5</v>
      </c>
      <c r="F30">
        <f t="shared" si="3"/>
        <v>0</v>
      </c>
      <c r="G30">
        <f t="shared" si="6"/>
        <v>0</v>
      </c>
      <c r="I30" t="str">
        <f t="shared" si="4"/>
        <v/>
      </c>
    </row>
    <row r="31" spans="1:9" x14ac:dyDescent="0.25">
      <c r="A31" s="2">
        <v>43372</v>
      </c>
      <c r="B31" s="3">
        <f t="shared" si="5"/>
        <v>3847.5996152689522</v>
      </c>
      <c r="C31">
        <f t="shared" si="0"/>
        <v>29</v>
      </c>
      <c r="D31">
        <f t="shared" si="1"/>
        <v>1</v>
      </c>
      <c r="E31">
        <f t="shared" si="2"/>
        <v>6</v>
      </c>
      <c r="F31">
        <f t="shared" si="3"/>
        <v>0</v>
      </c>
      <c r="G31">
        <f t="shared" si="6"/>
        <v>0</v>
      </c>
      <c r="I31" t="str">
        <f t="shared" si="4"/>
        <v/>
      </c>
    </row>
    <row r="32" spans="1:9" x14ac:dyDescent="0.25">
      <c r="A32" s="2">
        <v>43373</v>
      </c>
      <c r="B32" s="3">
        <f t="shared" si="5"/>
        <v>1923.7998076344761</v>
      </c>
      <c r="C32">
        <f t="shared" si="0"/>
        <v>30</v>
      </c>
      <c r="D32">
        <f t="shared" si="1"/>
        <v>0</v>
      </c>
      <c r="E32">
        <f t="shared" si="2"/>
        <v>7</v>
      </c>
      <c r="F32">
        <f t="shared" si="3"/>
        <v>1</v>
      </c>
      <c r="G32">
        <f t="shared" si="6"/>
        <v>0</v>
      </c>
      <c r="I32">
        <f t="shared" si="4"/>
        <v>1923.7998076344761</v>
      </c>
    </row>
    <row r="33" spans="1:9" x14ac:dyDescent="0.25">
      <c r="A33" s="2">
        <v>43374</v>
      </c>
      <c r="B33" s="3">
        <f t="shared" si="5"/>
        <v>2160.2503282493221</v>
      </c>
      <c r="C33">
        <f t="shared" si="0"/>
        <v>1</v>
      </c>
      <c r="D33">
        <f t="shared" si="1"/>
        <v>1</v>
      </c>
      <c r="E33">
        <f t="shared" si="2"/>
        <v>1</v>
      </c>
      <c r="F33">
        <f t="shared" si="3"/>
        <v>0</v>
      </c>
      <c r="G33">
        <f t="shared" si="6"/>
        <v>1</v>
      </c>
      <c r="H33">
        <f>AVERAGE(B3:B32)</f>
        <v>2160.2503282493221</v>
      </c>
      <c r="I33" t="str">
        <f t="shared" si="4"/>
        <v/>
      </c>
    </row>
    <row r="34" spans="1:9" x14ac:dyDescent="0.25">
      <c r="A34" s="2">
        <v>43375</v>
      </c>
      <c r="B34" s="3">
        <f t="shared" si="5"/>
        <v>2592.3003938991865</v>
      </c>
      <c r="C34">
        <f t="shared" si="0"/>
        <v>2</v>
      </c>
      <c r="D34">
        <f t="shared" si="1"/>
        <v>0</v>
      </c>
      <c r="E34">
        <f t="shared" si="2"/>
        <v>2</v>
      </c>
      <c r="F34">
        <f t="shared" si="3"/>
        <v>0</v>
      </c>
      <c r="G34">
        <f t="shared" si="6"/>
        <v>0</v>
      </c>
      <c r="I34" t="str">
        <f t="shared" si="4"/>
        <v/>
      </c>
    </row>
    <row r="35" spans="1:9" x14ac:dyDescent="0.25">
      <c r="A35" s="2">
        <v>43376</v>
      </c>
      <c r="B35" s="3">
        <f t="shared" si="5"/>
        <v>2851.5304332891055</v>
      </c>
      <c r="C35">
        <f t="shared" si="0"/>
        <v>3</v>
      </c>
      <c r="D35">
        <f t="shared" si="1"/>
        <v>1</v>
      </c>
      <c r="E35">
        <f t="shared" si="2"/>
        <v>3</v>
      </c>
      <c r="F35">
        <f t="shared" si="3"/>
        <v>0</v>
      </c>
      <c r="G35">
        <f t="shared" si="6"/>
        <v>0</v>
      </c>
      <c r="I35" t="str">
        <f t="shared" si="4"/>
        <v/>
      </c>
    </row>
    <row r="36" spans="1:9" x14ac:dyDescent="0.25">
      <c r="A36" s="2">
        <v>43377</v>
      </c>
      <c r="B36" s="3">
        <f t="shared" si="5"/>
        <v>3421.8365199469267</v>
      </c>
      <c r="C36">
        <f t="shared" si="0"/>
        <v>4</v>
      </c>
      <c r="D36">
        <f t="shared" si="1"/>
        <v>0</v>
      </c>
      <c r="E36">
        <f t="shared" si="2"/>
        <v>4</v>
      </c>
      <c r="F36">
        <f t="shared" si="3"/>
        <v>0</v>
      </c>
      <c r="G36">
        <f t="shared" si="6"/>
        <v>0</v>
      </c>
      <c r="I36" t="str">
        <f t="shared" si="4"/>
        <v/>
      </c>
    </row>
    <row r="37" spans="1:9" x14ac:dyDescent="0.25">
      <c r="A37" s="2">
        <v>43378</v>
      </c>
      <c r="B37" s="3">
        <f t="shared" si="5"/>
        <v>3764.0201719416195</v>
      </c>
      <c r="C37">
        <f t="shared" si="0"/>
        <v>5</v>
      </c>
      <c r="D37">
        <f t="shared" si="1"/>
        <v>1</v>
      </c>
      <c r="E37">
        <f t="shared" si="2"/>
        <v>5</v>
      </c>
      <c r="F37">
        <f t="shared" si="3"/>
        <v>0</v>
      </c>
      <c r="G37">
        <f t="shared" si="6"/>
        <v>0</v>
      </c>
      <c r="I37" t="str">
        <f t="shared" si="4"/>
        <v/>
      </c>
    </row>
    <row r="38" spans="1:9" x14ac:dyDescent="0.25">
      <c r="A38" s="2">
        <v>43379</v>
      </c>
      <c r="B38" s="3">
        <f t="shared" si="5"/>
        <v>4516.8242063299431</v>
      </c>
      <c r="C38">
        <f t="shared" si="0"/>
        <v>6</v>
      </c>
      <c r="D38">
        <f t="shared" si="1"/>
        <v>0</v>
      </c>
      <c r="E38">
        <f t="shared" si="2"/>
        <v>6</v>
      </c>
      <c r="F38">
        <f t="shared" si="3"/>
        <v>0</v>
      </c>
      <c r="G38">
        <f t="shared" si="6"/>
        <v>0</v>
      </c>
      <c r="I38" t="str">
        <f t="shared" si="4"/>
        <v/>
      </c>
    </row>
    <row r="39" spans="1:9" x14ac:dyDescent="0.25">
      <c r="A39" s="2">
        <v>43380</v>
      </c>
      <c r="B39" s="3">
        <f t="shared" si="5"/>
        <v>2258.4121031649715</v>
      </c>
      <c r="C39">
        <f t="shared" si="0"/>
        <v>7</v>
      </c>
      <c r="D39">
        <f t="shared" si="1"/>
        <v>1</v>
      </c>
      <c r="E39">
        <f t="shared" si="2"/>
        <v>7</v>
      </c>
      <c r="F39">
        <f t="shared" si="3"/>
        <v>1</v>
      </c>
      <c r="G39">
        <f t="shared" si="6"/>
        <v>0</v>
      </c>
      <c r="I39">
        <f t="shared" si="4"/>
        <v>2258.4121031649715</v>
      </c>
    </row>
    <row r="40" spans="1:9" x14ac:dyDescent="0.25">
      <c r="A40" s="2">
        <v>43381</v>
      </c>
      <c r="B40" s="3">
        <f t="shared" si="5"/>
        <v>2710.0945237979658</v>
      </c>
      <c r="C40">
        <f t="shared" si="0"/>
        <v>8</v>
      </c>
      <c r="D40">
        <f t="shared" si="1"/>
        <v>0</v>
      </c>
      <c r="E40">
        <f t="shared" si="2"/>
        <v>1</v>
      </c>
      <c r="F40">
        <f t="shared" si="3"/>
        <v>0</v>
      </c>
      <c r="G40">
        <f t="shared" si="6"/>
        <v>0</v>
      </c>
      <c r="I40" t="str">
        <f t="shared" si="4"/>
        <v/>
      </c>
    </row>
    <row r="41" spans="1:9" x14ac:dyDescent="0.25">
      <c r="A41" s="2">
        <v>43382</v>
      </c>
      <c r="B41" s="3">
        <f t="shared" si="5"/>
        <v>2981.1039761777629</v>
      </c>
      <c r="C41">
        <f t="shared" si="0"/>
        <v>9</v>
      </c>
      <c r="D41">
        <f t="shared" si="1"/>
        <v>1</v>
      </c>
      <c r="E41">
        <f t="shared" si="2"/>
        <v>2</v>
      </c>
      <c r="F41">
        <f t="shared" si="3"/>
        <v>0</v>
      </c>
      <c r="G41">
        <f t="shared" si="6"/>
        <v>0</v>
      </c>
      <c r="I41" t="str">
        <f t="shared" si="4"/>
        <v/>
      </c>
    </row>
    <row r="42" spans="1:9" x14ac:dyDescent="0.25">
      <c r="A42" s="2">
        <v>43383</v>
      </c>
      <c r="B42" s="3">
        <f t="shared" si="5"/>
        <v>3577.3247714133154</v>
      </c>
      <c r="C42">
        <f t="shared" si="0"/>
        <v>10</v>
      </c>
      <c r="D42">
        <f t="shared" si="1"/>
        <v>0</v>
      </c>
      <c r="E42">
        <f t="shared" si="2"/>
        <v>3</v>
      </c>
      <c r="F42">
        <f t="shared" si="3"/>
        <v>0</v>
      </c>
      <c r="G42">
        <f t="shared" si="6"/>
        <v>0</v>
      </c>
      <c r="I42" t="str">
        <f t="shared" si="4"/>
        <v/>
      </c>
    </row>
    <row r="43" spans="1:9" x14ac:dyDescent="0.25">
      <c r="A43" s="2">
        <v>43384</v>
      </c>
      <c r="B43" s="3">
        <f t="shared" si="5"/>
        <v>3935.0572485546472</v>
      </c>
      <c r="C43">
        <f t="shared" si="0"/>
        <v>11</v>
      </c>
      <c r="D43">
        <f t="shared" si="1"/>
        <v>1</v>
      </c>
      <c r="E43">
        <f t="shared" si="2"/>
        <v>4</v>
      </c>
      <c r="F43">
        <f t="shared" si="3"/>
        <v>0</v>
      </c>
      <c r="G43">
        <f t="shared" si="6"/>
        <v>0</v>
      </c>
      <c r="I43" t="str">
        <f t="shared" si="4"/>
        <v/>
      </c>
    </row>
    <row r="44" spans="1:9" x14ac:dyDescent="0.25">
      <c r="A44" s="2">
        <v>43385</v>
      </c>
      <c r="B44" s="3">
        <f t="shared" si="5"/>
        <v>4722.0686982655761</v>
      </c>
      <c r="C44">
        <f t="shared" si="0"/>
        <v>12</v>
      </c>
      <c r="D44">
        <f t="shared" si="1"/>
        <v>0</v>
      </c>
      <c r="E44">
        <f t="shared" si="2"/>
        <v>5</v>
      </c>
      <c r="F44">
        <f t="shared" si="3"/>
        <v>0</v>
      </c>
      <c r="G44">
        <f t="shared" si="6"/>
        <v>0</v>
      </c>
      <c r="I44" t="str">
        <f t="shared" si="4"/>
        <v/>
      </c>
    </row>
    <row r="45" spans="1:9" x14ac:dyDescent="0.25">
      <c r="A45" s="2">
        <v>43386</v>
      </c>
      <c r="B45" s="3">
        <f t="shared" si="5"/>
        <v>5194.2755680921346</v>
      </c>
      <c r="C45">
        <f t="shared" si="0"/>
        <v>13</v>
      </c>
      <c r="D45">
        <f t="shared" si="1"/>
        <v>1</v>
      </c>
      <c r="E45">
        <f t="shared" si="2"/>
        <v>6</v>
      </c>
      <c r="F45">
        <f t="shared" si="3"/>
        <v>0</v>
      </c>
      <c r="G45">
        <f t="shared" si="6"/>
        <v>0</v>
      </c>
      <c r="I45" t="str">
        <f t="shared" si="4"/>
        <v/>
      </c>
    </row>
    <row r="46" spans="1:9" x14ac:dyDescent="0.25">
      <c r="A46" s="2">
        <v>43387</v>
      </c>
      <c r="B46" s="3">
        <f t="shared" si="5"/>
        <v>2597.1377840460673</v>
      </c>
      <c r="C46">
        <f t="shared" si="0"/>
        <v>14</v>
      </c>
      <c r="D46">
        <f t="shared" si="1"/>
        <v>0</v>
      </c>
      <c r="E46">
        <f t="shared" si="2"/>
        <v>7</v>
      </c>
      <c r="F46">
        <f t="shared" si="3"/>
        <v>1</v>
      </c>
      <c r="G46">
        <f t="shared" si="6"/>
        <v>0</v>
      </c>
      <c r="I46">
        <f t="shared" si="4"/>
        <v>2597.1377840460673</v>
      </c>
    </row>
    <row r="47" spans="1:9" x14ac:dyDescent="0.25">
      <c r="A47" s="2">
        <v>43388</v>
      </c>
      <c r="B47" s="3">
        <f t="shared" si="5"/>
        <v>2856.8515624506745</v>
      </c>
      <c r="C47">
        <f t="shared" si="0"/>
        <v>15</v>
      </c>
      <c r="D47">
        <f t="shared" si="1"/>
        <v>1</v>
      </c>
      <c r="E47">
        <f t="shared" si="2"/>
        <v>1</v>
      </c>
      <c r="F47">
        <f t="shared" si="3"/>
        <v>0</v>
      </c>
      <c r="G47">
        <f t="shared" si="6"/>
        <v>0</v>
      </c>
      <c r="I47" t="str">
        <f t="shared" si="4"/>
        <v/>
      </c>
    </row>
    <row r="48" spans="1:9" x14ac:dyDescent="0.25">
      <c r="A48" s="2">
        <v>43389</v>
      </c>
      <c r="B48" s="3">
        <f t="shared" si="5"/>
        <v>3428.2218749408094</v>
      </c>
      <c r="C48">
        <f t="shared" si="0"/>
        <v>16</v>
      </c>
      <c r="D48">
        <f t="shared" si="1"/>
        <v>0</v>
      </c>
      <c r="E48">
        <f t="shared" si="2"/>
        <v>2</v>
      </c>
      <c r="F48">
        <f t="shared" si="3"/>
        <v>0</v>
      </c>
      <c r="G48">
        <f t="shared" si="6"/>
        <v>0</v>
      </c>
      <c r="I48" t="str">
        <f t="shared" si="4"/>
        <v/>
      </c>
    </row>
    <row r="49" spans="1:9" x14ac:dyDescent="0.25">
      <c r="A49" s="2">
        <v>43390</v>
      </c>
      <c r="B49" s="3">
        <f t="shared" si="5"/>
        <v>3771.0440624348907</v>
      </c>
      <c r="C49">
        <f t="shared" si="0"/>
        <v>17</v>
      </c>
      <c r="D49">
        <f t="shared" si="1"/>
        <v>1</v>
      </c>
      <c r="E49">
        <f t="shared" si="2"/>
        <v>3</v>
      </c>
      <c r="F49">
        <f t="shared" si="3"/>
        <v>0</v>
      </c>
      <c r="G49">
        <f t="shared" si="6"/>
        <v>0</v>
      </c>
      <c r="I49" t="str">
        <f t="shared" si="4"/>
        <v/>
      </c>
    </row>
    <row r="50" spans="1:9" x14ac:dyDescent="0.25">
      <c r="A50" s="2">
        <v>43391</v>
      </c>
      <c r="B50" s="3">
        <f t="shared" si="5"/>
        <v>4525.2528749218691</v>
      </c>
      <c r="C50">
        <f t="shared" si="0"/>
        <v>18</v>
      </c>
      <c r="D50">
        <f t="shared" si="1"/>
        <v>0</v>
      </c>
      <c r="E50">
        <f t="shared" si="2"/>
        <v>4</v>
      </c>
      <c r="F50">
        <f t="shared" si="3"/>
        <v>0</v>
      </c>
      <c r="G50">
        <f t="shared" si="6"/>
        <v>0</v>
      </c>
      <c r="I50" t="str">
        <f t="shared" si="4"/>
        <v/>
      </c>
    </row>
    <row r="51" spans="1:9" x14ac:dyDescent="0.25">
      <c r="A51" s="2">
        <v>43392</v>
      </c>
      <c r="B51" s="3">
        <f t="shared" si="5"/>
        <v>4977.7781624140562</v>
      </c>
      <c r="C51">
        <f t="shared" si="0"/>
        <v>19</v>
      </c>
      <c r="D51">
        <f t="shared" si="1"/>
        <v>1</v>
      </c>
      <c r="E51">
        <f t="shared" si="2"/>
        <v>5</v>
      </c>
      <c r="F51">
        <f t="shared" si="3"/>
        <v>0</v>
      </c>
      <c r="G51">
        <f t="shared" si="6"/>
        <v>0</v>
      </c>
      <c r="I51" t="str">
        <f t="shared" si="4"/>
        <v/>
      </c>
    </row>
    <row r="52" spans="1:9" x14ac:dyDescent="0.25">
      <c r="A52" s="2">
        <v>43393</v>
      </c>
      <c r="B52" s="3">
        <f t="shared" si="5"/>
        <v>5973.3337948968674</v>
      </c>
      <c r="C52">
        <f t="shared" si="0"/>
        <v>20</v>
      </c>
      <c r="D52">
        <f t="shared" si="1"/>
        <v>0</v>
      </c>
      <c r="E52">
        <f t="shared" si="2"/>
        <v>6</v>
      </c>
      <c r="F52">
        <f t="shared" si="3"/>
        <v>0</v>
      </c>
      <c r="G52">
        <f t="shared" si="6"/>
        <v>0</v>
      </c>
      <c r="I52" t="str">
        <f t="shared" si="4"/>
        <v/>
      </c>
    </row>
    <row r="53" spans="1:9" x14ac:dyDescent="0.25">
      <c r="A53" s="2">
        <v>43394</v>
      </c>
      <c r="B53" s="3">
        <f t="shared" si="5"/>
        <v>2986.6668974484337</v>
      </c>
      <c r="C53">
        <f t="shared" si="0"/>
        <v>21</v>
      </c>
      <c r="D53">
        <f t="shared" si="1"/>
        <v>1</v>
      </c>
      <c r="E53">
        <f t="shared" si="2"/>
        <v>7</v>
      </c>
      <c r="F53">
        <f t="shared" si="3"/>
        <v>1</v>
      </c>
      <c r="G53">
        <f t="shared" si="6"/>
        <v>0</v>
      </c>
      <c r="I53">
        <f t="shared" si="4"/>
        <v>2986.6668974484337</v>
      </c>
    </row>
    <row r="54" spans="1:9" x14ac:dyDescent="0.25">
      <c r="A54" s="2">
        <v>43395</v>
      </c>
      <c r="B54" s="3">
        <f t="shared" si="5"/>
        <v>3584.0002769381204</v>
      </c>
      <c r="C54">
        <f t="shared" si="0"/>
        <v>22</v>
      </c>
      <c r="D54">
        <f t="shared" si="1"/>
        <v>0</v>
      </c>
      <c r="E54">
        <f t="shared" si="2"/>
        <v>1</v>
      </c>
      <c r="F54">
        <f t="shared" si="3"/>
        <v>0</v>
      </c>
      <c r="G54">
        <f t="shared" si="6"/>
        <v>0</v>
      </c>
      <c r="I54" t="str">
        <f t="shared" si="4"/>
        <v/>
      </c>
    </row>
    <row r="55" spans="1:9" x14ac:dyDescent="0.25">
      <c r="A55" s="2">
        <v>43396</v>
      </c>
      <c r="B55" s="3">
        <f t="shared" si="5"/>
        <v>3942.4003046319326</v>
      </c>
      <c r="C55">
        <f t="shared" si="0"/>
        <v>23</v>
      </c>
      <c r="D55">
        <f t="shared" si="1"/>
        <v>1</v>
      </c>
      <c r="E55">
        <f t="shared" si="2"/>
        <v>2</v>
      </c>
      <c r="F55">
        <f t="shared" si="3"/>
        <v>0</v>
      </c>
      <c r="G55">
        <f t="shared" si="6"/>
        <v>0</v>
      </c>
      <c r="I55" t="str">
        <f t="shared" si="4"/>
        <v/>
      </c>
    </row>
    <row r="56" spans="1:9" x14ac:dyDescent="0.25">
      <c r="A56" s="2">
        <v>43397</v>
      </c>
      <c r="B56" s="3">
        <f t="shared" si="5"/>
        <v>4730.8803655583188</v>
      </c>
      <c r="C56">
        <f t="shared" si="0"/>
        <v>24</v>
      </c>
      <c r="D56">
        <f t="shared" si="1"/>
        <v>0</v>
      </c>
      <c r="E56">
        <f t="shared" si="2"/>
        <v>3</v>
      </c>
      <c r="F56">
        <f t="shared" si="3"/>
        <v>0</v>
      </c>
      <c r="G56">
        <f t="shared" si="6"/>
        <v>0</v>
      </c>
      <c r="I56" t="str">
        <f t="shared" si="4"/>
        <v/>
      </c>
    </row>
    <row r="57" spans="1:9" x14ac:dyDescent="0.25">
      <c r="A57" s="2">
        <v>43398</v>
      </c>
      <c r="B57" s="3">
        <f t="shared" si="5"/>
        <v>5203.9684021141511</v>
      </c>
      <c r="C57">
        <f t="shared" si="0"/>
        <v>25</v>
      </c>
      <c r="D57">
        <f t="shared" si="1"/>
        <v>1</v>
      </c>
      <c r="E57">
        <f t="shared" si="2"/>
        <v>4</v>
      </c>
      <c r="F57">
        <f t="shared" si="3"/>
        <v>0</v>
      </c>
      <c r="G57">
        <f t="shared" si="6"/>
        <v>0</v>
      </c>
      <c r="I57" t="str">
        <f t="shared" si="4"/>
        <v/>
      </c>
    </row>
    <row r="58" spans="1:9" x14ac:dyDescent="0.25">
      <c r="A58" s="2">
        <v>43399</v>
      </c>
      <c r="B58" s="3">
        <f t="shared" si="5"/>
        <v>6244.7620825369813</v>
      </c>
      <c r="C58">
        <f t="shared" si="0"/>
        <v>26</v>
      </c>
      <c r="D58">
        <f t="shared" si="1"/>
        <v>0</v>
      </c>
      <c r="E58">
        <f t="shared" si="2"/>
        <v>5</v>
      </c>
      <c r="F58">
        <f t="shared" si="3"/>
        <v>0</v>
      </c>
      <c r="G58">
        <f t="shared" si="6"/>
        <v>0</v>
      </c>
      <c r="I58" t="str">
        <f t="shared" si="4"/>
        <v/>
      </c>
    </row>
    <row r="59" spans="1:9" x14ac:dyDescent="0.25">
      <c r="A59" s="2">
        <v>43400</v>
      </c>
      <c r="B59" s="3">
        <f t="shared" si="5"/>
        <v>6869.2382907906804</v>
      </c>
      <c r="C59">
        <f t="shared" si="0"/>
        <v>27</v>
      </c>
      <c r="D59">
        <f t="shared" si="1"/>
        <v>1</v>
      </c>
      <c r="E59">
        <f t="shared" si="2"/>
        <v>6</v>
      </c>
      <c r="F59">
        <f t="shared" si="3"/>
        <v>0</v>
      </c>
      <c r="G59">
        <f t="shared" si="6"/>
        <v>0</v>
      </c>
      <c r="I59" t="str">
        <f t="shared" si="4"/>
        <v/>
      </c>
    </row>
    <row r="60" spans="1:9" x14ac:dyDescent="0.25">
      <c r="A60" s="2">
        <v>43401</v>
      </c>
      <c r="B60" s="3">
        <f t="shared" si="5"/>
        <v>3434.6191453953402</v>
      </c>
      <c r="C60">
        <f t="shared" si="0"/>
        <v>28</v>
      </c>
      <c r="D60">
        <f t="shared" si="1"/>
        <v>0</v>
      </c>
      <c r="E60">
        <f t="shared" si="2"/>
        <v>7</v>
      </c>
      <c r="F60">
        <f t="shared" si="3"/>
        <v>1</v>
      </c>
      <c r="G60">
        <f t="shared" si="6"/>
        <v>0</v>
      </c>
      <c r="I60">
        <f t="shared" si="4"/>
        <v>3434.6191453953402</v>
      </c>
    </row>
    <row r="61" spans="1:9" x14ac:dyDescent="0.25">
      <c r="A61" s="2">
        <v>43402</v>
      </c>
      <c r="B61" s="3">
        <f t="shared" si="5"/>
        <v>3778.0810599348747</v>
      </c>
      <c r="C61">
        <f t="shared" si="0"/>
        <v>29</v>
      </c>
      <c r="D61">
        <f t="shared" si="1"/>
        <v>1</v>
      </c>
      <c r="E61">
        <f t="shared" si="2"/>
        <v>1</v>
      </c>
      <c r="F61">
        <f t="shared" si="3"/>
        <v>0</v>
      </c>
      <c r="G61">
        <f t="shared" si="6"/>
        <v>0</v>
      </c>
      <c r="I61" t="str">
        <f t="shared" si="4"/>
        <v/>
      </c>
    </row>
    <row r="62" spans="1:9" x14ac:dyDescent="0.25">
      <c r="A62" s="2">
        <v>43403</v>
      </c>
      <c r="B62" s="3">
        <f t="shared" si="5"/>
        <v>4533.6972719218493</v>
      </c>
      <c r="C62">
        <f t="shared" si="0"/>
        <v>30</v>
      </c>
      <c r="D62">
        <f t="shared" si="1"/>
        <v>0</v>
      </c>
      <c r="E62">
        <f t="shared" si="2"/>
        <v>2</v>
      </c>
      <c r="F62">
        <f t="shared" si="3"/>
        <v>0</v>
      </c>
      <c r="G62">
        <f t="shared" si="6"/>
        <v>0</v>
      </c>
      <c r="I62" t="str">
        <f t="shared" si="4"/>
        <v/>
      </c>
    </row>
    <row r="63" spans="1:9" x14ac:dyDescent="0.25">
      <c r="A63" s="2">
        <v>43404</v>
      </c>
      <c r="B63" s="3">
        <f t="shared" si="5"/>
        <v>4987.0669991140348</v>
      </c>
      <c r="C63">
        <f t="shared" si="0"/>
        <v>31</v>
      </c>
      <c r="D63">
        <f t="shared" si="1"/>
        <v>1</v>
      </c>
      <c r="E63">
        <f t="shared" si="2"/>
        <v>3</v>
      </c>
      <c r="F63">
        <f t="shared" si="3"/>
        <v>0</v>
      </c>
      <c r="G63">
        <f t="shared" si="6"/>
        <v>0</v>
      </c>
      <c r="I63" t="str">
        <f t="shared" si="4"/>
        <v/>
      </c>
    </row>
    <row r="64" spans="1:9" x14ac:dyDescent="0.25">
      <c r="A64" s="2">
        <v>43405</v>
      </c>
      <c r="B64" s="3">
        <f t="shared" si="5"/>
        <v>3971.2935534068524</v>
      </c>
      <c r="C64">
        <f t="shared" si="0"/>
        <v>1</v>
      </c>
      <c r="D64">
        <f t="shared" si="1"/>
        <v>1</v>
      </c>
      <c r="E64">
        <f t="shared" si="2"/>
        <v>4</v>
      </c>
      <c r="F64">
        <f t="shared" si="3"/>
        <v>0</v>
      </c>
      <c r="G64">
        <f t="shared" si="6"/>
        <v>1</v>
      </c>
      <c r="H64">
        <f>AVERAGE(B33:B63)</f>
        <v>3971.2935534068524</v>
      </c>
      <c r="I64" t="str">
        <f t="shared" si="4"/>
        <v/>
      </c>
    </row>
    <row r="65" spans="1:9" x14ac:dyDescent="0.25">
      <c r="A65" s="2">
        <v>43406</v>
      </c>
      <c r="B65" s="3">
        <f t="shared" si="5"/>
        <v>4765.5522640882227</v>
      </c>
      <c r="C65">
        <f t="shared" si="0"/>
        <v>2</v>
      </c>
      <c r="D65">
        <f t="shared" si="1"/>
        <v>0</v>
      </c>
      <c r="E65">
        <f t="shared" si="2"/>
        <v>5</v>
      </c>
      <c r="F65">
        <f t="shared" si="3"/>
        <v>0</v>
      </c>
      <c r="G65">
        <f t="shared" si="6"/>
        <v>0</v>
      </c>
      <c r="I65" t="str">
        <f t="shared" si="4"/>
        <v/>
      </c>
    </row>
    <row r="66" spans="1:9" x14ac:dyDescent="0.25">
      <c r="A66" s="2">
        <v>43407</v>
      </c>
      <c r="B66" s="3">
        <f t="shared" si="5"/>
        <v>5242.1074904970455</v>
      </c>
      <c r="C66">
        <f t="shared" si="0"/>
        <v>3</v>
      </c>
      <c r="D66">
        <f t="shared" si="1"/>
        <v>1</v>
      </c>
      <c r="E66">
        <f t="shared" si="2"/>
        <v>6</v>
      </c>
      <c r="F66">
        <f t="shared" si="3"/>
        <v>0</v>
      </c>
      <c r="G66">
        <f t="shared" si="6"/>
        <v>0</v>
      </c>
      <c r="I66" t="str">
        <f t="shared" si="4"/>
        <v/>
      </c>
    </row>
    <row r="67" spans="1:9" x14ac:dyDescent="0.25">
      <c r="A67" s="2">
        <v>43408</v>
      </c>
      <c r="B67" s="3">
        <f t="shared" si="5"/>
        <v>2621.0537452485228</v>
      </c>
      <c r="C67">
        <f t="shared" ref="C67:C124" si="7">DAY(A67)</f>
        <v>4</v>
      </c>
      <c r="D67">
        <f t="shared" ref="D67:D124" si="8">MOD(C67,2)</f>
        <v>0</v>
      </c>
      <c r="E67">
        <f t="shared" ref="E67:E124" si="9">WEEKDAY(A67,2)</f>
        <v>7</v>
      </c>
      <c r="F67">
        <f t="shared" ref="F67:F124" si="10">IF(E67=7,1,0)</f>
        <v>1</v>
      </c>
      <c r="G67">
        <f t="shared" ref="G67:G124" si="11">IF(C67=1,1,0)</f>
        <v>0</v>
      </c>
      <c r="I67">
        <f t="shared" ref="I67:I124" si="12">IF(F67=1,B67,"")</f>
        <v>2621.0537452485228</v>
      </c>
    </row>
    <row r="68" spans="1:9" x14ac:dyDescent="0.25">
      <c r="A68" s="2">
        <v>43409</v>
      </c>
      <c r="B68" s="3">
        <f t="shared" ref="B68:B124" si="13">IF(G68=1,H68,IF(F68=1,B67/2,IF(D68=0,1.2*B67,1.1*B67)))</f>
        <v>2883.1591197733751</v>
      </c>
      <c r="C68">
        <f t="shared" si="7"/>
        <v>5</v>
      </c>
      <c r="D68">
        <f t="shared" si="8"/>
        <v>1</v>
      </c>
      <c r="E68">
        <f t="shared" si="9"/>
        <v>1</v>
      </c>
      <c r="F68">
        <f t="shared" si="10"/>
        <v>0</v>
      </c>
      <c r="G68">
        <f t="shared" si="11"/>
        <v>0</v>
      </c>
      <c r="I68" t="str">
        <f t="shared" si="12"/>
        <v/>
      </c>
    </row>
    <row r="69" spans="1:9" x14ac:dyDescent="0.25">
      <c r="A69" s="2">
        <v>43410</v>
      </c>
      <c r="B69" s="3">
        <f t="shared" si="13"/>
        <v>3459.79094372805</v>
      </c>
      <c r="C69">
        <f t="shared" si="7"/>
        <v>6</v>
      </c>
      <c r="D69">
        <f t="shared" si="8"/>
        <v>0</v>
      </c>
      <c r="E69">
        <f t="shared" si="9"/>
        <v>2</v>
      </c>
      <c r="F69">
        <f t="shared" si="10"/>
        <v>0</v>
      </c>
      <c r="G69">
        <f t="shared" si="11"/>
        <v>0</v>
      </c>
      <c r="I69" t="str">
        <f t="shared" si="12"/>
        <v/>
      </c>
    </row>
    <row r="70" spans="1:9" x14ac:dyDescent="0.25">
      <c r="A70" s="2">
        <v>43411</v>
      </c>
      <c r="B70" s="3">
        <f t="shared" si="13"/>
        <v>3805.7700381008553</v>
      </c>
      <c r="C70">
        <f t="shared" si="7"/>
        <v>7</v>
      </c>
      <c r="D70">
        <f t="shared" si="8"/>
        <v>1</v>
      </c>
      <c r="E70">
        <f t="shared" si="9"/>
        <v>3</v>
      </c>
      <c r="F70">
        <f t="shared" si="10"/>
        <v>0</v>
      </c>
      <c r="G70">
        <f t="shared" si="11"/>
        <v>0</v>
      </c>
      <c r="I70" t="str">
        <f t="shared" si="12"/>
        <v/>
      </c>
    </row>
    <row r="71" spans="1:9" x14ac:dyDescent="0.25">
      <c r="A71" s="2">
        <v>43412</v>
      </c>
      <c r="B71" s="3">
        <f t="shared" si="13"/>
        <v>4566.9240457210262</v>
      </c>
      <c r="C71">
        <f t="shared" si="7"/>
        <v>8</v>
      </c>
      <c r="D71">
        <f t="shared" si="8"/>
        <v>0</v>
      </c>
      <c r="E71">
        <f t="shared" si="9"/>
        <v>4</v>
      </c>
      <c r="F71">
        <f t="shared" si="10"/>
        <v>0</v>
      </c>
      <c r="G71">
        <f t="shared" si="11"/>
        <v>0</v>
      </c>
      <c r="I71" t="str">
        <f t="shared" si="12"/>
        <v/>
      </c>
    </row>
    <row r="72" spans="1:9" x14ac:dyDescent="0.25">
      <c r="A72" s="2">
        <v>43413</v>
      </c>
      <c r="B72" s="3">
        <f t="shared" si="13"/>
        <v>5023.6164502931297</v>
      </c>
      <c r="C72">
        <f t="shared" si="7"/>
        <v>9</v>
      </c>
      <c r="D72">
        <f t="shared" si="8"/>
        <v>1</v>
      </c>
      <c r="E72">
        <f t="shared" si="9"/>
        <v>5</v>
      </c>
      <c r="F72">
        <f t="shared" si="10"/>
        <v>0</v>
      </c>
      <c r="G72">
        <f t="shared" si="11"/>
        <v>0</v>
      </c>
      <c r="I72" t="str">
        <f t="shared" si="12"/>
        <v/>
      </c>
    </row>
    <row r="73" spans="1:9" x14ac:dyDescent="0.25">
      <c r="A73" s="2">
        <v>43414</v>
      </c>
      <c r="B73" s="3">
        <f t="shared" si="13"/>
        <v>6028.3397403517556</v>
      </c>
      <c r="C73">
        <f t="shared" si="7"/>
        <v>10</v>
      </c>
      <c r="D73">
        <f t="shared" si="8"/>
        <v>0</v>
      </c>
      <c r="E73">
        <f t="shared" si="9"/>
        <v>6</v>
      </c>
      <c r="F73">
        <f t="shared" si="10"/>
        <v>0</v>
      </c>
      <c r="G73">
        <f t="shared" si="11"/>
        <v>0</v>
      </c>
      <c r="I73" t="str">
        <f t="shared" si="12"/>
        <v/>
      </c>
    </row>
    <row r="74" spans="1:9" x14ac:dyDescent="0.25">
      <c r="A74" s="2">
        <v>43415</v>
      </c>
      <c r="B74" s="3">
        <f t="shared" si="13"/>
        <v>3014.1698701758778</v>
      </c>
      <c r="C74">
        <f t="shared" si="7"/>
        <v>11</v>
      </c>
      <c r="D74">
        <f t="shared" si="8"/>
        <v>1</v>
      </c>
      <c r="E74">
        <f t="shared" si="9"/>
        <v>7</v>
      </c>
      <c r="F74">
        <f t="shared" si="10"/>
        <v>1</v>
      </c>
      <c r="G74">
        <f t="shared" si="11"/>
        <v>0</v>
      </c>
      <c r="I74">
        <f t="shared" si="12"/>
        <v>3014.1698701758778</v>
      </c>
    </row>
    <row r="75" spans="1:9" x14ac:dyDescent="0.25">
      <c r="A75" s="2">
        <v>43416</v>
      </c>
      <c r="B75" s="3">
        <f t="shared" si="13"/>
        <v>3617.0038442110531</v>
      </c>
      <c r="C75">
        <f t="shared" si="7"/>
        <v>12</v>
      </c>
      <c r="D75">
        <f t="shared" si="8"/>
        <v>0</v>
      </c>
      <c r="E75">
        <f t="shared" si="9"/>
        <v>1</v>
      </c>
      <c r="F75">
        <f t="shared" si="10"/>
        <v>0</v>
      </c>
      <c r="G75">
        <f t="shared" si="11"/>
        <v>0</v>
      </c>
      <c r="I75" t="str">
        <f t="shared" si="12"/>
        <v/>
      </c>
    </row>
    <row r="76" spans="1:9" x14ac:dyDescent="0.25">
      <c r="A76" s="2">
        <v>43417</v>
      </c>
      <c r="B76" s="3">
        <f t="shared" si="13"/>
        <v>3978.7042286321589</v>
      </c>
      <c r="C76">
        <f t="shared" si="7"/>
        <v>13</v>
      </c>
      <c r="D76">
        <f t="shared" si="8"/>
        <v>1</v>
      </c>
      <c r="E76">
        <f t="shared" si="9"/>
        <v>2</v>
      </c>
      <c r="F76">
        <f t="shared" si="10"/>
        <v>0</v>
      </c>
      <c r="G76">
        <f t="shared" si="11"/>
        <v>0</v>
      </c>
      <c r="I76" t="str">
        <f t="shared" si="12"/>
        <v/>
      </c>
    </row>
    <row r="77" spans="1:9" x14ac:dyDescent="0.25">
      <c r="A77" s="2">
        <v>43418</v>
      </c>
      <c r="B77" s="3">
        <f t="shared" si="13"/>
        <v>4774.4450743585903</v>
      </c>
      <c r="C77">
        <f t="shared" si="7"/>
        <v>14</v>
      </c>
      <c r="D77">
        <f t="shared" si="8"/>
        <v>0</v>
      </c>
      <c r="E77">
        <f t="shared" si="9"/>
        <v>3</v>
      </c>
      <c r="F77">
        <f t="shared" si="10"/>
        <v>0</v>
      </c>
      <c r="G77">
        <f t="shared" si="11"/>
        <v>0</v>
      </c>
      <c r="I77" t="str">
        <f t="shared" si="12"/>
        <v/>
      </c>
    </row>
    <row r="78" spans="1:9" x14ac:dyDescent="0.25">
      <c r="A78" s="2">
        <v>43419</v>
      </c>
      <c r="B78" s="3">
        <f t="shared" si="13"/>
        <v>5251.8895817944494</v>
      </c>
      <c r="C78">
        <f t="shared" si="7"/>
        <v>15</v>
      </c>
      <c r="D78">
        <f t="shared" si="8"/>
        <v>1</v>
      </c>
      <c r="E78">
        <f t="shared" si="9"/>
        <v>4</v>
      </c>
      <c r="F78">
        <f t="shared" si="10"/>
        <v>0</v>
      </c>
      <c r="G78">
        <f t="shared" si="11"/>
        <v>0</v>
      </c>
      <c r="I78" t="str">
        <f t="shared" si="12"/>
        <v/>
      </c>
    </row>
    <row r="79" spans="1:9" x14ac:dyDescent="0.25">
      <c r="A79" s="2">
        <v>43420</v>
      </c>
      <c r="B79" s="3">
        <f t="shared" si="13"/>
        <v>6302.2674981533391</v>
      </c>
      <c r="C79">
        <f t="shared" si="7"/>
        <v>16</v>
      </c>
      <c r="D79">
        <f t="shared" si="8"/>
        <v>0</v>
      </c>
      <c r="E79">
        <f t="shared" si="9"/>
        <v>5</v>
      </c>
      <c r="F79">
        <f t="shared" si="10"/>
        <v>0</v>
      </c>
      <c r="G79">
        <f t="shared" si="11"/>
        <v>0</v>
      </c>
      <c r="I79" t="str">
        <f t="shared" si="12"/>
        <v/>
      </c>
    </row>
    <row r="80" spans="1:9" x14ac:dyDescent="0.25">
      <c r="A80" s="2">
        <v>43421</v>
      </c>
      <c r="B80" s="3">
        <f t="shared" si="13"/>
        <v>6932.4942479686733</v>
      </c>
      <c r="C80">
        <f t="shared" si="7"/>
        <v>17</v>
      </c>
      <c r="D80">
        <f t="shared" si="8"/>
        <v>1</v>
      </c>
      <c r="E80">
        <f t="shared" si="9"/>
        <v>6</v>
      </c>
      <c r="F80">
        <f t="shared" si="10"/>
        <v>0</v>
      </c>
      <c r="G80">
        <f t="shared" si="11"/>
        <v>0</v>
      </c>
      <c r="I80" t="str">
        <f t="shared" si="12"/>
        <v/>
      </c>
    </row>
    <row r="81" spans="1:9" x14ac:dyDescent="0.25">
      <c r="A81" s="2">
        <v>43422</v>
      </c>
      <c r="B81" s="3">
        <f t="shared" si="13"/>
        <v>3466.2471239843367</v>
      </c>
      <c r="C81">
        <f t="shared" si="7"/>
        <v>18</v>
      </c>
      <c r="D81">
        <f t="shared" si="8"/>
        <v>0</v>
      </c>
      <c r="E81">
        <f t="shared" si="9"/>
        <v>7</v>
      </c>
      <c r="F81">
        <f t="shared" si="10"/>
        <v>1</v>
      </c>
      <c r="G81">
        <f t="shared" si="11"/>
        <v>0</v>
      </c>
      <c r="I81">
        <f t="shared" si="12"/>
        <v>3466.2471239843367</v>
      </c>
    </row>
    <row r="82" spans="1:9" x14ac:dyDescent="0.25">
      <c r="A82" s="2">
        <v>43423</v>
      </c>
      <c r="B82" s="3">
        <f t="shared" si="13"/>
        <v>3812.8718363827707</v>
      </c>
      <c r="C82">
        <f t="shared" si="7"/>
        <v>19</v>
      </c>
      <c r="D82">
        <f t="shared" si="8"/>
        <v>1</v>
      </c>
      <c r="E82">
        <f t="shared" si="9"/>
        <v>1</v>
      </c>
      <c r="F82">
        <f t="shared" si="10"/>
        <v>0</v>
      </c>
      <c r="G82">
        <f t="shared" si="11"/>
        <v>0</v>
      </c>
      <c r="I82" t="str">
        <f t="shared" si="12"/>
        <v/>
      </c>
    </row>
    <row r="83" spans="1:9" x14ac:dyDescent="0.25">
      <c r="A83" s="2">
        <v>43424</v>
      </c>
      <c r="B83" s="3">
        <f t="shared" si="13"/>
        <v>4575.446203659325</v>
      </c>
      <c r="C83">
        <f t="shared" si="7"/>
        <v>20</v>
      </c>
      <c r="D83">
        <f t="shared" si="8"/>
        <v>0</v>
      </c>
      <c r="E83">
        <f t="shared" si="9"/>
        <v>2</v>
      </c>
      <c r="F83">
        <f t="shared" si="10"/>
        <v>0</v>
      </c>
      <c r="G83">
        <f t="shared" si="11"/>
        <v>0</v>
      </c>
      <c r="I83" t="str">
        <f t="shared" si="12"/>
        <v/>
      </c>
    </row>
    <row r="84" spans="1:9" x14ac:dyDescent="0.25">
      <c r="A84" s="2">
        <v>43425</v>
      </c>
      <c r="B84" s="3">
        <f t="shared" si="13"/>
        <v>5032.990824025258</v>
      </c>
      <c r="C84">
        <f t="shared" si="7"/>
        <v>21</v>
      </c>
      <c r="D84">
        <f t="shared" si="8"/>
        <v>1</v>
      </c>
      <c r="E84">
        <f t="shared" si="9"/>
        <v>3</v>
      </c>
      <c r="F84">
        <f t="shared" si="10"/>
        <v>0</v>
      </c>
      <c r="G84">
        <f t="shared" si="11"/>
        <v>0</v>
      </c>
      <c r="I84" t="str">
        <f t="shared" si="12"/>
        <v/>
      </c>
    </row>
    <row r="85" spans="1:9" x14ac:dyDescent="0.25">
      <c r="A85" s="2">
        <v>43426</v>
      </c>
      <c r="B85" s="3">
        <f t="shared" si="13"/>
        <v>6039.5889888303091</v>
      </c>
      <c r="C85">
        <f t="shared" si="7"/>
        <v>22</v>
      </c>
      <c r="D85">
        <f t="shared" si="8"/>
        <v>0</v>
      </c>
      <c r="E85">
        <f t="shared" si="9"/>
        <v>4</v>
      </c>
      <c r="F85">
        <f t="shared" si="10"/>
        <v>0</v>
      </c>
      <c r="G85">
        <f t="shared" si="11"/>
        <v>0</v>
      </c>
      <c r="I85" t="str">
        <f t="shared" si="12"/>
        <v/>
      </c>
    </row>
    <row r="86" spans="1:9" x14ac:dyDescent="0.25">
      <c r="A86" s="2">
        <v>43427</v>
      </c>
      <c r="B86" s="3">
        <f t="shared" si="13"/>
        <v>6643.5478877133401</v>
      </c>
      <c r="C86">
        <f t="shared" si="7"/>
        <v>23</v>
      </c>
      <c r="D86">
        <f t="shared" si="8"/>
        <v>1</v>
      </c>
      <c r="E86">
        <f t="shared" si="9"/>
        <v>5</v>
      </c>
      <c r="F86">
        <f t="shared" si="10"/>
        <v>0</v>
      </c>
      <c r="G86">
        <f t="shared" si="11"/>
        <v>0</v>
      </c>
      <c r="I86" t="str">
        <f t="shared" si="12"/>
        <v/>
      </c>
    </row>
    <row r="87" spans="1:9" x14ac:dyDescent="0.25">
      <c r="A87" s="2">
        <v>43428</v>
      </c>
      <c r="B87" s="3">
        <f t="shared" si="13"/>
        <v>7972.2574652560079</v>
      </c>
      <c r="C87">
        <f t="shared" si="7"/>
        <v>24</v>
      </c>
      <c r="D87">
        <f t="shared" si="8"/>
        <v>0</v>
      </c>
      <c r="E87">
        <f t="shared" si="9"/>
        <v>6</v>
      </c>
      <c r="F87">
        <f t="shared" si="10"/>
        <v>0</v>
      </c>
      <c r="G87">
        <f t="shared" si="11"/>
        <v>0</v>
      </c>
      <c r="I87" t="str">
        <f t="shared" si="12"/>
        <v/>
      </c>
    </row>
    <row r="88" spans="1:9" x14ac:dyDescent="0.25">
      <c r="A88" s="2">
        <v>43429</v>
      </c>
      <c r="B88" s="3">
        <f t="shared" si="13"/>
        <v>3986.1287326280039</v>
      </c>
      <c r="C88">
        <f t="shared" si="7"/>
        <v>25</v>
      </c>
      <c r="D88">
        <f t="shared" si="8"/>
        <v>1</v>
      </c>
      <c r="E88">
        <f t="shared" si="9"/>
        <v>7</v>
      </c>
      <c r="F88">
        <f t="shared" si="10"/>
        <v>1</v>
      </c>
      <c r="G88">
        <f t="shared" si="11"/>
        <v>0</v>
      </c>
      <c r="I88">
        <f t="shared" si="12"/>
        <v>3986.1287326280039</v>
      </c>
    </row>
    <row r="89" spans="1:9" x14ac:dyDescent="0.25">
      <c r="A89" s="2">
        <v>43430</v>
      </c>
      <c r="B89" s="3">
        <f t="shared" si="13"/>
        <v>4783.3544791536042</v>
      </c>
      <c r="C89">
        <f t="shared" si="7"/>
        <v>26</v>
      </c>
      <c r="D89">
        <f t="shared" si="8"/>
        <v>0</v>
      </c>
      <c r="E89">
        <f t="shared" si="9"/>
        <v>1</v>
      </c>
      <c r="F89">
        <f t="shared" si="10"/>
        <v>0</v>
      </c>
      <c r="G89">
        <f t="shared" si="11"/>
        <v>0</v>
      </c>
      <c r="I89" t="str">
        <f t="shared" si="12"/>
        <v/>
      </c>
    </row>
    <row r="90" spans="1:9" x14ac:dyDescent="0.25">
      <c r="A90" s="2">
        <v>43431</v>
      </c>
      <c r="B90" s="3">
        <f t="shared" si="13"/>
        <v>5261.6899270689646</v>
      </c>
      <c r="C90">
        <f t="shared" si="7"/>
        <v>27</v>
      </c>
      <c r="D90">
        <f t="shared" si="8"/>
        <v>1</v>
      </c>
      <c r="E90">
        <f t="shared" si="9"/>
        <v>2</v>
      </c>
      <c r="F90">
        <f t="shared" si="10"/>
        <v>0</v>
      </c>
      <c r="G90">
        <f t="shared" si="11"/>
        <v>0</v>
      </c>
      <c r="I90" t="str">
        <f t="shared" si="12"/>
        <v/>
      </c>
    </row>
    <row r="91" spans="1:9" x14ac:dyDescent="0.25">
      <c r="A91" s="2">
        <v>43432</v>
      </c>
      <c r="B91" s="3">
        <f t="shared" si="13"/>
        <v>6314.0279124827575</v>
      </c>
      <c r="C91">
        <f t="shared" si="7"/>
        <v>28</v>
      </c>
      <c r="D91">
        <f t="shared" si="8"/>
        <v>0</v>
      </c>
      <c r="E91">
        <f t="shared" si="9"/>
        <v>3</v>
      </c>
      <c r="F91">
        <f t="shared" si="10"/>
        <v>0</v>
      </c>
      <c r="G91">
        <f t="shared" si="11"/>
        <v>0</v>
      </c>
      <c r="I91" t="str">
        <f t="shared" si="12"/>
        <v/>
      </c>
    </row>
    <row r="92" spans="1:9" x14ac:dyDescent="0.25">
      <c r="A92" s="2">
        <v>43433</v>
      </c>
      <c r="B92" s="3">
        <f t="shared" si="13"/>
        <v>6945.4307037310336</v>
      </c>
      <c r="C92">
        <f t="shared" si="7"/>
        <v>29</v>
      </c>
      <c r="D92">
        <f t="shared" si="8"/>
        <v>1</v>
      </c>
      <c r="E92">
        <f t="shared" si="9"/>
        <v>4</v>
      </c>
      <c r="F92">
        <f t="shared" si="10"/>
        <v>0</v>
      </c>
      <c r="G92">
        <f t="shared" si="11"/>
        <v>0</v>
      </c>
      <c r="I92" t="str">
        <f t="shared" si="12"/>
        <v/>
      </c>
    </row>
    <row r="93" spans="1:9" x14ac:dyDescent="0.25">
      <c r="A93" s="2">
        <v>43434</v>
      </c>
      <c r="B93" s="3">
        <f t="shared" si="13"/>
        <v>8334.5168444772407</v>
      </c>
      <c r="C93">
        <f t="shared" si="7"/>
        <v>30</v>
      </c>
      <c r="D93">
        <f t="shared" si="8"/>
        <v>0</v>
      </c>
      <c r="E93">
        <f t="shared" si="9"/>
        <v>5</v>
      </c>
      <c r="F93">
        <f t="shared" si="10"/>
        <v>0</v>
      </c>
      <c r="G93">
        <f t="shared" si="11"/>
        <v>0</v>
      </c>
      <c r="I93" t="str">
        <f t="shared" si="12"/>
        <v/>
      </c>
    </row>
    <row r="94" spans="1:9" x14ac:dyDescent="0.25">
      <c r="A94" s="2">
        <v>43435</v>
      </c>
      <c r="B94" s="3">
        <f t="shared" si="13"/>
        <v>4980.2226888631976</v>
      </c>
      <c r="C94">
        <f t="shared" si="7"/>
        <v>1</v>
      </c>
      <c r="D94">
        <f t="shared" si="8"/>
        <v>1</v>
      </c>
      <c r="E94">
        <f t="shared" si="9"/>
        <v>6</v>
      </c>
      <c r="F94">
        <f t="shared" si="10"/>
        <v>0</v>
      </c>
      <c r="G94">
        <f t="shared" si="11"/>
        <v>1</v>
      </c>
      <c r="H94">
        <f>AVERAGE(B64:B93)</f>
        <v>4980.2226888631976</v>
      </c>
      <c r="I94" t="str">
        <f t="shared" si="12"/>
        <v/>
      </c>
    </row>
    <row r="95" spans="1:9" x14ac:dyDescent="0.25">
      <c r="A95" s="2">
        <v>43436</v>
      </c>
      <c r="B95" s="3">
        <f t="shared" si="13"/>
        <v>2490.1113444315988</v>
      </c>
      <c r="C95">
        <f t="shared" si="7"/>
        <v>2</v>
      </c>
      <c r="D95">
        <f t="shared" si="8"/>
        <v>0</v>
      </c>
      <c r="E95">
        <f t="shared" si="9"/>
        <v>7</v>
      </c>
      <c r="F95">
        <f t="shared" si="10"/>
        <v>1</v>
      </c>
      <c r="G95">
        <f t="shared" si="11"/>
        <v>0</v>
      </c>
      <c r="I95">
        <f t="shared" si="12"/>
        <v>2490.1113444315988</v>
      </c>
    </row>
    <row r="96" spans="1:9" x14ac:dyDescent="0.25">
      <c r="A96" s="2">
        <v>43437</v>
      </c>
      <c r="B96" s="3">
        <f t="shared" si="13"/>
        <v>2739.1224788747591</v>
      </c>
      <c r="C96">
        <f t="shared" si="7"/>
        <v>3</v>
      </c>
      <c r="D96">
        <f t="shared" si="8"/>
        <v>1</v>
      </c>
      <c r="E96">
        <f t="shared" si="9"/>
        <v>1</v>
      </c>
      <c r="F96">
        <f t="shared" si="10"/>
        <v>0</v>
      </c>
      <c r="G96">
        <f t="shared" si="11"/>
        <v>0</v>
      </c>
      <c r="I96" t="str">
        <f t="shared" si="12"/>
        <v/>
      </c>
    </row>
    <row r="97" spans="1:9" x14ac:dyDescent="0.25">
      <c r="A97" s="2">
        <v>43438</v>
      </c>
      <c r="B97" s="3">
        <f t="shared" si="13"/>
        <v>3286.9469746497107</v>
      </c>
      <c r="C97">
        <f t="shared" si="7"/>
        <v>4</v>
      </c>
      <c r="D97">
        <f t="shared" si="8"/>
        <v>0</v>
      </c>
      <c r="E97">
        <f t="shared" si="9"/>
        <v>2</v>
      </c>
      <c r="F97">
        <f t="shared" si="10"/>
        <v>0</v>
      </c>
      <c r="G97">
        <f t="shared" si="11"/>
        <v>0</v>
      </c>
      <c r="I97" t="str">
        <f t="shared" si="12"/>
        <v/>
      </c>
    </row>
    <row r="98" spans="1:9" x14ac:dyDescent="0.25">
      <c r="A98" s="2">
        <v>43439</v>
      </c>
      <c r="B98" s="3">
        <f t="shared" si="13"/>
        <v>3615.641672114682</v>
      </c>
      <c r="C98">
        <f t="shared" si="7"/>
        <v>5</v>
      </c>
      <c r="D98">
        <f t="shared" si="8"/>
        <v>1</v>
      </c>
      <c r="E98">
        <f t="shared" si="9"/>
        <v>3</v>
      </c>
      <c r="F98">
        <f t="shared" si="10"/>
        <v>0</v>
      </c>
      <c r="G98">
        <f t="shared" si="11"/>
        <v>0</v>
      </c>
      <c r="I98" t="str">
        <f t="shared" si="12"/>
        <v/>
      </c>
    </row>
    <row r="99" spans="1:9" x14ac:dyDescent="0.25">
      <c r="A99" s="2">
        <v>43440</v>
      </c>
      <c r="B99" s="3">
        <f t="shared" si="13"/>
        <v>4338.7700065376184</v>
      </c>
      <c r="C99">
        <f t="shared" si="7"/>
        <v>6</v>
      </c>
      <c r="D99">
        <f t="shared" si="8"/>
        <v>0</v>
      </c>
      <c r="E99">
        <f t="shared" si="9"/>
        <v>4</v>
      </c>
      <c r="F99">
        <f t="shared" si="10"/>
        <v>0</v>
      </c>
      <c r="G99">
        <f t="shared" si="11"/>
        <v>0</v>
      </c>
      <c r="I99" t="str">
        <f t="shared" si="12"/>
        <v/>
      </c>
    </row>
    <row r="100" spans="1:9" x14ac:dyDescent="0.25">
      <c r="A100" s="2">
        <v>43441</v>
      </c>
      <c r="B100" s="3">
        <f t="shared" si="13"/>
        <v>4772.6470071913809</v>
      </c>
      <c r="C100">
        <f t="shared" si="7"/>
        <v>7</v>
      </c>
      <c r="D100">
        <f t="shared" si="8"/>
        <v>1</v>
      </c>
      <c r="E100">
        <f t="shared" si="9"/>
        <v>5</v>
      </c>
      <c r="F100">
        <f t="shared" si="10"/>
        <v>0</v>
      </c>
      <c r="G100">
        <f t="shared" si="11"/>
        <v>0</v>
      </c>
      <c r="I100" t="str">
        <f t="shared" si="12"/>
        <v/>
      </c>
    </row>
    <row r="101" spans="1:9" x14ac:dyDescent="0.25">
      <c r="A101" s="2">
        <v>43442</v>
      </c>
      <c r="B101" s="3">
        <f t="shared" si="13"/>
        <v>5727.1764086296571</v>
      </c>
      <c r="C101">
        <f t="shared" si="7"/>
        <v>8</v>
      </c>
      <c r="D101">
        <f t="shared" si="8"/>
        <v>0</v>
      </c>
      <c r="E101">
        <f t="shared" si="9"/>
        <v>6</v>
      </c>
      <c r="F101">
        <f t="shared" si="10"/>
        <v>0</v>
      </c>
      <c r="G101">
        <f t="shared" si="11"/>
        <v>0</v>
      </c>
      <c r="I101" t="str">
        <f t="shared" si="12"/>
        <v/>
      </c>
    </row>
    <row r="102" spans="1:9" x14ac:dyDescent="0.25">
      <c r="A102" s="2">
        <v>43443</v>
      </c>
      <c r="B102" s="3">
        <f t="shared" si="13"/>
        <v>2863.5882043148285</v>
      </c>
      <c r="C102">
        <f t="shared" si="7"/>
        <v>9</v>
      </c>
      <c r="D102">
        <f t="shared" si="8"/>
        <v>1</v>
      </c>
      <c r="E102">
        <f t="shared" si="9"/>
        <v>7</v>
      </c>
      <c r="F102">
        <f t="shared" si="10"/>
        <v>1</v>
      </c>
      <c r="G102">
        <f t="shared" si="11"/>
        <v>0</v>
      </c>
      <c r="I102">
        <f t="shared" si="12"/>
        <v>2863.5882043148285</v>
      </c>
    </row>
    <row r="103" spans="1:9" x14ac:dyDescent="0.25">
      <c r="A103" s="2">
        <v>43444</v>
      </c>
      <c r="B103" s="3">
        <f t="shared" si="13"/>
        <v>3436.3058451777943</v>
      </c>
      <c r="C103">
        <f t="shared" si="7"/>
        <v>10</v>
      </c>
      <c r="D103">
        <f t="shared" si="8"/>
        <v>0</v>
      </c>
      <c r="E103">
        <f t="shared" si="9"/>
        <v>1</v>
      </c>
      <c r="F103">
        <f t="shared" si="10"/>
        <v>0</v>
      </c>
      <c r="G103">
        <f t="shared" si="11"/>
        <v>0</v>
      </c>
      <c r="I103" t="str">
        <f t="shared" si="12"/>
        <v/>
      </c>
    </row>
    <row r="104" spans="1:9" x14ac:dyDescent="0.25">
      <c r="A104" s="2">
        <v>43445</v>
      </c>
      <c r="B104" s="3">
        <f t="shared" si="13"/>
        <v>3779.9364296955741</v>
      </c>
      <c r="C104">
        <f t="shared" si="7"/>
        <v>11</v>
      </c>
      <c r="D104">
        <f t="shared" si="8"/>
        <v>1</v>
      </c>
      <c r="E104">
        <f t="shared" si="9"/>
        <v>2</v>
      </c>
      <c r="F104">
        <f t="shared" si="10"/>
        <v>0</v>
      </c>
      <c r="G104">
        <f t="shared" si="11"/>
        <v>0</v>
      </c>
      <c r="I104" t="str">
        <f t="shared" si="12"/>
        <v/>
      </c>
    </row>
    <row r="105" spans="1:9" x14ac:dyDescent="0.25">
      <c r="A105" s="2">
        <v>43446</v>
      </c>
      <c r="B105" s="3">
        <f t="shared" si="13"/>
        <v>4535.923715634689</v>
      </c>
      <c r="C105">
        <f t="shared" si="7"/>
        <v>12</v>
      </c>
      <c r="D105">
        <f t="shared" si="8"/>
        <v>0</v>
      </c>
      <c r="E105">
        <f t="shared" si="9"/>
        <v>3</v>
      </c>
      <c r="F105">
        <f t="shared" si="10"/>
        <v>0</v>
      </c>
      <c r="G105">
        <f t="shared" si="11"/>
        <v>0</v>
      </c>
      <c r="I105" t="str">
        <f t="shared" si="12"/>
        <v/>
      </c>
    </row>
    <row r="106" spans="1:9" x14ac:dyDescent="0.25">
      <c r="A106" s="2">
        <v>43447</v>
      </c>
      <c r="B106" s="3">
        <f t="shared" si="13"/>
        <v>4989.5160871981579</v>
      </c>
      <c r="C106">
        <f t="shared" si="7"/>
        <v>13</v>
      </c>
      <c r="D106">
        <f t="shared" si="8"/>
        <v>1</v>
      </c>
      <c r="E106">
        <f t="shared" si="9"/>
        <v>4</v>
      </c>
      <c r="F106">
        <f t="shared" si="10"/>
        <v>0</v>
      </c>
      <c r="G106">
        <f t="shared" si="11"/>
        <v>0</v>
      </c>
      <c r="I106" t="str">
        <f t="shared" si="12"/>
        <v/>
      </c>
    </row>
    <row r="107" spans="1:9" x14ac:dyDescent="0.25">
      <c r="A107" s="2">
        <v>43448</v>
      </c>
      <c r="B107" s="3">
        <f t="shared" si="13"/>
        <v>5987.4193046377895</v>
      </c>
      <c r="C107">
        <f t="shared" si="7"/>
        <v>14</v>
      </c>
      <c r="D107">
        <f t="shared" si="8"/>
        <v>0</v>
      </c>
      <c r="E107">
        <f t="shared" si="9"/>
        <v>5</v>
      </c>
      <c r="F107">
        <f t="shared" si="10"/>
        <v>0</v>
      </c>
      <c r="G107">
        <f t="shared" si="11"/>
        <v>0</v>
      </c>
      <c r="I107" t="str">
        <f t="shared" si="12"/>
        <v/>
      </c>
    </row>
    <row r="108" spans="1:9" x14ac:dyDescent="0.25">
      <c r="A108" s="2">
        <v>43449</v>
      </c>
      <c r="B108" s="3">
        <f t="shared" si="13"/>
        <v>6586.1612351015692</v>
      </c>
      <c r="C108">
        <f t="shared" si="7"/>
        <v>15</v>
      </c>
      <c r="D108">
        <f t="shared" si="8"/>
        <v>1</v>
      </c>
      <c r="E108">
        <f t="shared" si="9"/>
        <v>6</v>
      </c>
      <c r="F108">
        <f t="shared" si="10"/>
        <v>0</v>
      </c>
      <c r="G108">
        <f t="shared" si="11"/>
        <v>0</v>
      </c>
      <c r="I108" t="str">
        <f t="shared" si="12"/>
        <v/>
      </c>
    </row>
    <row r="109" spans="1:9" x14ac:dyDescent="0.25">
      <c r="A109" s="2">
        <v>43450</v>
      </c>
      <c r="B109" s="3">
        <f t="shared" si="13"/>
        <v>3293.0806175507846</v>
      </c>
      <c r="C109">
        <f t="shared" si="7"/>
        <v>16</v>
      </c>
      <c r="D109">
        <f t="shared" si="8"/>
        <v>0</v>
      </c>
      <c r="E109">
        <f t="shared" si="9"/>
        <v>7</v>
      </c>
      <c r="F109">
        <f t="shared" si="10"/>
        <v>1</v>
      </c>
      <c r="G109">
        <f t="shared" si="11"/>
        <v>0</v>
      </c>
      <c r="I109">
        <f t="shared" si="12"/>
        <v>3293.0806175507846</v>
      </c>
    </row>
    <row r="110" spans="1:9" x14ac:dyDescent="0.25">
      <c r="A110" s="2">
        <v>43451</v>
      </c>
      <c r="B110" s="3">
        <f t="shared" si="13"/>
        <v>3622.3886793058632</v>
      </c>
      <c r="C110">
        <f t="shared" si="7"/>
        <v>17</v>
      </c>
      <c r="D110">
        <f t="shared" si="8"/>
        <v>1</v>
      </c>
      <c r="E110">
        <f t="shared" si="9"/>
        <v>1</v>
      </c>
      <c r="F110">
        <f t="shared" si="10"/>
        <v>0</v>
      </c>
      <c r="G110">
        <f t="shared" si="11"/>
        <v>0</v>
      </c>
      <c r="I110" t="str">
        <f t="shared" si="12"/>
        <v/>
      </c>
    </row>
    <row r="111" spans="1:9" x14ac:dyDescent="0.25">
      <c r="A111" s="2">
        <v>43452</v>
      </c>
      <c r="B111" s="3">
        <f t="shared" si="13"/>
        <v>4346.8664151670355</v>
      </c>
      <c r="C111">
        <f t="shared" si="7"/>
        <v>18</v>
      </c>
      <c r="D111">
        <f t="shared" si="8"/>
        <v>0</v>
      </c>
      <c r="E111">
        <f t="shared" si="9"/>
        <v>2</v>
      </c>
      <c r="F111">
        <f t="shared" si="10"/>
        <v>0</v>
      </c>
      <c r="G111">
        <f t="shared" si="11"/>
        <v>0</v>
      </c>
      <c r="I111" t="str">
        <f t="shared" si="12"/>
        <v/>
      </c>
    </row>
    <row r="112" spans="1:9" x14ac:dyDescent="0.25">
      <c r="A112" s="2">
        <v>43453</v>
      </c>
      <c r="B112" s="3">
        <f t="shared" si="13"/>
        <v>4781.5530566837397</v>
      </c>
      <c r="C112">
        <f t="shared" si="7"/>
        <v>19</v>
      </c>
      <c r="D112">
        <f t="shared" si="8"/>
        <v>1</v>
      </c>
      <c r="E112">
        <f t="shared" si="9"/>
        <v>3</v>
      </c>
      <c r="F112">
        <f t="shared" si="10"/>
        <v>0</v>
      </c>
      <c r="G112">
        <f t="shared" si="11"/>
        <v>0</v>
      </c>
      <c r="I112" t="str">
        <f t="shared" si="12"/>
        <v/>
      </c>
    </row>
    <row r="113" spans="1:9" x14ac:dyDescent="0.25">
      <c r="A113" s="2">
        <v>43454</v>
      </c>
      <c r="B113" s="3">
        <f t="shared" si="13"/>
        <v>5737.8636680204872</v>
      </c>
      <c r="C113">
        <f t="shared" si="7"/>
        <v>20</v>
      </c>
      <c r="D113">
        <f t="shared" si="8"/>
        <v>0</v>
      </c>
      <c r="E113">
        <f t="shared" si="9"/>
        <v>4</v>
      </c>
      <c r="F113">
        <f t="shared" si="10"/>
        <v>0</v>
      </c>
      <c r="G113">
        <f t="shared" si="11"/>
        <v>0</v>
      </c>
      <c r="I113" t="str">
        <f t="shared" si="12"/>
        <v/>
      </c>
    </row>
    <row r="114" spans="1:9" x14ac:dyDescent="0.25">
      <c r="A114" s="2">
        <v>43455</v>
      </c>
      <c r="B114" s="3">
        <f t="shared" si="13"/>
        <v>6311.6500348225363</v>
      </c>
      <c r="C114">
        <f t="shared" si="7"/>
        <v>21</v>
      </c>
      <c r="D114">
        <f t="shared" si="8"/>
        <v>1</v>
      </c>
      <c r="E114">
        <f t="shared" si="9"/>
        <v>5</v>
      </c>
      <c r="F114">
        <f t="shared" si="10"/>
        <v>0</v>
      </c>
      <c r="G114">
        <f t="shared" si="11"/>
        <v>0</v>
      </c>
      <c r="I114" t="str">
        <f t="shared" si="12"/>
        <v/>
      </c>
    </row>
    <row r="115" spans="1:9" x14ac:dyDescent="0.25">
      <c r="A115" s="2">
        <v>43456</v>
      </c>
      <c r="B115" s="3">
        <f t="shared" si="13"/>
        <v>7573.9800417870429</v>
      </c>
      <c r="C115">
        <f t="shared" si="7"/>
        <v>22</v>
      </c>
      <c r="D115">
        <f t="shared" si="8"/>
        <v>0</v>
      </c>
      <c r="E115">
        <f t="shared" si="9"/>
        <v>6</v>
      </c>
      <c r="F115">
        <f t="shared" si="10"/>
        <v>0</v>
      </c>
      <c r="G115">
        <f t="shared" si="11"/>
        <v>0</v>
      </c>
      <c r="I115" t="str">
        <f t="shared" si="12"/>
        <v/>
      </c>
    </row>
    <row r="116" spans="1:9" x14ac:dyDescent="0.25">
      <c r="A116" s="2">
        <v>43457</v>
      </c>
      <c r="B116" s="3">
        <f t="shared" si="13"/>
        <v>3786.9900208935214</v>
      </c>
      <c r="C116">
        <f t="shared" si="7"/>
        <v>23</v>
      </c>
      <c r="D116">
        <f t="shared" si="8"/>
        <v>1</v>
      </c>
      <c r="E116">
        <f t="shared" si="9"/>
        <v>7</v>
      </c>
      <c r="F116">
        <f t="shared" si="10"/>
        <v>1</v>
      </c>
      <c r="G116">
        <f t="shared" si="11"/>
        <v>0</v>
      </c>
      <c r="I116">
        <f t="shared" si="12"/>
        <v>3786.9900208935214</v>
      </c>
    </row>
    <row r="117" spans="1:9" x14ac:dyDescent="0.25">
      <c r="A117" s="2">
        <v>43458</v>
      </c>
      <c r="B117" s="3">
        <f t="shared" si="13"/>
        <v>4544.3880250722259</v>
      </c>
      <c r="C117">
        <f t="shared" si="7"/>
        <v>24</v>
      </c>
      <c r="D117">
        <f t="shared" si="8"/>
        <v>0</v>
      </c>
      <c r="E117">
        <f t="shared" si="9"/>
        <v>1</v>
      </c>
      <c r="F117">
        <f t="shared" si="10"/>
        <v>0</v>
      </c>
      <c r="G117">
        <f t="shared" si="11"/>
        <v>0</v>
      </c>
      <c r="I117" t="str">
        <f t="shared" si="12"/>
        <v/>
      </c>
    </row>
    <row r="118" spans="1:9" x14ac:dyDescent="0.25">
      <c r="A118" s="2">
        <v>43459</v>
      </c>
      <c r="B118" s="3">
        <f t="shared" si="13"/>
        <v>4998.8268275794489</v>
      </c>
      <c r="C118">
        <f t="shared" si="7"/>
        <v>25</v>
      </c>
      <c r="D118">
        <f t="shared" si="8"/>
        <v>1</v>
      </c>
      <c r="E118">
        <f t="shared" si="9"/>
        <v>2</v>
      </c>
      <c r="F118">
        <f t="shared" si="10"/>
        <v>0</v>
      </c>
      <c r="G118">
        <f t="shared" si="11"/>
        <v>0</v>
      </c>
      <c r="I118" t="str">
        <f t="shared" si="12"/>
        <v/>
      </c>
    </row>
    <row r="119" spans="1:9" x14ac:dyDescent="0.25">
      <c r="A119" s="2">
        <v>43460</v>
      </c>
      <c r="B119" s="3">
        <f t="shared" si="13"/>
        <v>5998.5921930953382</v>
      </c>
      <c r="C119">
        <f t="shared" si="7"/>
        <v>26</v>
      </c>
      <c r="D119">
        <f t="shared" si="8"/>
        <v>0</v>
      </c>
      <c r="E119">
        <f t="shared" si="9"/>
        <v>3</v>
      </c>
      <c r="F119">
        <f t="shared" si="10"/>
        <v>0</v>
      </c>
      <c r="G119">
        <f t="shared" si="11"/>
        <v>0</v>
      </c>
      <c r="I119" t="str">
        <f t="shared" si="12"/>
        <v/>
      </c>
    </row>
    <row r="120" spans="1:9" x14ac:dyDescent="0.25">
      <c r="A120" s="2">
        <v>43461</v>
      </c>
      <c r="B120" s="3">
        <f t="shared" si="13"/>
        <v>6598.4514124048728</v>
      </c>
      <c r="C120">
        <f t="shared" si="7"/>
        <v>27</v>
      </c>
      <c r="D120">
        <f t="shared" si="8"/>
        <v>1</v>
      </c>
      <c r="E120">
        <f t="shared" si="9"/>
        <v>4</v>
      </c>
      <c r="F120">
        <f t="shared" si="10"/>
        <v>0</v>
      </c>
      <c r="G120">
        <f t="shared" si="11"/>
        <v>0</v>
      </c>
      <c r="I120" t="str">
        <f t="shared" si="12"/>
        <v/>
      </c>
    </row>
    <row r="121" spans="1:9" x14ac:dyDescent="0.25">
      <c r="A121" s="2">
        <v>43462</v>
      </c>
      <c r="B121" s="3">
        <f t="shared" si="13"/>
        <v>7918.1416948858468</v>
      </c>
      <c r="C121">
        <f t="shared" si="7"/>
        <v>28</v>
      </c>
      <c r="D121">
        <f t="shared" si="8"/>
        <v>0</v>
      </c>
      <c r="E121">
        <f t="shared" si="9"/>
        <v>5</v>
      </c>
      <c r="F121">
        <f t="shared" si="10"/>
        <v>0</v>
      </c>
      <c r="G121">
        <f t="shared" si="11"/>
        <v>0</v>
      </c>
      <c r="I121" t="str">
        <f t="shared" si="12"/>
        <v/>
      </c>
    </row>
    <row r="122" spans="1:9" x14ac:dyDescent="0.25">
      <c r="A122" s="2">
        <v>43463</v>
      </c>
      <c r="B122" s="3">
        <f t="shared" si="13"/>
        <v>8709.9558643744331</v>
      </c>
      <c r="C122">
        <f t="shared" si="7"/>
        <v>29</v>
      </c>
      <c r="D122">
        <f t="shared" si="8"/>
        <v>1</v>
      </c>
      <c r="E122">
        <f t="shared" si="9"/>
        <v>6</v>
      </c>
      <c r="F122">
        <f t="shared" si="10"/>
        <v>0</v>
      </c>
      <c r="G122">
        <f t="shared" si="11"/>
        <v>0</v>
      </c>
      <c r="I122" t="str">
        <f t="shared" si="12"/>
        <v/>
      </c>
    </row>
    <row r="123" spans="1:9" x14ac:dyDescent="0.25">
      <c r="A123" s="2">
        <v>43464</v>
      </c>
      <c r="B123" s="3">
        <f t="shared" si="13"/>
        <v>4354.9779321872165</v>
      </c>
      <c r="C123">
        <f t="shared" si="7"/>
        <v>30</v>
      </c>
      <c r="D123">
        <f t="shared" si="8"/>
        <v>0</v>
      </c>
      <c r="E123">
        <f t="shared" si="9"/>
        <v>7</v>
      </c>
      <c r="F123">
        <f t="shared" si="10"/>
        <v>1</v>
      </c>
      <c r="G123">
        <f t="shared" si="11"/>
        <v>0</v>
      </c>
      <c r="I123">
        <f t="shared" si="12"/>
        <v>4354.9779321872165</v>
      </c>
    </row>
    <row r="124" spans="1:9" x14ac:dyDescent="0.25">
      <c r="A124" s="2">
        <v>43465</v>
      </c>
      <c r="B124" s="3">
        <f t="shared" si="13"/>
        <v>4790.4757254059386</v>
      </c>
      <c r="C124">
        <f t="shared" si="7"/>
        <v>31</v>
      </c>
      <c r="D124">
        <f t="shared" si="8"/>
        <v>1</v>
      </c>
      <c r="E124">
        <f t="shared" si="9"/>
        <v>1</v>
      </c>
      <c r="F124">
        <f t="shared" si="10"/>
        <v>0</v>
      </c>
      <c r="G124">
        <f t="shared" si="11"/>
        <v>0</v>
      </c>
      <c r="I124" t="str">
        <f t="shared" si="12"/>
        <v/>
      </c>
    </row>
  </sheetData>
  <conditionalFormatting sqref="B1:B1048576">
    <cfRule type="cellIs" dxfId="0" priority="1" operator="equal">
      <formula>$L$2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6F63-EA91-4625-839F-D2D4AE5F6373}">
  <dimension ref="A3:C8"/>
  <sheetViews>
    <sheetView workbookViewId="0">
      <selection activeCell="G29" sqref="G29"/>
    </sheetView>
  </sheetViews>
  <sheetFormatPr defaultRowHeight="15" x14ac:dyDescent="0.25"/>
  <cols>
    <col min="1" max="1" width="17.7109375" bestFit="1" customWidth="1"/>
    <col min="2" max="2" width="16.42578125" bestFit="1" customWidth="1"/>
    <col min="3" max="3" width="17.7109375" bestFit="1" customWidth="1"/>
  </cols>
  <sheetData>
    <row r="3" spans="1:3" x14ac:dyDescent="0.25">
      <c r="A3" s="7" t="s">
        <v>10</v>
      </c>
      <c r="B3" t="s">
        <v>16</v>
      </c>
      <c r="C3" t="s">
        <v>17</v>
      </c>
    </row>
    <row r="4" spans="1:3" x14ac:dyDescent="0.25">
      <c r="A4" s="8" t="s">
        <v>12</v>
      </c>
      <c r="B4" s="3">
        <v>1100</v>
      </c>
      <c r="C4" s="3">
        <v>3847.5996152689522</v>
      </c>
    </row>
    <row r="5" spans="1:3" x14ac:dyDescent="0.25">
      <c r="A5" s="8" t="s">
        <v>13</v>
      </c>
      <c r="B5" s="3">
        <v>2160.2503282493221</v>
      </c>
      <c r="C5" s="3">
        <v>6869.2382907906804</v>
      </c>
    </row>
    <row r="6" spans="1:3" x14ac:dyDescent="0.25">
      <c r="A6" s="8" t="s">
        <v>14</v>
      </c>
      <c r="B6" s="3">
        <v>2621.0537452485228</v>
      </c>
      <c r="C6" s="3">
        <v>8334.5168444772407</v>
      </c>
    </row>
    <row r="7" spans="1:3" x14ac:dyDescent="0.25">
      <c r="A7" s="8" t="s">
        <v>15</v>
      </c>
      <c r="B7" s="3">
        <v>2490.1113444315988</v>
      </c>
      <c r="C7" s="3">
        <v>8709.9558643744331</v>
      </c>
    </row>
    <row r="8" spans="1:3" x14ac:dyDescent="0.25">
      <c r="A8" s="8" t="s">
        <v>11</v>
      </c>
      <c r="B8" s="3">
        <v>1100</v>
      </c>
      <c r="C8" s="3">
        <v>8709.9558643744331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8C50-508A-4D71-A962-E02C152DB092}">
  <dimension ref="A1:B1048575"/>
  <sheetViews>
    <sheetView tabSelected="1" zoomScale="160" zoomScaleNormal="160" workbookViewId="0">
      <selection activeCell="F20" sqref="F20"/>
    </sheetView>
  </sheetViews>
  <sheetFormatPr defaultRowHeight="15" x14ac:dyDescent="0.25"/>
  <cols>
    <col min="1" max="1" width="24.28515625" customWidth="1"/>
    <col min="2" max="2" width="39" customWidth="1"/>
  </cols>
  <sheetData>
    <row r="1" spans="1:2" x14ac:dyDescent="0.25">
      <c r="A1" s="5" t="s">
        <v>0</v>
      </c>
      <c r="B1" s="5" t="s">
        <v>18</v>
      </c>
    </row>
    <row r="2" spans="1:2" x14ac:dyDescent="0.25">
      <c r="A2" s="1">
        <v>43345</v>
      </c>
      <c r="B2" s="3">
        <v>1100</v>
      </c>
    </row>
    <row r="3" spans="1:2" x14ac:dyDescent="0.25">
      <c r="A3" s="1">
        <v>43352</v>
      </c>
      <c r="B3" s="3">
        <v>1264.9824000000001</v>
      </c>
    </row>
    <row r="4" spans="1:2" x14ac:dyDescent="0.25">
      <c r="A4" s="1">
        <v>43359</v>
      </c>
      <c r="B4" s="3">
        <v>1454.7095202816001</v>
      </c>
    </row>
    <row r="5" spans="1:2" x14ac:dyDescent="0.25">
      <c r="A5" s="1">
        <v>43366</v>
      </c>
      <c r="B5" s="3">
        <v>1672.8926729715158</v>
      </c>
    </row>
    <row r="6" spans="1:2" x14ac:dyDescent="0.25">
      <c r="A6" s="1">
        <v>43373</v>
      </c>
      <c r="B6" s="3">
        <v>1923.7998076344761</v>
      </c>
    </row>
    <row r="7" spans="1:2" x14ac:dyDescent="0.25">
      <c r="A7" s="1">
        <v>43380</v>
      </c>
      <c r="B7" s="3">
        <v>2258.4121031649715</v>
      </c>
    </row>
    <row r="8" spans="1:2" x14ac:dyDescent="0.25">
      <c r="A8" s="1">
        <v>43387</v>
      </c>
      <c r="B8" s="3">
        <v>2597.1377840460673</v>
      </c>
    </row>
    <row r="9" spans="1:2" x14ac:dyDescent="0.25">
      <c r="A9" s="1">
        <v>43394</v>
      </c>
      <c r="B9" s="3">
        <v>2986.6668974484337</v>
      </c>
    </row>
    <row r="10" spans="1:2" x14ac:dyDescent="0.25">
      <c r="A10" s="1">
        <v>43401</v>
      </c>
      <c r="B10" s="3">
        <v>3434.6191453953402</v>
      </c>
    </row>
    <row r="11" spans="1:2" x14ac:dyDescent="0.25">
      <c r="A11" s="1">
        <v>43408</v>
      </c>
      <c r="B11" s="3">
        <v>2621.0537452485228</v>
      </c>
    </row>
    <row r="12" spans="1:2" x14ac:dyDescent="0.25">
      <c r="A12" s="1">
        <v>43415</v>
      </c>
      <c r="B12" s="3">
        <v>3014.1698701758778</v>
      </c>
    </row>
    <row r="13" spans="1:2" x14ac:dyDescent="0.25">
      <c r="A13" s="1">
        <v>43422</v>
      </c>
      <c r="B13" s="3">
        <v>3466.2471239843367</v>
      </c>
    </row>
    <row r="14" spans="1:2" x14ac:dyDescent="0.25">
      <c r="A14" s="1">
        <v>43429</v>
      </c>
      <c r="B14" s="3">
        <v>3986.1287326280039</v>
      </c>
    </row>
    <row r="15" spans="1:2" x14ac:dyDescent="0.25">
      <c r="A15" s="1">
        <v>43436</v>
      </c>
      <c r="B15" s="3">
        <v>2490.1113444315988</v>
      </c>
    </row>
    <row r="16" spans="1:2" x14ac:dyDescent="0.25">
      <c r="A16" s="1">
        <v>43443</v>
      </c>
      <c r="B16" s="3">
        <v>2863.5882043148285</v>
      </c>
    </row>
    <row r="17" spans="1:2" x14ac:dyDescent="0.25">
      <c r="A17" s="1">
        <v>43450</v>
      </c>
      <c r="B17" s="3">
        <v>3293.0806175507846</v>
      </c>
    </row>
    <row r="18" spans="1:2" x14ac:dyDescent="0.25">
      <c r="A18" s="1">
        <v>43457</v>
      </c>
      <c r="B18" s="3">
        <v>3786.9900208935214</v>
      </c>
    </row>
    <row r="19" spans="1:2" x14ac:dyDescent="0.25">
      <c r="A19" s="1">
        <v>43464</v>
      </c>
      <c r="B19" s="3">
        <v>4354.9779321872165</v>
      </c>
    </row>
    <row r="1048575" spans="2:2" x14ac:dyDescent="0.25">
      <c r="B1048575">
        <f>SUM(B3:B1048574)</f>
        <v>47469.567922357091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 1</vt:lpstr>
      <vt:lpstr>Zadanie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2023-04-11T14:20:01Z</dcterms:created>
  <dcterms:modified xsi:type="dcterms:W3CDTF">2023-04-11T15:42:20Z</dcterms:modified>
</cp:coreProperties>
</file>