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uu\Desktop\"/>
    </mc:Choice>
  </mc:AlternateContent>
  <bookViews>
    <workbookView xWindow="0" yWindow="0" windowWidth="28800" windowHeight="12375" tabRatio="899" activeTab="1"/>
  </bookViews>
  <sheets>
    <sheet name="马鞍山" sheetId="16" r:id="rId1"/>
    <sheet name="池州" sheetId="22" r:id="rId2"/>
  </sheets>
  <definedNames>
    <definedName name="_xlnm._FilterDatabase" localSheetId="1" hidden="1">池州!$K$1:$K$231</definedName>
    <definedName name="_xlnm._FilterDatabase" localSheetId="0" hidden="1">马鞍山!$K$1:$K$136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22" l="1"/>
  <c r="N1" i="22"/>
  <c r="O1" i="22"/>
  <c r="P1" i="22"/>
  <c r="Q1" i="22"/>
  <c r="R1" i="22"/>
  <c r="L1" i="22"/>
  <c r="G1" i="22"/>
  <c r="H1" i="22"/>
  <c r="I1" i="22"/>
  <c r="F1" i="22"/>
  <c r="K29" i="22"/>
  <c r="K30" i="22"/>
  <c r="J29" i="22"/>
  <c r="J30" i="22"/>
  <c r="G1" i="16"/>
  <c r="F1" i="16"/>
  <c r="M1" i="16"/>
  <c r="N1" i="16"/>
  <c r="O1" i="16"/>
  <c r="P1" i="16"/>
  <c r="Q1" i="16"/>
  <c r="R1" i="16"/>
  <c r="H1" i="16"/>
  <c r="I1" i="16"/>
  <c r="B1" i="16"/>
  <c r="B1" i="22"/>
  <c r="L1" i="16"/>
  <c r="K37" i="16"/>
  <c r="J37" i="16"/>
  <c r="K9" i="22"/>
  <c r="J9" i="22"/>
  <c r="K4" i="22"/>
  <c r="J4" i="22"/>
  <c r="K10" i="22"/>
  <c r="J10" i="22"/>
  <c r="K16" i="22"/>
  <c r="J16" i="22"/>
  <c r="K22" i="22"/>
  <c r="J22" i="22"/>
  <c r="K18" i="22"/>
  <c r="J18" i="22"/>
  <c r="K28" i="22"/>
  <c r="J28" i="22"/>
  <c r="K17" i="22"/>
  <c r="J17" i="22"/>
  <c r="K27" i="22"/>
  <c r="J27" i="22"/>
  <c r="K26" i="22"/>
  <c r="J26" i="22"/>
  <c r="K25" i="22"/>
  <c r="J25" i="22"/>
  <c r="K24" i="22"/>
  <c r="J24" i="22"/>
  <c r="K23" i="22"/>
  <c r="J23" i="22"/>
  <c r="K21" i="22"/>
  <c r="J21" i="22"/>
  <c r="K20" i="22"/>
  <c r="J20" i="22"/>
  <c r="K14" i="22"/>
  <c r="J14" i="22"/>
  <c r="K19" i="22"/>
  <c r="J19" i="22"/>
  <c r="K13" i="22"/>
  <c r="J13" i="22"/>
  <c r="K12" i="22"/>
  <c r="J12" i="22"/>
  <c r="K11" i="22"/>
  <c r="J11" i="22"/>
  <c r="K5" i="22"/>
  <c r="J5" i="22"/>
  <c r="K15" i="22"/>
  <c r="J15" i="22"/>
  <c r="K8" i="22"/>
  <c r="J8" i="22"/>
  <c r="K7" i="22"/>
  <c r="J7" i="22"/>
  <c r="K6" i="22"/>
  <c r="J6" i="22"/>
  <c r="K3" i="22"/>
  <c r="J3" i="22"/>
  <c r="K65" i="16"/>
  <c r="J65" i="16"/>
  <c r="K35" i="16"/>
  <c r="J35" i="16"/>
  <c r="K36" i="16"/>
  <c r="J36" i="16"/>
  <c r="K64" i="16"/>
  <c r="J64" i="16"/>
  <c r="K63" i="16"/>
  <c r="J63" i="16"/>
  <c r="K62" i="16"/>
  <c r="J62" i="16"/>
  <c r="K61" i="16"/>
  <c r="J61" i="16"/>
  <c r="K60" i="16"/>
  <c r="J60" i="16"/>
  <c r="K59" i="16"/>
  <c r="J59" i="16"/>
  <c r="K56" i="16"/>
  <c r="J56" i="16"/>
  <c r="K34" i="16"/>
  <c r="J34" i="16"/>
  <c r="K55" i="16"/>
  <c r="J55" i="16"/>
  <c r="K54" i="16"/>
  <c r="J54" i="16"/>
  <c r="K53" i="16"/>
  <c r="J53" i="16"/>
  <c r="K52" i="16"/>
  <c r="J52" i="16"/>
  <c r="K51" i="16"/>
  <c r="J51" i="16"/>
  <c r="K33" i="16"/>
  <c r="J33" i="16"/>
  <c r="K32" i="16"/>
  <c r="J32" i="16"/>
  <c r="K31" i="16"/>
  <c r="J31" i="16"/>
  <c r="K30" i="16"/>
  <c r="J30" i="16"/>
  <c r="K50" i="16"/>
  <c r="J50" i="16"/>
  <c r="K49" i="16"/>
  <c r="J49" i="16"/>
  <c r="K29" i="16"/>
  <c r="J29" i="16"/>
  <c r="K28" i="16"/>
  <c r="J28" i="16"/>
  <c r="K27" i="16"/>
  <c r="J27" i="16"/>
  <c r="K26" i="16"/>
  <c r="J26" i="16"/>
  <c r="K25" i="16"/>
  <c r="J25" i="16"/>
  <c r="K24" i="16"/>
  <c r="J24" i="16"/>
  <c r="K58" i="16"/>
  <c r="J58" i="16"/>
  <c r="K23" i="16"/>
  <c r="J23" i="16"/>
  <c r="K48" i="16"/>
  <c r="J48" i="16"/>
  <c r="K47" i="16"/>
  <c r="J47" i="16"/>
  <c r="K7" i="16"/>
  <c r="J7" i="16"/>
  <c r="K8" i="16"/>
  <c r="J8" i="16"/>
  <c r="K9" i="16"/>
  <c r="J9" i="16"/>
  <c r="K22" i="16"/>
  <c r="J22" i="16"/>
  <c r="K21" i="16"/>
  <c r="J21" i="16"/>
  <c r="K20" i="16"/>
  <c r="J20" i="16"/>
  <c r="K19" i="16"/>
  <c r="J19" i="16"/>
  <c r="K46" i="16"/>
  <c r="J46" i="16"/>
  <c r="K45" i="16"/>
  <c r="J45" i="16"/>
  <c r="K44" i="16"/>
  <c r="J44" i="16"/>
  <c r="K43" i="16"/>
  <c r="J43" i="16"/>
  <c r="K42" i="16"/>
  <c r="J42" i="16"/>
  <c r="K41" i="16"/>
  <c r="J41" i="16"/>
  <c r="K40" i="16"/>
  <c r="J40" i="16"/>
  <c r="K39" i="16"/>
  <c r="J39" i="16"/>
  <c r="K57" i="16"/>
  <c r="J57" i="16"/>
  <c r="K18" i="16"/>
  <c r="J18" i="16"/>
  <c r="K17" i="16"/>
  <c r="J17" i="16"/>
  <c r="K38" i="16"/>
  <c r="J38" i="16"/>
  <c r="K16" i="16"/>
  <c r="J16" i="16"/>
  <c r="K6" i="16"/>
  <c r="J6" i="16"/>
  <c r="K3" i="16"/>
  <c r="J3" i="16"/>
  <c r="K4" i="16"/>
  <c r="J4" i="16"/>
  <c r="K5" i="16"/>
  <c r="J5" i="16"/>
  <c r="K15" i="16"/>
  <c r="J15" i="16"/>
  <c r="K14" i="16"/>
  <c r="J14" i="16"/>
  <c r="K13" i="16"/>
  <c r="J13" i="16"/>
  <c r="K12" i="16"/>
  <c r="J12" i="16"/>
  <c r="K11" i="16"/>
  <c r="J11" i="16"/>
  <c r="K10" i="16"/>
  <c r="J10" i="16"/>
  <c r="J1" i="22" l="1"/>
  <c r="J1" i="16"/>
  <c r="K1" i="16"/>
  <c r="K1" i="22"/>
</calcChain>
</file>

<file path=xl/comments1.xml><?xml version="1.0" encoding="utf-8"?>
<comments xmlns="http://schemas.openxmlformats.org/spreadsheetml/2006/main">
  <authors>
    <author>凯志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凯志:</t>
        </r>
        <r>
          <rPr>
            <sz val="9"/>
            <color indexed="81"/>
            <rFont val="宋体"/>
            <family val="3"/>
            <charset val="134"/>
          </rPr>
          <t xml:space="preserve">
注意此项务必选择填写，请勿复制黏贴。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凯志:</t>
        </r>
        <r>
          <rPr>
            <sz val="9"/>
            <color indexed="81"/>
            <rFont val="宋体"/>
            <family val="3"/>
            <charset val="134"/>
          </rPr>
          <t xml:space="preserve">
注意此项务必选择填写，请勿复制黏贴。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凯志:</t>
        </r>
        <r>
          <rPr>
            <sz val="9"/>
            <color indexed="81"/>
            <rFont val="宋体"/>
            <family val="3"/>
            <charset val="134"/>
          </rPr>
          <t xml:space="preserve">
注意此项务必选择填写，请勿复制黏贴。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凯志:</t>
        </r>
        <r>
          <rPr>
            <sz val="9"/>
            <color indexed="81"/>
            <rFont val="宋体"/>
            <family val="3"/>
            <charset val="134"/>
          </rPr>
          <t xml:space="preserve">
注意此项务必选择填写，请勿复制黏贴。</t>
        </r>
      </text>
    </comment>
  </commentList>
</comments>
</file>

<file path=xl/comments2.xml><?xml version="1.0" encoding="utf-8"?>
<comments xmlns="http://schemas.openxmlformats.org/spreadsheetml/2006/main">
  <authors>
    <author>凯志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凯志:</t>
        </r>
        <r>
          <rPr>
            <sz val="9"/>
            <color indexed="81"/>
            <rFont val="宋体"/>
            <family val="3"/>
            <charset val="134"/>
          </rPr>
          <t xml:space="preserve">
注意此项务必选择填写，请勿复制黏贴。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凯志:</t>
        </r>
        <r>
          <rPr>
            <sz val="9"/>
            <color indexed="81"/>
            <rFont val="宋体"/>
            <family val="3"/>
            <charset val="134"/>
          </rPr>
          <t xml:space="preserve">
注意此项务必选择填写，请勿复制黏贴。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凯志:</t>
        </r>
        <r>
          <rPr>
            <sz val="9"/>
            <color indexed="81"/>
            <rFont val="宋体"/>
            <family val="3"/>
            <charset val="134"/>
          </rPr>
          <t xml:space="preserve">
注意此项务必选择填写，请勿复制黏贴。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凯志:</t>
        </r>
        <r>
          <rPr>
            <sz val="9"/>
            <color indexed="81"/>
            <rFont val="宋体"/>
            <family val="3"/>
            <charset val="134"/>
          </rPr>
          <t xml:space="preserve">
注意此项务必选择填写，请勿复制黏贴。</t>
        </r>
      </text>
    </comment>
  </commentList>
</comments>
</file>

<file path=xl/sharedStrings.xml><?xml version="1.0" encoding="utf-8"?>
<sst xmlns="http://schemas.openxmlformats.org/spreadsheetml/2006/main" count="536" uniqueCount="169">
  <si>
    <t>学校名称</t>
    <phoneticPr fontId="1" type="noConversion"/>
  </si>
  <si>
    <t>阅读率</t>
    <phoneticPr fontId="1" type="noConversion"/>
  </si>
  <si>
    <t>学校类别</t>
    <phoneticPr fontId="1" type="noConversion"/>
  </si>
  <si>
    <t>小学</t>
  </si>
  <si>
    <t>筛选</t>
    <phoneticPr fontId="1" type="noConversion"/>
  </si>
  <si>
    <t>学生数</t>
    <phoneticPr fontId="1" type="noConversion"/>
  </si>
  <si>
    <t>初中</t>
  </si>
  <si>
    <t>关注数</t>
    <phoneticPr fontId="1" type="noConversion"/>
  </si>
  <si>
    <t>登录邮箱</t>
    <phoneticPr fontId="1" type="noConversion"/>
  </si>
  <si>
    <t>密码</t>
    <phoneticPr fontId="1" type="noConversion"/>
  </si>
  <si>
    <t>等级</t>
    <phoneticPr fontId="1" type="noConversion"/>
  </si>
  <si>
    <t>区县</t>
    <phoneticPr fontId="1" type="noConversion"/>
  </si>
  <si>
    <t>认证</t>
    <phoneticPr fontId="1" type="noConversion"/>
  </si>
  <si>
    <t>已认证</t>
  </si>
  <si>
    <t>未认证</t>
  </si>
  <si>
    <t>阅读人数</t>
    <phoneticPr fontId="1" type="noConversion"/>
  </si>
  <si>
    <t>阅读次数</t>
    <phoneticPr fontId="1" type="noConversion"/>
  </si>
  <si>
    <t>原文阅读人数</t>
    <phoneticPr fontId="1" type="noConversion"/>
  </si>
  <si>
    <t>原文阅读次数</t>
    <phoneticPr fontId="1" type="noConversion"/>
  </si>
  <si>
    <t>转发人数</t>
    <phoneticPr fontId="1" type="noConversion"/>
  </si>
  <si>
    <t>转发次数</t>
    <phoneticPr fontId="1" type="noConversion"/>
  </si>
  <si>
    <t>收藏人数</t>
    <phoneticPr fontId="1" type="noConversion"/>
  </si>
  <si>
    <t>关注率</t>
    <phoneticPr fontId="1" type="noConversion"/>
  </si>
  <si>
    <t>高中</t>
  </si>
  <si>
    <t>小初</t>
  </si>
  <si>
    <t>A</t>
  </si>
  <si>
    <t>B</t>
  </si>
  <si>
    <t>C</t>
  </si>
  <si>
    <t>本表严禁复制粘贴</t>
    <phoneticPr fontId="14" type="noConversion"/>
  </si>
  <si>
    <t>一贯制</t>
  </si>
  <si>
    <t>实验小学</t>
  </si>
  <si>
    <t>师范附小</t>
  </si>
  <si>
    <t>雨山中心小学</t>
  </si>
  <si>
    <t>二中实验中小学</t>
  </si>
  <si>
    <t>实验小学（当涂）</t>
  </si>
  <si>
    <t>当涂县振兴路小学</t>
  </si>
  <si>
    <t>和县历阳镇第一小学</t>
  </si>
  <si>
    <t>和县历阳镇第三小学</t>
  </si>
  <si>
    <t>含山县环峰第三小学</t>
  </si>
  <si>
    <t>丹阳外国语学校</t>
  </si>
  <si>
    <t>博望中学</t>
  </si>
  <si>
    <t>中加双语学校（初中）</t>
  </si>
  <si>
    <t>四村小学</t>
  </si>
  <si>
    <t>山南小学</t>
  </si>
  <si>
    <t>博望阳光中小学</t>
  </si>
  <si>
    <t>马鞍山市第二中学</t>
  </si>
  <si>
    <t>马鞍山市红星中学</t>
  </si>
  <si>
    <t>马鞍山市第二十二中学</t>
  </si>
  <si>
    <t>当涂第一中学</t>
  </si>
  <si>
    <t>含山县第二中学</t>
  </si>
  <si>
    <t>当涂第二中学</t>
  </si>
  <si>
    <t>当涂县石桥中学</t>
  </si>
  <si>
    <t>安工大附中</t>
  </si>
  <si>
    <t>湖东路二小</t>
  </si>
  <si>
    <t>湖东路四小</t>
  </si>
  <si>
    <t>九小</t>
  </si>
  <si>
    <t>团结街小学</t>
  </si>
  <si>
    <t>含山县环峰小学</t>
  </si>
  <si>
    <t>和县历阳镇第二小学</t>
  </si>
  <si>
    <t>含山县环峰第二小学</t>
  </si>
  <si>
    <t>八中</t>
  </si>
  <si>
    <t>东苑小学</t>
  </si>
  <si>
    <t>丹阳中心</t>
  </si>
  <si>
    <t>成功</t>
  </si>
  <si>
    <t>王家山小学</t>
  </si>
  <si>
    <t>博望中心</t>
  </si>
  <si>
    <t>新市中心</t>
  </si>
  <si>
    <t>红星中学</t>
  </si>
  <si>
    <t>七中</t>
  </si>
  <si>
    <t>师苑小学</t>
  </si>
  <si>
    <t>采秣小学</t>
  </si>
  <si>
    <t>新博中心</t>
  </si>
  <si>
    <t>珍珠园</t>
  </si>
  <si>
    <t>和县一中</t>
  </si>
  <si>
    <t>和县二中</t>
  </si>
  <si>
    <t>和县三中</t>
  </si>
  <si>
    <t>和县四中</t>
  </si>
  <si>
    <t>姑溪中学</t>
  </si>
  <si>
    <t>含山县东山中心学校</t>
  </si>
  <si>
    <t>安徽省含山县第一中学</t>
  </si>
  <si>
    <t>含山县清溪中心学校</t>
  </si>
  <si>
    <t>当涂县新丰中心学校</t>
  </si>
  <si>
    <t>当涂县大陇中心学校</t>
  </si>
  <si>
    <t>当涂县关马中心学校</t>
  </si>
  <si>
    <t>当涂县围屏中心学校</t>
  </si>
  <si>
    <t>含山县陶厂中心学校</t>
  </si>
  <si>
    <t>含山县褒山初级中学</t>
  </si>
  <si>
    <t>含山县清溪初级中学</t>
  </si>
  <si>
    <t>含山县林头中心学校</t>
  </si>
  <si>
    <t>马鞍山</t>
    <phoneticPr fontId="1" type="noConversion"/>
  </si>
  <si>
    <t>池州</t>
    <phoneticPr fontId="1" type="noConversion"/>
  </si>
  <si>
    <t>池州市</t>
  </si>
  <si>
    <t>池州市贵池区池口小学</t>
  </si>
  <si>
    <t>池州市贵池区杏花村小学</t>
  </si>
  <si>
    <t>青阳县蓉城镇第一小学</t>
  </si>
  <si>
    <t>青阳县蓉城镇第二小学</t>
  </si>
  <si>
    <t>青阳县第三中学</t>
  </si>
  <si>
    <t>石台县实验小学</t>
  </si>
  <si>
    <t>实验小学本部</t>
  </si>
  <si>
    <t>实验小学百荷分校</t>
  </si>
  <si>
    <t>城关小学本部</t>
  </si>
  <si>
    <t>城关秋浦分校</t>
  </si>
  <si>
    <t>城西小学</t>
  </si>
  <si>
    <t>第十一中学</t>
  </si>
  <si>
    <t>第十六中学</t>
  </si>
  <si>
    <t>池州六中</t>
  </si>
  <si>
    <t>池州八中</t>
  </si>
  <si>
    <t>东至二中</t>
  </si>
  <si>
    <t>东至三中</t>
  </si>
  <si>
    <t>青阳中学</t>
  </si>
  <si>
    <t>池州市第十中学</t>
  </si>
  <si>
    <t>池州市第十二中学</t>
  </si>
  <si>
    <t>安徽省石台中学</t>
  </si>
  <si>
    <t>东至县第二中学初中部</t>
  </si>
  <si>
    <t>东至县至德小学</t>
  </si>
  <si>
    <t>东至县实验小学</t>
  </si>
  <si>
    <t>东至县尧渡镇中心学校</t>
  </si>
  <si>
    <t>3085826455@qq.com</t>
  </si>
  <si>
    <t>dzxsyxx@sina.com</t>
  </si>
  <si>
    <t>当涂县</t>
  </si>
  <si>
    <t>和县</t>
  </si>
  <si>
    <t>含山县</t>
  </si>
  <si>
    <t>青阳县</t>
  </si>
  <si>
    <t>东至县</t>
  </si>
  <si>
    <t>石台县</t>
  </si>
  <si>
    <t>马鞍山</t>
  </si>
  <si>
    <t>新增</t>
    <phoneticPr fontId="1" type="noConversion"/>
  </si>
  <si>
    <t>新增</t>
    <phoneticPr fontId="1" type="noConversion"/>
  </si>
  <si>
    <t>取消</t>
    <phoneticPr fontId="1" type="noConversion"/>
  </si>
  <si>
    <t>取消</t>
    <phoneticPr fontId="1" type="noConversion"/>
  </si>
  <si>
    <t>贵池区</t>
  </si>
  <si>
    <t>雨山区</t>
  </si>
  <si>
    <t>花山区</t>
  </si>
  <si>
    <t>马鞍山雨山实验学校</t>
  </si>
  <si>
    <t>西湖花园小学</t>
  </si>
  <si>
    <t>马鞍山建中学校</t>
  </si>
  <si>
    <t>马外</t>
    <phoneticPr fontId="1" type="noConversion"/>
  </si>
  <si>
    <t>池州市贵池滨湖实验学校</t>
    <phoneticPr fontId="1" type="noConversion"/>
  </si>
  <si>
    <t>3178328119@qq.com</t>
    <phoneticPr fontId="1" type="noConversion"/>
  </si>
  <si>
    <t>czsxhcxx@126.com</t>
    <phoneticPr fontId="1" type="noConversion"/>
  </si>
  <si>
    <t>qyxrczdyxx@sina.com</t>
    <phoneticPr fontId="1" type="noConversion"/>
  </si>
  <si>
    <t>qyxrczdexx@sina.com</t>
    <phoneticPr fontId="1" type="noConversion"/>
  </si>
  <si>
    <t>dzxydzxx@sina.com</t>
    <phoneticPr fontId="1" type="noConversion"/>
  </si>
  <si>
    <t>dzxzdxx@sina.com</t>
    <phoneticPr fontId="1" type="noConversion"/>
  </si>
  <si>
    <t>hexiansanxiao@126.com</t>
    <phoneticPr fontId="1" type="noConversion"/>
  </si>
  <si>
    <t>hexianyixiao@126.com</t>
    <phoneticPr fontId="1" type="noConversion"/>
  </si>
  <si>
    <t>dangtuzhenxinglu@126.com</t>
    <phoneticPr fontId="1" type="noConversion"/>
  </si>
  <si>
    <t>huanfengsanxiao@126.com</t>
    <phoneticPr fontId="1" type="noConversion"/>
  </si>
  <si>
    <t>huanfengdierxiao@126.com</t>
    <phoneticPr fontId="1" type="noConversion"/>
  </si>
  <si>
    <t>hexianerxiao@126.com</t>
    <phoneticPr fontId="1" type="noConversion"/>
  </si>
  <si>
    <t>qyxdszx@126.com </t>
    <phoneticPr fontId="1" type="noConversion"/>
  </si>
  <si>
    <t>dzxdezxczb@sina.com</t>
    <phoneticPr fontId="1" type="noConversion"/>
  </si>
  <si>
    <t>czsdszx@126.com</t>
    <phoneticPr fontId="1" type="noConversion"/>
  </si>
  <si>
    <t>czsdsezx@126.com</t>
    <phoneticPr fontId="1" type="noConversion"/>
  </si>
  <si>
    <t>hanshanqingxi@126.com</t>
    <phoneticPr fontId="1" type="noConversion"/>
  </si>
  <si>
    <t>hanshanbaoshan@126.com</t>
    <phoneticPr fontId="1" type="noConversion"/>
  </si>
  <si>
    <t>2416460265@qq.com</t>
    <phoneticPr fontId="1" type="noConversion"/>
  </si>
  <si>
    <t>yxqyqzxxx@sina.com</t>
    <phoneticPr fontId="1" type="noConversion"/>
  </si>
  <si>
    <t>dangtuxinfeng@126.com</t>
    <phoneticPr fontId="1" type="noConversion"/>
  </si>
  <si>
    <t>dtdalongxx@126.com</t>
    <phoneticPr fontId="1" type="noConversion"/>
  </si>
  <si>
    <t>dangtumaguan@sina.com</t>
    <phoneticPr fontId="1" type="noConversion"/>
  </si>
  <si>
    <t>dagntuweiping@126.com</t>
    <phoneticPr fontId="1" type="noConversion"/>
  </si>
  <si>
    <t>hanshantaochang@126.com</t>
    <phoneticPr fontId="1" type="noConversion"/>
  </si>
  <si>
    <t>hanshanlintou@126.com</t>
    <phoneticPr fontId="1" type="noConversion"/>
  </si>
  <si>
    <t>青阳县实验小学</t>
  </si>
  <si>
    <t>1390566@qq.com</t>
  </si>
  <si>
    <t>916917910</t>
  </si>
  <si>
    <t>青阳县第四中学</t>
  </si>
  <si>
    <t>qyxdszx@sina.com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</si>
</sst>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4"/>
      <color rgb="FFFFFF00"/>
      <name val="微软雅黑"/>
      <family val="2"/>
      <charset val="134"/>
    </font>
    <font>
      <sz val="10"/>
      <name val="Microsoft Sans Serif"/>
      <family val="2"/>
      <charset val="134"/>
    </font>
    <font>
      <u/>
      <sz val="11"/>
      <color indexed="12"/>
      <name val="宋体"/>
      <family val="3"/>
      <charset val="134"/>
    </font>
    <font>
      <u/>
      <sz val="10"/>
      <name val="微软雅黑"/>
      <family val="2"/>
      <charset val="134"/>
    </font>
    <font>
      <u/>
      <sz val="10"/>
      <color indexed="20"/>
      <name val="宋体"/>
      <family val="3"/>
      <charset val="134"/>
    </font>
    <font>
      <b/>
      <sz val="11"/>
      <color theme="1" tint="4.9989318521683403E-2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8"/>
      <color rgb="FFFFFF00"/>
      <name val="微软雅黑"/>
      <family val="2"/>
      <charset val="134"/>
    </font>
    <font>
      <sz val="10"/>
      <color indexed="20"/>
      <name val="宋体"/>
      <family val="3"/>
      <charset val="134"/>
    </font>
    <font>
      <sz val="12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9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2" applyNumberFormat="1" applyFont="1" applyFill="1" applyBorder="1" applyAlignment="1" applyProtection="1">
      <alignment horizontal="center" vertical="center" wrapText="1"/>
    </xf>
    <xf numFmtId="0" fontId="7" fillId="0" borderId="1" xfId="2" applyFont="1" applyBorder="1" applyAlignment="1" applyProtection="1">
      <alignment horizontal="center" vertical="center"/>
    </xf>
    <xf numFmtId="0" fontId="7" fillId="0" borderId="1" xfId="2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8" fillId="0" borderId="1" xfId="2" applyFont="1" applyBorder="1" applyAlignment="1" applyProtection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3" fillId="0" borderId="1" xfId="2" applyFont="1" applyBorder="1" applyAlignment="1" applyProtection="1">
      <alignment horizontal="center" vertical="center"/>
    </xf>
    <xf numFmtId="0" fontId="3" fillId="0" borderId="1" xfId="2" applyFont="1" applyFill="1" applyBorder="1" applyAlignment="1" applyProtection="1">
      <alignment horizontal="center" vertical="center"/>
    </xf>
    <xf numFmtId="0" fontId="3" fillId="0" borderId="1" xfId="2" applyNumberFormat="1" applyFont="1" applyFill="1" applyBorder="1" applyAlignment="1" applyProtection="1">
      <alignment horizontal="center" vertical="center"/>
    </xf>
    <xf numFmtId="0" fontId="18" fillId="0" borderId="1" xfId="2" applyFont="1" applyBorder="1" applyAlignment="1" applyProtection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4" fontId="11" fillId="7" borderId="5" xfId="0" applyNumberFormat="1" applyFont="1" applyFill="1" applyBorder="1" applyAlignment="1">
      <alignment horizontal="center" vertical="center"/>
    </xf>
    <xf numFmtId="0" fontId="9" fillId="4" borderId="6" xfId="0" applyNumberFormat="1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0" fillId="10" borderId="8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4" xfId="0" applyNumberFormat="1" applyFont="1" applyFill="1" applyBorder="1" applyAlignment="1">
      <alignment horizontal="center" vertical="center"/>
    </xf>
    <xf numFmtId="0" fontId="10" fillId="10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/>
    </xf>
    <xf numFmtId="0" fontId="10" fillId="11" borderId="2" xfId="0" applyNumberFormat="1" applyFont="1" applyFill="1" applyBorder="1" applyAlignment="1">
      <alignment horizontal="center" vertical="center"/>
    </xf>
    <xf numFmtId="0" fontId="6" fillId="0" borderId="1" xfId="2" applyNumberFormat="1" applyFill="1" applyBorder="1" applyAlignment="1" applyProtection="1">
      <alignment horizontal="center" vertical="center" wrapText="1"/>
    </xf>
    <xf numFmtId="0" fontId="6" fillId="0" borderId="1" xfId="2" applyBorder="1" applyAlignment="1" applyProtection="1">
      <alignment horizontal="center" vertical="center"/>
    </xf>
    <xf numFmtId="0" fontId="6" fillId="0" borderId="1" xfId="2" applyFill="1" applyBorder="1" applyAlignment="1" applyProtection="1">
      <alignment horizontal="center" vertical="center"/>
    </xf>
    <xf numFmtId="0" fontId="10" fillId="12" borderId="8" xfId="0" applyNumberFormat="1" applyFont="1" applyFill="1" applyBorder="1" applyAlignment="1">
      <alignment horizontal="center" vertical="center"/>
    </xf>
    <xf numFmtId="0" fontId="10" fillId="12" borderId="1" xfId="0" applyNumberFormat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4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0" fontId="0" fillId="12" borderId="1" xfId="0" applyNumberFormat="1" applyFill="1" applyBorder="1" applyAlignment="1">
      <alignment horizontal="right" vertical="center"/>
    </xf>
    <xf numFmtId="49" fontId="0" fillId="12" borderId="1" xfId="0" applyNumberForma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10" fillId="12" borderId="2" xfId="0" applyNumberFormat="1" applyFont="1" applyFill="1" applyBorder="1" applyAlignment="1">
      <alignment horizontal="center" vertical="center"/>
    </xf>
    <xf numFmtId="0" fontId="3" fillId="12" borderId="1" xfId="2" applyFont="1" applyFill="1" applyBorder="1" applyAlignment="1" applyProtection="1">
      <alignment horizontal="center" vertical="center"/>
    </xf>
  </cellXfs>
  <cellStyles count="11">
    <cellStyle name="常规" xfId="0" builtinId="0"/>
    <cellStyle name="常规 10 53" xfId="4"/>
    <cellStyle name="常规 12 5 2 2" xfId="10"/>
    <cellStyle name="常规 13" xfId="5"/>
    <cellStyle name="常规 2" xfId="9"/>
    <cellStyle name="常规 6" xfId="3"/>
    <cellStyle name="常规_Sheet1" xfId="1"/>
    <cellStyle name="超链接" xfId="2" builtinId="8"/>
    <cellStyle name="超链接 10" xfId="6"/>
    <cellStyle name="超链接 10 53" xfId="7"/>
    <cellStyle name="超链接 2 31" xfId="8"/>
  </cellStyles>
  <dxfs count="4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nshanbaoshan@126.com" TargetMode="External"/><Relationship Id="rId13" Type="http://schemas.openxmlformats.org/officeDocument/2006/relationships/hyperlink" Target="mailto:hanshantaochang@126.com" TargetMode="External"/><Relationship Id="rId3" Type="http://schemas.openxmlformats.org/officeDocument/2006/relationships/hyperlink" Target="mailto:dangtuzhenxinglu@126.com" TargetMode="External"/><Relationship Id="rId7" Type="http://schemas.openxmlformats.org/officeDocument/2006/relationships/hyperlink" Target="mailto:hanshanqingxi@126.com" TargetMode="External"/><Relationship Id="rId12" Type="http://schemas.openxmlformats.org/officeDocument/2006/relationships/hyperlink" Target="mailto:dagntuweiping@126.com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hexianyixiao@126.com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hexiansanxiao@126.com" TargetMode="External"/><Relationship Id="rId6" Type="http://schemas.openxmlformats.org/officeDocument/2006/relationships/hyperlink" Target="mailto:hexianerxiao@126.com" TargetMode="External"/><Relationship Id="rId11" Type="http://schemas.openxmlformats.org/officeDocument/2006/relationships/hyperlink" Target="mailto:dangtumaguan@sina.com" TargetMode="External"/><Relationship Id="rId5" Type="http://schemas.openxmlformats.org/officeDocument/2006/relationships/hyperlink" Target="mailto:huanfengdierxiao@126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dtdalongxx@126.com" TargetMode="External"/><Relationship Id="rId4" Type="http://schemas.openxmlformats.org/officeDocument/2006/relationships/hyperlink" Target="mailto:huanfengsanxiao@126.com" TargetMode="External"/><Relationship Id="rId9" Type="http://schemas.openxmlformats.org/officeDocument/2006/relationships/hyperlink" Target="mailto:dangtuxinfeng@126.com" TargetMode="External"/><Relationship Id="rId14" Type="http://schemas.openxmlformats.org/officeDocument/2006/relationships/hyperlink" Target="mailto:hanshanlintou@126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zxdezxczb@sina.com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qyxrczdyxx@sina.com" TargetMode="External"/><Relationship Id="rId7" Type="http://schemas.openxmlformats.org/officeDocument/2006/relationships/hyperlink" Target="mailto:qyxdszx@126.com&#160;" TargetMode="External"/><Relationship Id="rId12" Type="http://schemas.openxmlformats.org/officeDocument/2006/relationships/hyperlink" Target="mailto:yxqyqzxxx@sina.com" TargetMode="External"/><Relationship Id="rId2" Type="http://schemas.openxmlformats.org/officeDocument/2006/relationships/hyperlink" Target="mailto:czsxhcxx@126.com" TargetMode="External"/><Relationship Id="rId1" Type="http://schemas.openxmlformats.org/officeDocument/2006/relationships/hyperlink" Target="mailto:3178328119@qq.com" TargetMode="External"/><Relationship Id="rId6" Type="http://schemas.openxmlformats.org/officeDocument/2006/relationships/hyperlink" Target="mailto:dzxzdxx@sina.com" TargetMode="External"/><Relationship Id="rId11" Type="http://schemas.openxmlformats.org/officeDocument/2006/relationships/hyperlink" Target="mailto:2416460265@qq.com" TargetMode="External"/><Relationship Id="rId5" Type="http://schemas.openxmlformats.org/officeDocument/2006/relationships/hyperlink" Target="mailto:dzxydzxx@sina.com" TargetMode="External"/><Relationship Id="rId10" Type="http://schemas.openxmlformats.org/officeDocument/2006/relationships/hyperlink" Target="mailto:czsdsezx@126.com" TargetMode="External"/><Relationship Id="rId4" Type="http://schemas.openxmlformats.org/officeDocument/2006/relationships/hyperlink" Target="mailto:qyxrczdexx@sina.com" TargetMode="External"/><Relationship Id="rId9" Type="http://schemas.openxmlformats.org/officeDocument/2006/relationships/hyperlink" Target="mailto:czsdszx@126.com" TargetMode="Externa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6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K1" sqref="K1:K1048576"/>
    </sheetView>
  </sheetViews>
  <sheetFormatPr defaultRowHeight="16.5" x14ac:dyDescent="0.35"/>
  <cols>
    <col min="1" max="1" width="6.375" style="51" bestFit="1" customWidth="1"/>
    <col min="2" max="2" width="18.625" style="17" bestFit="1" customWidth="1"/>
    <col min="3" max="3" width="9.25" style="17" bestFit="1" customWidth="1"/>
    <col min="4" max="4" width="5.5" style="17" bestFit="1" customWidth="1"/>
    <col min="5" max="5" width="9.25" style="52" bestFit="1" customWidth="1"/>
    <col min="6" max="6" width="9.25" style="38" customWidth="1"/>
    <col min="7" max="7" width="9.25" style="1" bestFit="1" customWidth="1"/>
    <col min="8" max="9" width="5.5" style="1" bestFit="1" customWidth="1"/>
    <col min="10" max="11" width="13.125" style="24" bestFit="1" customWidth="1"/>
    <col min="12" max="13" width="9.25" style="1" bestFit="1" customWidth="1"/>
    <col min="14" max="15" width="13.25" style="1" bestFit="1" customWidth="1"/>
    <col min="16" max="18" width="9.25" style="1" bestFit="1" customWidth="1"/>
    <col min="19" max="19" width="25" style="6" customWidth="1"/>
    <col min="20" max="20" width="9" style="31"/>
  </cols>
  <sheetData>
    <row r="1" spans="1:20" ht="24.75" x14ac:dyDescent="0.35">
      <c r="A1" s="43" t="s">
        <v>89</v>
      </c>
      <c r="B1" s="44">
        <f>COUNTA(A:A)-2</f>
        <v>63</v>
      </c>
      <c r="C1" s="45" t="s">
        <v>4</v>
      </c>
      <c r="D1" s="45" t="s">
        <v>4</v>
      </c>
      <c r="E1" s="46" t="s">
        <v>4</v>
      </c>
      <c r="F1" s="35">
        <f>SUM(F3:F65)</f>
        <v>125639</v>
      </c>
      <c r="G1" s="35">
        <f t="shared" ref="G1:I1" si="0">SUM(G3:G65)</f>
        <v>6018</v>
      </c>
      <c r="H1" s="35">
        <f t="shared" si="0"/>
        <v>21</v>
      </c>
      <c r="I1" s="35">
        <f t="shared" si="0"/>
        <v>4</v>
      </c>
      <c r="J1" s="22">
        <f>G1/F1</f>
        <v>4.7899139598373115E-2</v>
      </c>
      <c r="K1" s="22">
        <f>L1/G1</f>
        <v>0.18926553672316385</v>
      </c>
      <c r="L1" s="5">
        <f>SUM(L3:L65)</f>
        <v>1139</v>
      </c>
      <c r="M1" s="5">
        <f t="shared" ref="M1:R1" si="1">SUM(M3:M65)</f>
        <v>2834</v>
      </c>
      <c r="N1" s="5">
        <f t="shared" si="1"/>
        <v>0</v>
      </c>
      <c r="O1" s="5">
        <f t="shared" si="1"/>
        <v>0</v>
      </c>
      <c r="P1" s="5">
        <f t="shared" si="1"/>
        <v>61</v>
      </c>
      <c r="Q1" s="5">
        <f t="shared" si="1"/>
        <v>74</v>
      </c>
      <c r="R1" s="5">
        <f t="shared" si="1"/>
        <v>12</v>
      </c>
      <c r="S1" s="21" t="s">
        <v>28</v>
      </c>
    </row>
    <row r="2" spans="1:20" x14ac:dyDescent="0.35">
      <c r="A2" s="47" t="s">
        <v>11</v>
      </c>
      <c r="B2" s="13" t="s">
        <v>0</v>
      </c>
      <c r="C2" s="13" t="s">
        <v>2</v>
      </c>
      <c r="D2" s="13" t="s">
        <v>10</v>
      </c>
      <c r="E2" s="48" t="s">
        <v>12</v>
      </c>
      <c r="F2" s="36" t="s">
        <v>5</v>
      </c>
      <c r="G2" s="2" t="s">
        <v>7</v>
      </c>
      <c r="H2" s="2" t="s">
        <v>126</v>
      </c>
      <c r="I2" s="2" t="s">
        <v>128</v>
      </c>
      <c r="J2" s="2" t="s">
        <v>22</v>
      </c>
      <c r="K2" s="2" t="s">
        <v>1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8</v>
      </c>
      <c r="T2" s="32" t="s">
        <v>9</v>
      </c>
    </row>
    <row r="3" spans="1:20" x14ac:dyDescent="0.35">
      <c r="A3" s="55" t="s">
        <v>120</v>
      </c>
      <c r="B3" s="56" t="s">
        <v>37</v>
      </c>
      <c r="C3" s="56" t="s">
        <v>3</v>
      </c>
      <c r="D3" s="56" t="s">
        <v>25</v>
      </c>
      <c r="E3" s="57" t="s">
        <v>14</v>
      </c>
      <c r="F3" s="60">
        <v>2223</v>
      </c>
      <c r="G3" s="54">
        <v>1213</v>
      </c>
      <c r="H3" s="54">
        <v>0</v>
      </c>
      <c r="I3" s="54">
        <v>1</v>
      </c>
      <c r="J3" s="23">
        <f t="shared" ref="J3:J34" si="2">G3/F3</f>
        <v>0.54565901934322991</v>
      </c>
      <c r="K3" s="23">
        <f t="shared" ref="K3:K34" si="3">L3/G3</f>
        <v>0.20774938169826876</v>
      </c>
      <c r="L3" s="54">
        <v>252</v>
      </c>
      <c r="M3" s="54">
        <v>510</v>
      </c>
      <c r="N3" s="54">
        <v>0</v>
      </c>
      <c r="O3" s="54">
        <v>0</v>
      </c>
      <c r="P3" s="54">
        <v>19</v>
      </c>
      <c r="Q3" s="54">
        <v>23</v>
      </c>
      <c r="R3" s="54">
        <v>5</v>
      </c>
      <c r="S3" s="63" t="s">
        <v>144</v>
      </c>
    </row>
    <row r="4" spans="1:20" x14ac:dyDescent="0.35">
      <c r="A4" s="55" t="s">
        <v>120</v>
      </c>
      <c r="B4" s="56" t="s">
        <v>36</v>
      </c>
      <c r="C4" s="56" t="s">
        <v>3</v>
      </c>
      <c r="D4" s="56" t="s">
        <v>25</v>
      </c>
      <c r="E4" s="57" t="s">
        <v>14</v>
      </c>
      <c r="F4" s="60">
        <v>2010</v>
      </c>
      <c r="G4" s="54">
        <v>1079</v>
      </c>
      <c r="H4" s="54">
        <v>0</v>
      </c>
      <c r="I4" s="54">
        <v>0</v>
      </c>
      <c r="J4" s="23">
        <f t="shared" si="2"/>
        <v>0.53681592039800996</v>
      </c>
      <c r="K4" s="23">
        <f t="shared" si="3"/>
        <v>0.20852641334569044</v>
      </c>
      <c r="L4" s="54">
        <v>225</v>
      </c>
      <c r="M4" s="54">
        <v>485</v>
      </c>
      <c r="N4" s="54">
        <v>0</v>
      </c>
      <c r="O4" s="54">
        <v>0</v>
      </c>
      <c r="P4" s="54">
        <v>14</v>
      </c>
      <c r="Q4" s="54">
        <v>16</v>
      </c>
      <c r="R4" s="54">
        <v>2</v>
      </c>
      <c r="S4" s="63" t="s">
        <v>145</v>
      </c>
    </row>
    <row r="5" spans="1:20" x14ac:dyDescent="0.35">
      <c r="A5" s="55" t="s">
        <v>119</v>
      </c>
      <c r="B5" s="56" t="s">
        <v>35</v>
      </c>
      <c r="C5" s="56" t="s">
        <v>3</v>
      </c>
      <c r="D5" s="56" t="s">
        <v>25</v>
      </c>
      <c r="E5" s="57" t="s">
        <v>14</v>
      </c>
      <c r="F5" s="60">
        <v>1252</v>
      </c>
      <c r="G5" s="54">
        <v>818</v>
      </c>
      <c r="H5" s="54">
        <v>0</v>
      </c>
      <c r="I5" s="54">
        <v>1</v>
      </c>
      <c r="J5" s="23">
        <f t="shared" si="2"/>
        <v>0.65335463258785942</v>
      </c>
      <c r="K5" s="23">
        <f t="shared" si="3"/>
        <v>0.15403422982885084</v>
      </c>
      <c r="L5" s="54">
        <v>126</v>
      </c>
      <c r="M5" s="54">
        <v>265</v>
      </c>
      <c r="N5" s="54">
        <v>0</v>
      </c>
      <c r="O5" s="54">
        <v>0</v>
      </c>
      <c r="P5" s="54">
        <v>6</v>
      </c>
      <c r="Q5" s="54">
        <v>11</v>
      </c>
      <c r="R5" s="54">
        <v>0</v>
      </c>
      <c r="S5" s="63" t="s">
        <v>146</v>
      </c>
    </row>
    <row r="6" spans="1:20" x14ac:dyDescent="0.35">
      <c r="A6" s="55" t="s">
        <v>121</v>
      </c>
      <c r="B6" s="56" t="s">
        <v>38</v>
      </c>
      <c r="C6" s="56" t="s">
        <v>3</v>
      </c>
      <c r="D6" s="56" t="s">
        <v>25</v>
      </c>
      <c r="E6" s="57" t="s">
        <v>14</v>
      </c>
      <c r="F6" s="60">
        <v>2545</v>
      </c>
      <c r="G6" s="54">
        <v>569</v>
      </c>
      <c r="H6" s="54">
        <v>1</v>
      </c>
      <c r="I6" s="54">
        <v>0</v>
      </c>
      <c r="J6" s="23">
        <f t="shared" si="2"/>
        <v>0.22357563850687623</v>
      </c>
      <c r="K6" s="23">
        <f t="shared" si="3"/>
        <v>0.26362038664323373</v>
      </c>
      <c r="L6" s="54">
        <v>150</v>
      </c>
      <c r="M6" s="54">
        <v>349</v>
      </c>
      <c r="N6" s="54">
        <v>0</v>
      </c>
      <c r="O6" s="54">
        <v>0</v>
      </c>
      <c r="P6" s="54">
        <v>4</v>
      </c>
      <c r="Q6" s="54">
        <v>4</v>
      </c>
      <c r="R6" s="54">
        <v>1</v>
      </c>
      <c r="S6" s="63" t="s">
        <v>147</v>
      </c>
    </row>
    <row r="7" spans="1:20" x14ac:dyDescent="0.35">
      <c r="A7" s="55" t="s">
        <v>121</v>
      </c>
      <c r="B7" s="58" t="s">
        <v>59</v>
      </c>
      <c r="C7" s="56" t="s">
        <v>3</v>
      </c>
      <c r="D7" s="56" t="s">
        <v>26</v>
      </c>
      <c r="E7" s="57" t="s">
        <v>14</v>
      </c>
      <c r="F7" s="62">
        <v>2000</v>
      </c>
      <c r="G7" s="54">
        <v>483</v>
      </c>
      <c r="H7" s="54">
        <v>1</v>
      </c>
      <c r="I7" s="54">
        <v>0</v>
      </c>
      <c r="J7" s="23">
        <f t="shared" si="2"/>
        <v>0.24149999999999999</v>
      </c>
      <c r="K7" s="23">
        <f t="shared" si="3"/>
        <v>0.19047619047619047</v>
      </c>
      <c r="L7" s="54">
        <v>92</v>
      </c>
      <c r="M7" s="54">
        <v>217</v>
      </c>
      <c r="N7" s="54">
        <v>0</v>
      </c>
      <c r="O7" s="54">
        <v>0</v>
      </c>
      <c r="P7" s="54">
        <v>4</v>
      </c>
      <c r="Q7" s="54">
        <v>4</v>
      </c>
      <c r="R7" s="54">
        <v>1</v>
      </c>
      <c r="S7" s="65" t="s">
        <v>148</v>
      </c>
    </row>
    <row r="8" spans="1:20" x14ac:dyDescent="0.35">
      <c r="A8" s="55" t="s">
        <v>120</v>
      </c>
      <c r="B8" s="58" t="s">
        <v>58</v>
      </c>
      <c r="C8" s="56" t="s">
        <v>3</v>
      </c>
      <c r="D8" s="56" t="s">
        <v>26</v>
      </c>
      <c r="E8" s="57" t="s">
        <v>14</v>
      </c>
      <c r="F8" s="62">
        <v>1315</v>
      </c>
      <c r="G8" s="54">
        <v>321</v>
      </c>
      <c r="H8" s="54">
        <v>0</v>
      </c>
      <c r="I8" s="54">
        <v>0</v>
      </c>
      <c r="J8" s="23">
        <f t="shared" si="2"/>
        <v>0.24410646387832699</v>
      </c>
      <c r="K8" s="23">
        <f t="shared" si="3"/>
        <v>0.16199376947040497</v>
      </c>
      <c r="L8" s="54">
        <v>52</v>
      </c>
      <c r="M8" s="54">
        <v>170</v>
      </c>
      <c r="N8" s="54">
        <v>0</v>
      </c>
      <c r="O8" s="54">
        <v>0</v>
      </c>
      <c r="P8" s="54">
        <v>4</v>
      </c>
      <c r="Q8" s="54">
        <v>4</v>
      </c>
      <c r="R8" s="54">
        <v>2</v>
      </c>
      <c r="S8" s="65" t="s">
        <v>149</v>
      </c>
    </row>
    <row r="9" spans="1:20" x14ac:dyDescent="0.35">
      <c r="A9" s="55" t="s">
        <v>121</v>
      </c>
      <c r="B9" s="58" t="s">
        <v>57</v>
      </c>
      <c r="C9" s="56" t="s">
        <v>3</v>
      </c>
      <c r="D9" s="56" t="s">
        <v>26</v>
      </c>
      <c r="E9" s="57" t="s">
        <v>13</v>
      </c>
      <c r="F9" s="62">
        <v>1200</v>
      </c>
      <c r="G9" s="54">
        <v>5</v>
      </c>
      <c r="H9" s="54">
        <v>0</v>
      </c>
      <c r="I9" s="54">
        <v>0</v>
      </c>
      <c r="J9" s="23">
        <f t="shared" si="2"/>
        <v>4.1666666666666666E-3</v>
      </c>
      <c r="K9" s="23">
        <f t="shared" si="3"/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9"/>
    </row>
    <row r="10" spans="1:20" x14ac:dyDescent="0.35">
      <c r="A10" s="55" t="s">
        <v>131</v>
      </c>
      <c r="B10" s="56" t="s">
        <v>31</v>
      </c>
      <c r="C10" s="56" t="s">
        <v>3</v>
      </c>
      <c r="D10" s="56" t="s">
        <v>25</v>
      </c>
      <c r="E10" s="57" t="s">
        <v>14</v>
      </c>
      <c r="F10" s="60">
        <v>2100</v>
      </c>
      <c r="G10" s="54">
        <v>0</v>
      </c>
      <c r="H10" s="54">
        <v>0</v>
      </c>
      <c r="I10" s="54">
        <v>0</v>
      </c>
      <c r="J10" s="23">
        <f t="shared" si="2"/>
        <v>0</v>
      </c>
      <c r="K10" s="23" t="e">
        <f t="shared" si="3"/>
        <v>#DIV/0!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7"/>
    </row>
    <row r="11" spans="1:20" x14ac:dyDescent="0.35">
      <c r="A11" s="55" t="s">
        <v>131</v>
      </c>
      <c r="B11" s="56" t="s">
        <v>32</v>
      </c>
      <c r="C11" s="56" t="s">
        <v>3</v>
      </c>
      <c r="D11" s="56" t="s">
        <v>25</v>
      </c>
      <c r="E11" s="57" t="s">
        <v>14</v>
      </c>
      <c r="F11" s="60">
        <v>1270</v>
      </c>
      <c r="G11" s="54">
        <v>0</v>
      </c>
      <c r="H11" s="54">
        <v>0</v>
      </c>
      <c r="I11" s="54">
        <v>0</v>
      </c>
      <c r="J11" s="23">
        <f t="shared" si="2"/>
        <v>0</v>
      </c>
      <c r="K11" s="23" t="e">
        <f t="shared" si="3"/>
        <v>#DIV/0!</v>
      </c>
      <c r="L11" s="54">
        <v>0</v>
      </c>
      <c r="M11" s="54">
        <v>0</v>
      </c>
      <c r="N11" s="54">
        <v>0</v>
      </c>
      <c r="O11" s="54">
        <v>0</v>
      </c>
      <c r="P11" s="54">
        <v>0</v>
      </c>
      <c r="Q11" s="54">
        <v>0</v>
      </c>
      <c r="R11" s="54">
        <v>0</v>
      </c>
      <c r="S11" s="8"/>
    </row>
    <row r="12" spans="1:20" x14ac:dyDescent="0.35">
      <c r="A12" s="55" t="s">
        <v>132</v>
      </c>
      <c r="B12" s="56" t="s">
        <v>33</v>
      </c>
      <c r="C12" s="56" t="s">
        <v>3</v>
      </c>
      <c r="D12" s="56" t="s">
        <v>25</v>
      </c>
      <c r="E12" s="57" t="s">
        <v>14</v>
      </c>
      <c r="F12" s="60">
        <v>2280</v>
      </c>
      <c r="G12" s="54">
        <v>0</v>
      </c>
      <c r="H12" s="54">
        <v>0</v>
      </c>
      <c r="I12" s="54">
        <v>0</v>
      </c>
      <c r="J12" s="23">
        <f t="shared" si="2"/>
        <v>0</v>
      </c>
      <c r="K12" s="23" t="e">
        <f t="shared" si="3"/>
        <v>#DIV/0!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8"/>
    </row>
    <row r="13" spans="1:20" x14ac:dyDescent="0.35">
      <c r="A13" s="55" t="s">
        <v>131</v>
      </c>
      <c r="B13" s="56" t="s">
        <v>133</v>
      </c>
      <c r="C13" s="56" t="s">
        <v>3</v>
      </c>
      <c r="D13" s="56" t="s">
        <v>25</v>
      </c>
      <c r="E13" s="57" t="s">
        <v>14</v>
      </c>
      <c r="F13" s="60">
        <v>1471</v>
      </c>
      <c r="G13" s="54">
        <v>0</v>
      </c>
      <c r="H13" s="54">
        <v>0</v>
      </c>
      <c r="I13" s="54">
        <v>0</v>
      </c>
      <c r="J13" s="23">
        <f t="shared" si="2"/>
        <v>0</v>
      </c>
      <c r="K13" s="23" t="e">
        <f t="shared" si="3"/>
        <v>#DIV/0!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7"/>
    </row>
    <row r="14" spans="1:20" x14ac:dyDescent="0.35">
      <c r="A14" s="55" t="s">
        <v>132</v>
      </c>
      <c r="B14" s="56" t="s">
        <v>30</v>
      </c>
      <c r="C14" s="56" t="s">
        <v>3</v>
      </c>
      <c r="D14" s="56" t="s">
        <v>25</v>
      </c>
      <c r="E14" s="57" t="s">
        <v>14</v>
      </c>
      <c r="F14" s="60">
        <v>2035</v>
      </c>
      <c r="G14" s="54">
        <v>0</v>
      </c>
      <c r="H14" s="54">
        <v>0</v>
      </c>
      <c r="I14" s="54">
        <v>0</v>
      </c>
      <c r="J14" s="23">
        <f t="shared" si="2"/>
        <v>0</v>
      </c>
      <c r="K14" s="23" t="e">
        <f t="shared" si="3"/>
        <v>#DIV/0!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7"/>
    </row>
    <row r="15" spans="1:20" x14ac:dyDescent="0.35">
      <c r="A15" s="55" t="s">
        <v>125</v>
      </c>
      <c r="B15" s="56" t="s">
        <v>34</v>
      </c>
      <c r="C15" s="56" t="s">
        <v>3</v>
      </c>
      <c r="D15" s="56" t="s">
        <v>25</v>
      </c>
      <c r="E15" s="57" t="s">
        <v>14</v>
      </c>
      <c r="F15" s="60">
        <v>2100</v>
      </c>
      <c r="G15" s="54">
        <v>0</v>
      </c>
      <c r="H15" s="54">
        <v>0</v>
      </c>
      <c r="I15" s="54">
        <v>0</v>
      </c>
      <c r="J15" s="23">
        <f t="shared" si="2"/>
        <v>0</v>
      </c>
      <c r="K15" s="23" t="e">
        <f t="shared" si="3"/>
        <v>#DIV/0!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7"/>
    </row>
    <row r="16" spans="1:20" x14ac:dyDescent="0.35">
      <c r="A16" s="55" t="s">
        <v>119</v>
      </c>
      <c r="B16" s="59" t="s">
        <v>39</v>
      </c>
      <c r="C16" s="56" t="s">
        <v>3</v>
      </c>
      <c r="D16" s="56" t="s">
        <v>26</v>
      </c>
      <c r="E16" s="57" t="s">
        <v>14</v>
      </c>
      <c r="F16" s="61">
        <v>1025</v>
      </c>
      <c r="G16" s="54">
        <v>0</v>
      </c>
      <c r="H16" s="54">
        <v>0</v>
      </c>
      <c r="I16" s="54">
        <v>0</v>
      </c>
      <c r="J16" s="23">
        <f t="shared" si="2"/>
        <v>0</v>
      </c>
      <c r="K16" s="23" t="e">
        <f t="shared" si="3"/>
        <v>#DIV/0!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7"/>
    </row>
    <row r="17" spans="1:19" x14ac:dyDescent="0.35">
      <c r="A17" s="55" t="s">
        <v>131</v>
      </c>
      <c r="B17" s="58" t="s">
        <v>42</v>
      </c>
      <c r="C17" s="56" t="s">
        <v>3</v>
      </c>
      <c r="D17" s="56" t="s">
        <v>26</v>
      </c>
      <c r="E17" s="57" t="s">
        <v>14</v>
      </c>
      <c r="F17" s="62">
        <v>2026</v>
      </c>
      <c r="G17" s="54">
        <v>0</v>
      </c>
      <c r="H17" s="54">
        <v>0</v>
      </c>
      <c r="I17" s="54">
        <v>0</v>
      </c>
      <c r="J17" s="23">
        <f t="shared" si="2"/>
        <v>0</v>
      </c>
      <c r="K17" s="23" t="e">
        <f t="shared" si="3"/>
        <v>#DIV/0!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7"/>
    </row>
    <row r="18" spans="1:19" x14ac:dyDescent="0.35">
      <c r="A18" s="55" t="s">
        <v>131</v>
      </c>
      <c r="B18" s="58" t="s">
        <v>43</v>
      </c>
      <c r="C18" s="56" t="s">
        <v>3</v>
      </c>
      <c r="D18" s="56" t="s">
        <v>26</v>
      </c>
      <c r="E18" s="57" t="s">
        <v>14</v>
      </c>
      <c r="F18" s="62">
        <v>1956</v>
      </c>
      <c r="G18" s="54">
        <v>0</v>
      </c>
      <c r="H18" s="54">
        <v>0</v>
      </c>
      <c r="I18" s="54">
        <v>0</v>
      </c>
      <c r="J18" s="23">
        <f t="shared" si="2"/>
        <v>0</v>
      </c>
      <c r="K18" s="23" t="e">
        <f t="shared" si="3"/>
        <v>#DIV/0!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7"/>
    </row>
    <row r="19" spans="1:19" x14ac:dyDescent="0.35">
      <c r="A19" s="55" t="s">
        <v>131</v>
      </c>
      <c r="B19" s="58" t="s">
        <v>53</v>
      </c>
      <c r="C19" s="56" t="s">
        <v>3</v>
      </c>
      <c r="D19" s="56" t="s">
        <v>26</v>
      </c>
      <c r="E19" s="57" t="s">
        <v>14</v>
      </c>
      <c r="F19" s="62">
        <v>1330</v>
      </c>
      <c r="G19" s="54">
        <v>0</v>
      </c>
      <c r="H19" s="54">
        <v>0</v>
      </c>
      <c r="I19" s="54">
        <v>0</v>
      </c>
      <c r="J19" s="23">
        <f t="shared" si="2"/>
        <v>0</v>
      </c>
      <c r="K19" s="23" t="e">
        <f t="shared" si="3"/>
        <v>#DIV/0!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7"/>
    </row>
    <row r="20" spans="1:19" x14ac:dyDescent="0.35">
      <c r="A20" s="55" t="s">
        <v>132</v>
      </c>
      <c r="B20" s="58" t="s">
        <v>54</v>
      </c>
      <c r="C20" s="56" t="s">
        <v>3</v>
      </c>
      <c r="D20" s="56" t="s">
        <v>26</v>
      </c>
      <c r="E20" s="57" t="s">
        <v>14</v>
      </c>
      <c r="F20" s="62">
        <v>1247</v>
      </c>
      <c r="G20" s="54">
        <v>0</v>
      </c>
      <c r="H20" s="54">
        <v>0</v>
      </c>
      <c r="I20" s="54">
        <v>0</v>
      </c>
      <c r="J20" s="23">
        <f t="shared" si="2"/>
        <v>0</v>
      </c>
      <c r="K20" s="23" t="e">
        <f t="shared" si="3"/>
        <v>#DIV/0!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7"/>
    </row>
    <row r="21" spans="1:19" x14ac:dyDescent="0.35">
      <c r="A21" s="55" t="s">
        <v>125</v>
      </c>
      <c r="B21" s="58" t="s">
        <v>55</v>
      </c>
      <c r="C21" s="56" t="s">
        <v>3</v>
      </c>
      <c r="D21" s="56" t="s">
        <v>26</v>
      </c>
      <c r="E21" s="57" t="s">
        <v>14</v>
      </c>
      <c r="F21" s="62">
        <v>1214</v>
      </c>
      <c r="G21" s="54">
        <v>0</v>
      </c>
      <c r="H21" s="54">
        <v>0</v>
      </c>
      <c r="I21" s="54">
        <v>0</v>
      </c>
      <c r="J21" s="23">
        <f t="shared" si="2"/>
        <v>0</v>
      </c>
      <c r="K21" s="23" t="e">
        <f t="shared" si="3"/>
        <v>#DIV/0!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8"/>
    </row>
    <row r="22" spans="1:19" x14ac:dyDescent="0.35">
      <c r="A22" s="55" t="s">
        <v>119</v>
      </c>
      <c r="B22" s="58" t="s">
        <v>56</v>
      </c>
      <c r="C22" s="56" t="s">
        <v>3</v>
      </c>
      <c r="D22" s="56" t="s">
        <v>26</v>
      </c>
      <c r="E22" s="57" t="s">
        <v>14</v>
      </c>
      <c r="F22" s="62">
        <v>1500</v>
      </c>
      <c r="G22" s="54">
        <v>0</v>
      </c>
      <c r="H22" s="54">
        <v>0</v>
      </c>
      <c r="I22" s="54">
        <v>0</v>
      </c>
      <c r="J22" s="23">
        <f t="shared" si="2"/>
        <v>0</v>
      </c>
      <c r="K22" s="23" t="e">
        <f t="shared" si="3"/>
        <v>#DIV/0!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9"/>
    </row>
    <row r="23" spans="1:19" x14ac:dyDescent="0.35">
      <c r="A23" s="55" t="s">
        <v>132</v>
      </c>
      <c r="B23" s="58" t="s">
        <v>61</v>
      </c>
      <c r="C23" s="56" t="s">
        <v>3</v>
      </c>
      <c r="D23" s="56" t="s">
        <v>27</v>
      </c>
      <c r="E23" s="57" t="s">
        <v>14</v>
      </c>
      <c r="F23" s="62">
        <v>1700</v>
      </c>
      <c r="G23" s="54">
        <v>0</v>
      </c>
      <c r="H23" s="54">
        <v>0</v>
      </c>
      <c r="I23" s="54">
        <v>0</v>
      </c>
      <c r="J23" s="23">
        <f t="shared" si="2"/>
        <v>0</v>
      </c>
      <c r="K23" s="23" t="e">
        <f t="shared" si="3"/>
        <v>#DIV/0!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3"/>
    </row>
    <row r="24" spans="1:19" x14ac:dyDescent="0.35">
      <c r="A24" s="55" t="s">
        <v>125</v>
      </c>
      <c r="B24" s="58" t="s">
        <v>136</v>
      </c>
      <c r="C24" s="56" t="s">
        <v>3</v>
      </c>
      <c r="D24" s="56" t="s">
        <v>27</v>
      </c>
      <c r="E24" s="57" t="s">
        <v>14</v>
      </c>
      <c r="F24" s="62">
        <v>1313</v>
      </c>
      <c r="G24" s="54">
        <v>0</v>
      </c>
      <c r="H24" s="54">
        <v>0</v>
      </c>
      <c r="I24" s="54">
        <v>0</v>
      </c>
      <c r="J24" s="23">
        <f t="shared" si="2"/>
        <v>0</v>
      </c>
      <c r="K24" s="23" t="e">
        <f t="shared" si="3"/>
        <v>#DIV/0!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10"/>
    </row>
    <row r="25" spans="1:19" x14ac:dyDescent="0.35">
      <c r="A25" s="55" t="s">
        <v>125</v>
      </c>
      <c r="B25" s="58" t="s">
        <v>63</v>
      </c>
      <c r="C25" s="56" t="s">
        <v>3</v>
      </c>
      <c r="D25" s="56" t="s">
        <v>27</v>
      </c>
      <c r="E25" s="57" t="s">
        <v>14</v>
      </c>
      <c r="F25" s="62">
        <v>2590</v>
      </c>
      <c r="G25" s="54">
        <v>0</v>
      </c>
      <c r="H25" s="54">
        <v>0</v>
      </c>
      <c r="I25" s="54">
        <v>0</v>
      </c>
      <c r="J25" s="23">
        <f t="shared" si="2"/>
        <v>0</v>
      </c>
      <c r="K25" s="23" t="e">
        <f t="shared" si="3"/>
        <v>#DIV/0!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10"/>
    </row>
    <row r="26" spans="1:19" x14ac:dyDescent="0.35">
      <c r="A26" s="55" t="s">
        <v>132</v>
      </c>
      <c r="B26" s="58" t="s">
        <v>134</v>
      </c>
      <c r="C26" s="56" t="s">
        <v>3</v>
      </c>
      <c r="D26" s="56" t="s">
        <v>27</v>
      </c>
      <c r="E26" s="57" t="s">
        <v>14</v>
      </c>
      <c r="F26" s="62">
        <v>1294</v>
      </c>
      <c r="G26" s="54">
        <v>0</v>
      </c>
      <c r="H26" s="54">
        <v>0</v>
      </c>
      <c r="I26" s="54">
        <v>0</v>
      </c>
      <c r="J26" s="23">
        <f t="shared" si="2"/>
        <v>0</v>
      </c>
      <c r="K26" s="23" t="e">
        <f t="shared" si="3"/>
        <v>#DIV/0!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  <c r="R26" s="54">
        <v>0</v>
      </c>
      <c r="S26" s="10"/>
    </row>
    <row r="27" spans="1:19" x14ac:dyDescent="0.35">
      <c r="A27" s="55" t="s">
        <v>132</v>
      </c>
      <c r="B27" s="58" t="s">
        <v>64</v>
      </c>
      <c r="C27" s="56" t="s">
        <v>3</v>
      </c>
      <c r="D27" s="56" t="s">
        <v>27</v>
      </c>
      <c r="E27" s="57" t="s">
        <v>14</v>
      </c>
      <c r="F27" s="62">
        <v>1217</v>
      </c>
      <c r="G27" s="54">
        <v>0</v>
      </c>
      <c r="H27" s="54">
        <v>0</v>
      </c>
      <c r="I27" s="54">
        <v>0</v>
      </c>
      <c r="J27" s="23">
        <f t="shared" si="2"/>
        <v>0</v>
      </c>
      <c r="K27" s="23" t="e">
        <f t="shared" si="3"/>
        <v>#DIV/0!</v>
      </c>
      <c r="L27" s="54">
        <v>0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7"/>
    </row>
    <row r="28" spans="1:19" x14ac:dyDescent="0.35">
      <c r="A28" s="55" t="s">
        <v>119</v>
      </c>
      <c r="B28" s="58" t="s">
        <v>65</v>
      </c>
      <c r="C28" s="56" t="s">
        <v>3</v>
      </c>
      <c r="D28" s="56" t="s">
        <v>27</v>
      </c>
      <c r="E28" s="57" t="s">
        <v>14</v>
      </c>
      <c r="F28" s="62">
        <v>3800</v>
      </c>
      <c r="G28" s="54">
        <v>0</v>
      </c>
      <c r="H28" s="54">
        <v>0</v>
      </c>
      <c r="I28" s="54">
        <v>0</v>
      </c>
      <c r="J28" s="23">
        <f t="shared" si="2"/>
        <v>0</v>
      </c>
      <c r="K28" s="23" t="e">
        <f t="shared" si="3"/>
        <v>#DIV/0!</v>
      </c>
      <c r="L28" s="54">
        <v>0</v>
      </c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9"/>
    </row>
    <row r="29" spans="1:19" x14ac:dyDescent="0.35">
      <c r="A29" s="55" t="s">
        <v>119</v>
      </c>
      <c r="B29" s="58" t="s">
        <v>66</v>
      </c>
      <c r="C29" s="56" t="s">
        <v>3</v>
      </c>
      <c r="D29" s="56" t="s">
        <v>27</v>
      </c>
      <c r="E29" s="57" t="s">
        <v>14</v>
      </c>
      <c r="F29" s="62">
        <v>2000</v>
      </c>
      <c r="G29" s="54">
        <v>0</v>
      </c>
      <c r="H29" s="54">
        <v>0</v>
      </c>
      <c r="I29" s="54">
        <v>0</v>
      </c>
      <c r="J29" s="23">
        <f t="shared" si="2"/>
        <v>0</v>
      </c>
      <c r="K29" s="23" t="e">
        <f t="shared" si="3"/>
        <v>#DIV/0!</v>
      </c>
      <c r="L29" s="54">
        <v>0</v>
      </c>
      <c r="M29" s="54">
        <v>0</v>
      </c>
      <c r="N29" s="54">
        <v>0</v>
      </c>
      <c r="O29" s="54">
        <v>0</v>
      </c>
      <c r="P29" s="54">
        <v>0</v>
      </c>
      <c r="Q29" s="54">
        <v>0</v>
      </c>
      <c r="R29" s="54">
        <v>0</v>
      </c>
      <c r="S29" s="9"/>
    </row>
    <row r="30" spans="1:19" x14ac:dyDescent="0.35">
      <c r="A30" s="55" t="s">
        <v>132</v>
      </c>
      <c r="B30" s="58" t="s">
        <v>69</v>
      </c>
      <c r="C30" s="56" t="s">
        <v>3</v>
      </c>
      <c r="D30" s="56" t="s">
        <v>27</v>
      </c>
      <c r="E30" s="57" t="s">
        <v>14</v>
      </c>
      <c r="F30" s="62">
        <v>1552</v>
      </c>
      <c r="G30" s="54">
        <v>0</v>
      </c>
      <c r="H30" s="54">
        <v>0</v>
      </c>
      <c r="I30" s="54">
        <v>0</v>
      </c>
      <c r="J30" s="23">
        <f t="shared" si="2"/>
        <v>0</v>
      </c>
      <c r="K30" s="23" t="e">
        <f t="shared" si="3"/>
        <v>#DIV/0!</v>
      </c>
      <c r="L30" s="54">
        <v>0</v>
      </c>
      <c r="M30" s="54">
        <v>0</v>
      </c>
      <c r="N30" s="54">
        <v>0</v>
      </c>
      <c r="O30" s="54">
        <v>0</v>
      </c>
      <c r="P30" s="54">
        <v>0</v>
      </c>
      <c r="Q30" s="54">
        <v>0</v>
      </c>
      <c r="R30" s="54">
        <v>0</v>
      </c>
      <c r="S30" s="11"/>
    </row>
    <row r="31" spans="1:19" x14ac:dyDescent="0.35">
      <c r="A31" s="55" t="s">
        <v>131</v>
      </c>
      <c r="B31" s="58" t="s">
        <v>70</v>
      </c>
      <c r="C31" s="56" t="s">
        <v>3</v>
      </c>
      <c r="D31" s="56" t="s">
        <v>27</v>
      </c>
      <c r="E31" s="57" t="s">
        <v>14</v>
      </c>
      <c r="F31" s="62">
        <v>1660</v>
      </c>
      <c r="G31" s="54">
        <v>0</v>
      </c>
      <c r="H31" s="54">
        <v>0</v>
      </c>
      <c r="I31" s="54">
        <v>0</v>
      </c>
      <c r="J31" s="23">
        <f t="shared" si="2"/>
        <v>0</v>
      </c>
      <c r="K31" s="23" t="e">
        <f t="shared" si="3"/>
        <v>#DIV/0!</v>
      </c>
      <c r="L31" s="54">
        <v>0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3"/>
    </row>
    <row r="32" spans="1:19" x14ac:dyDescent="0.35">
      <c r="A32" s="55" t="s">
        <v>119</v>
      </c>
      <c r="B32" s="58" t="s">
        <v>71</v>
      </c>
      <c r="C32" s="56" t="s">
        <v>3</v>
      </c>
      <c r="D32" s="56" t="s">
        <v>27</v>
      </c>
      <c r="E32" s="57" t="s">
        <v>14</v>
      </c>
      <c r="F32" s="62">
        <v>1886</v>
      </c>
      <c r="G32" s="54">
        <v>0</v>
      </c>
      <c r="H32" s="54">
        <v>0</v>
      </c>
      <c r="I32" s="54">
        <v>0</v>
      </c>
      <c r="J32" s="23">
        <f t="shared" si="2"/>
        <v>0</v>
      </c>
      <c r="K32" s="23" t="e">
        <f t="shared" si="3"/>
        <v>#DIV/0!</v>
      </c>
      <c r="L32" s="54">
        <v>0</v>
      </c>
      <c r="M32" s="54">
        <v>0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4"/>
    </row>
    <row r="33" spans="1:19" x14ac:dyDescent="0.35">
      <c r="A33" s="55" t="s">
        <v>132</v>
      </c>
      <c r="B33" s="58" t="s">
        <v>72</v>
      </c>
      <c r="C33" s="56" t="s">
        <v>3</v>
      </c>
      <c r="D33" s="56" t="s">
        <v>27</v>
      </c>
      <c r="E33" s="57" t="s">
        <v>14</v>
      </c>
      <c r="F33" s="62">
        <v>1368</v>
      </c>
      <c r="G33" s="54">
        <v>0</v>
      </c>
      <c r="H33" s="54">
        <v>0</v>
      </c>
      <c r="I33" s="54">
        <v>0</v>
      </c>
      <c r="J33" s="23">
        <f t="shared" si="2"/>
        <v>0</v>
      </c>
      <c r="K33" s="23" t="e">
        <f t="shared" si="3"/>
        <v>#DIV/0!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12"/>
    </row>
    <row r="34" spans="1:19" x14ac:dyDescent="0.35">
      <c r="A34" s="55" t="s">
        <v>121</v>
      </c>
      <c r="B34" s="58" t="s">
        <v>78</v>
      </c>
      <c r="C34" s="56" t="s">
        <v>3</v>
      </c>
      <c r="D34" s="56" t="s">
        <v>27</v>
      </c>
      <c r="E34" s="57" t="s">
        <v>14</v>
      </c>
      <c r="F34" s="62">
        <v>537</v>
      </c>
      <c r="G34" s="54">
        <v>0</v>
      </c>
      <c r="H34" s="54">
        <v>0</v>
      </c>
      <c r="I34" s="54">
        <v>0</v>
      </c>
      <c r="J34" s="23">
        <f t="shared" si="2"/>
        <v>0</v>
      </c>
      <c r="K34" s="23" t="e">
        <f t="shared" si="3"/>
        <v>#DIV/0!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4"/>
    </row>
    <row r="35" spans="1:19" x14ac:dyDescent="0.35">
      <c r="A35" s="55" t="s">
        <v>121</v>
      </c>
      <c r="B35" s="58" t="s">
        <v>87</v>
      </c>
      <c r="C35" s="56" t="s">
        <v>6</v>
      </c>
      <c r="D35" s="56" t="s">
        <v>27</v>
      </c>
      <c r="E35" s="57" t="s">
        <v>14</v>
      </c>
      <c r="F35" s="62">
        <v>600</v>
      </c>
      <c r="G35" s="54">
        <v>172</v>
      </c>
      <c r="H35" s="54">
        <v>0</v>
      </c>
      <c r="I35" s="54">
        <v>0</v>
      </c>
      <c r="J35" s="23">
        <f t="shared" ref="J35:J65" si="4">G35/F35</f>
        <v>0.28666666666666668</v>
      </c>
      <c r="K35" s="23">
        <f t="shared" ref="K35:K65" si="5">L35/G35</f>
        <v>0.10465116279069768</v>
      </c>
      <c r="L35" s="54">
        <v>18</v>
      </c>
      <c r="M35" s="54">
        <v>74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64" t="s">
        <v>154</v>
      </c>
    </row>
    <row r="36" spans="1:19" x14ac:dyDescent="0.35">
      <c r="A36" s="55" t="s">
        <v>121</v>
      </c>
      <c r="B36" s="58" t="s">
        <v>86</v>
      </c>
      <c r="C36" s="56" t="s">
        <v>6</v>
      </c>
      <c r="D36" s="56" t="s">
        <v>27</v>
      </c>
      <c r="E36" s="57" t="s">
        <v>14</v>
      </c>
      <c r="F36" s="62">
        <v>500</v>
      </c>
      <c r="G36" s="54">
        <v>48</v>
      </c>
      <c r="H36" s="54">
        <v>0</v>
      </c>
      <c r="I36" s="54">
        <v>0</v>
      </c>
      <c r="J36" s="23">
        <f t="shared" si="4"/>
        <v>9.6000000000000002E-2</v>
      </c>
      <c r="K36" s="23">
        <f t="shared" si="5"/>
        <v>0.10416666666666667</v>
      </c>
      <c r="L36" s="54">
        <v>5</v>
      </c>
      <c r="M36" s="54">
        <v>55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63" t="s">
        <v>155</v>
      </c>
    </row>
    <row r="37" spans="1:19" x14ac:dyDescent="0.35">
      <c r="A37" s="55" t="s">
        <v>119</v>
      </c>
      <c r="B37" s="59" t="s">
        <v>40</v>
      </c>
      <c r="C37" s="56" t="s">
        <v>6</v>
      </c>
      <c r="D37" s="56" t="s">
        <v>26</v>
      </c>
      <c r="E37" s="57" t="s">
        <v>14</v>
      </c>
      <c r="F37" s="61">
        <v>1471</v>
      </c>
      <c r="G37" s="54">
        <v>0</v>
      </c>
      <c r="H37" s="54">
        <v>0</v>
      </c>
      <c r="I37" s="54">
        <v>0</v>
      </c>
      <c r="J37" s="23">
        <f t="shared" si="4"/>
        <v>0</v>
      </c>
      <c r="K37" s="23" t="e">
        <f t="shared" si="5"/>
        <v>#DIV/0!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4"/>
    </row>
    <row r="38" spans="1:19" x14ac:dyDescent="0.35">
      <c r="A38" s="55" t="s">
        <v>131</v>
      </c>
      <c r="B38" s="58" t="s">
        <v>41</v>
      </c>
      <c r="C38" s="56" t="s">
        <v>6</v>
      </c>
      <c r="D38" s="56" t="s">
        <v>26</v>
      </c>
      <c r="E38" s="57" t="s">
        <v>14</v>
      </c>
      <c r="F38" s="62">
        <v>3590</v>
      </c>
      <c r="G38" s="54">
        <v>0</v>
      </c>
      <c r="H38" s="54">
        <v>0</v>
      </c>
      <c r="I38" s="54">
        <v>0</v>
      </c>
      <c r="J38" s="23">
        <f t="shared" si="4"/>
        <v>0</v>
      </c>
      <c r="K38" s="23" t="e">
        <f t="shared" si="5"/>
        <v>#DIV/0!</v>
      </c>
      <c r="L38" s="54">
        <v>0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7"/>
    </row>
    <row r="39" spans="1:19" x14ac:dyDescent="0.35">
      <c r="A39" s="55" t="s">
        <v>125</v>
      </c>
      <c r="B39" s="58" t="s">
        <v>45</v>
      </c>
      <c r="C39" s="56" t="s">
        <v>6</v>
      </c>
      <c r="D39" s="56" t="s">
        <v>26</v>
      </c>
      <c r="E39" s="57" t="s">
        <v>14</v>
      </c>
      <c r="F39" s="62">
        <v>4000</v>
      </c>
      <c r="G39" s="54">
        <v>0</v>
      </c>
      <c r="H39" s="54">
        <v>0</v>
      </c>
      <c r="I39" s="54">
        <v>0</v>
      </c>
      <c r="J39" s="23">
        <f t="shared" si="4"/>
        <v>0</v>
      </c>
      <c r="K39" s="23" t="e">
        <f t="shared" si="5"/>
        <v>#DIV/0!</v>
      </c>
      <c r="L39" s="54">
        <v>0</v>
      </c>
      <c r="M39" s="54">
        <v>0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3"/>
    </row>
    <row r="40" spans="1:19" x14ac:dyDescent="0.35">
      <c r="A40" s="55" t="s">
        <v>125</v>
      </c>
      <c r="B40" s="58" t="s">
        <v>46</v>
      </c>
      <c r="C40" s="56" t="s">
        <v>6</v>
      </c>
      <c r="D40" s="56" t="s">
        <v>26</v>
      </c>
      <c r="E40" s="57" t="s">
        <v>14</v>
      </c>
      <c r="F40" s="62">
        <v>4000</v>
      </c>
      <c r="G40" s="54">
        <v>0</v>
      </c>
      <c r="H40" s="54">
        <v>0</v>
      </c>
      <c r="I40" s="54">
        <v>0</v>
      </c>
      <c r="J40" s="23">
        <f t="shared" si="4"/>
        <v>0</v>
      </c>
      <c r="K40" s="23" t="e">
        <f t="shared" si="5"/>
        <v>#DIV/0!</v>
      </c>
      <c r="L40" s="54">
        <v>0</v>
      </c>
      <c r="M40" s="54">
        <v>0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3"/>
    </row>
    <row r="41" spans="1:19" x14ac:dyDescent="0.35">
      <c r="A41" s="55" t="s">
        <v>125</v>
      </c>
      <c r="B41" s="58" t="s">
        <v>47</v>
      </c>
      <c r="C41" s="56" t="s">
        <v>6</v>
      </c>
      <c r="D41" s="56" t="s">
        <v>26</v>
      </c>
      <c r="E41" s="57" t="s">
        <v>14</v>
      </c>
      <c r="F41" s="62">
        <v>4000</v>
      </c>
      <c r="G41" s="54">
        <v>0</v>
      </c>
      <c r="H41" s="54">
        <v>0</v>
      </c>
      <c r="I41" s="54">
        <v>0</v>
      </c>
      <c r="J41" s="23">
        <f t="shared" si="4"/>
        <v>0</v>
      </c>
      <c r="K41" s="23" t="e">
        <f t="shared" si="5"/>
        <v>#DIV/0!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3"/>
    </row>
    <row r="42" spans="1:19" x14ac:dyDescent="0.35">
      <c r="A42" s="55" t="s">
        <v>119</v>
      </c>
      <c r="B42" s="58" t="s">
        <v>48</v>
      </c>
      <c r="C42" s="56" t="s">
        <v>6</v>
      </c>
      <c r="D42" s="56" t="s">
        <v>26</v>
      </c>
      <c r="E42" s="57" t="s">
        <v>14</v>
      </c>
      <c r="F42" s="62">
        <v>4000</v>
      </c>
      <c r="G42" s="54">
        <v>0</v>
      </c>
      <c r="H42" s="54">
        <v>0</v>
      </c>
      <c r="I42" s="54">
        <v>0</v>
      </c>
      <c r="J42" s="23">
        <f t="shared" si="4"/>
        <v>0</v>
      </c>
      <c r="K42" s="23" t="e">
        <f t="shared" si="5"/>
        <v>#DIV/0!</v>
      </c>
      <c r="L42" s="54">
        <v>0</v>
      </c>
      <c r="M42" s="54">
        <v>0</v>
      </c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3"/>
    </row>
    <row r="43" spans="1:19" x14ac:dyDescent="0.35">
      <c r="A43" s="55" t="s">
        <v>121</v>
      </c>
      <c r="B43" s="58" t="s">
        <v>49</v>
      </c>
      <c r="C43" s="56" t="s">
        <v>6</v>
      </c>
      <c r="D43" s="56" t="s">
        <v>26</v>
      </c>
      <c r="E43" s="57" t="s">
        <v>14</v>
      </c>
      <c r="F43" s="62">
        <v>4000</v>
      </c>
      <c r="G43" s="54">
        <v>0</v>
      </c>
      <c r="H43" s="54">
        <v>0</v>
      </c>
      <c r="I43" s="54">
        <v>0</v>
      </c>
      <c r="J43" s="23">
        <f t="shared" si="4"/>
        <v>0</v>
      </c>
      <c r="K43" s="23" t="e">
        <f t="shared" si="5"/>
        <v>#DIV/0!</v>
      </c>
      <c r="L43" s="54">
        <v>0</v>
      </c>
      <c r="M43" s="54">
        <v>0</v>
      </c>
      <c r="N43" s="54">
        <v>0</v>
      </c>
      <c r="O43" s="54">
        <v>0</v>
      </c>
      <c r="P43" s="54">
        <v>0</v>
      </c>
      <c r="Q43" s="54">
        <v>0</v>
      </c>
      <c r="R43" s="54">
        <v>0</v>
      </c>
      <c r="S43" s="3"/>
    </row>
    <row r="44" spans="1:19" x14ac:dyDescent="0.35">
      <c r="A44" s="55" t="s">
        <v>119</v>
      </c>
      <c r="B44" s="58" t="s">
        <v>50</v>
      </c>
      <c r="C44" s="56" t="s">
        <v>6</v>
      </c>
      <c r="D44" s="56" t="s">
        <v>26</v>
      </c>
      <c r="E44" s="57" t="s">
        <v>14</v>
      </c>
      <c r="F44" s="62">
        <v>4000</v>
      </c>
      <c r="G44" s="54">
        <v>0</v>
      </c>
      <c r="H44" s="54">
        <v>0</v>
      </c>
      <c r="I44" s="54">
        <v>0</v>
      </c>
      <c r="J44" s="23">
        <f t="shared" si="4"/>
        <v>0</v>
      </c>
      <c r="K44" s="23" t="e">
        <f t="shared" si="5"/>
        <v>#DIV/0!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7"/>
    </row>
    <row r="45" spans="1:19" x14ac:dyDescent="0.35">
      <c r="A45" s="55" t="s">
        <v>119</v>
      </c>
      <c r="B45" s="58" t="s">
        <v>51</v>
      </c>
      <c r="C45" s="56" t="s">
        <v>6</v>
      </c>
      <c r="D45" s="56" t="s">
        <v>26</v>
      </c>
      <c r="E45" s="57" t="s">
        <v>14</v>
      </c>
      <c r="F45" s="62">
        <v>4000</v>
      </c>
      <c r="G45" s="54">
        <v>0</v>
      </c>
      <c r="H45" s="54">
        <v>0</v>
      </c>
      <c r="I45" s="54">
        <v>0</v>
      </c>
      <c r="J45" s="23">
        <f t="shared" si="4"/>
        <v>0</v>
      </c>
      <c r="K45" s="23" t="e">
        <f t="shared" si="5"/>
        <v>#DIV/0!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8"/>
    </row>
    <row r="46" spans="1:19" x14ac:dyDescent="0.35">
      <c r="A46" s="55" t="s">
        <v>125</v>
      </c>
      <c r="B46" s="58" t="s">
        <v>52</v>
      </c>
      <c r="C46" s="56" t="s">
        <v>6</v>
      </c>
      <c r="D46" s="56" t="s">
        <v>26</v>
      </c>
      <c r="E46" s="57" t="s">
        <v>14</v>
      </c>
      <c r="F46" s="62">
        <v>2400</v>
      </c>
      <c r="G46" s="54">
        <v>0</v>
      </c>
      <c r="H46" s="54">
        <v>0</v>
      </c>
      <c r="I46" s="54">
        <v>0</v>
      </c>
      <c r="J46" s="23">
        <f t="shared" si="4"/>
        <v>0</v>
      </c>
      <c r="K46" s="23" t="e">
        <f t="shared" si="5"/>
        <v>#DIV/0!</v>
      </c>
      <c r="L46" s="54">
        <v>0</v>
      </c>
      <c r="M46" s="54">
        <v>0</v>
      </c>
      <c r="N46" s="54">
        <v>0</v>
      </c>
      <c r="O46" s="54">
        <v>0</v>
      </c>
      <c r="P46" s="54">
        <v>0</v>
      </c>
      <c r="Q46" s="54">
        <v>0</v>
      </c>
      <c r="R46" s="54">
        <v>0</v>
      </c>
      <c r="S46" s="7"/>
    </row>
    <row r="47" spans="1:19" x14ac:dyDescent="0.35">
      <c r="A47" s="55" t="s">
        <v>125</v>
      </c>
      <c r="B47" s="58" t="s">
        <v>135</v>
      </c>
      <c r="C47" s="56" t="s">
        <v>6</v>
      </c>
      <c r="D47" s="56" t="s">
        <v>27</v>
      </c>
      <c r="E47" s="57" t="s">
        <v>14</v>
      </c>
      <c r="F47" s="62">
        <v>2604</v>
      </c>
      <c r="G47" s="54">
        <v>0</v>
      </c>
      <c r="H47" s="54">
        <v>0</v>
      </c>
      <c r="I47" s="54">
        <v>0</v>
      </c>
      <c r="J47" s="23">
        <f t="shared" si="4"/>
        <v>0</v>
      </c>
      <c r="K47" s="23" t="e">
        <f t="shared" si="5"/>
        <v>#DIV/0!</v>
      </c>
      <c r="L47" s="54">
        <v>0</v>
      </c>
      <c r="M47" s="54">
        <v>0</v>
      </c>
      <c r="N47" s="54">
        <v>0</v>
      </c>
      <c r="O47" s="54">
        <v>0</v>
      </c>
      <c r="P47" s="54">
        <v>0</v>
      </c>
      <c r="Q47" s="54">
        <v>0</v>
      </c>
      <c r="R47" s="54">
        <v>0</v>
      </c>
      <c r="S47" s="9"/>
    </row>
    <row r="48" spans="1:19" x14ac:dyDescent="0.35">
      <c r="A48" s="55" t="s">
        <v>132</v>
      </c>
      <c r="B48" s="58" t="s">
        <v>60</v>
      </c>
      <c r="C48" s="56" t="s">
        <v>6</v>
      </c>
      <c r="D48" s="56" t="s">
        <v>27</v>
      </c>
      <c r="E48" s="57" t="s">
        <v>14</v>
      </c>
      <c r="F48" s="62">
        <v>2400</v>
      </c>
      <c r="G48" s="54">
        <v>0</v>
      </c>
      <c r="H48" s="54">
        <v>0</v>
      </c>
      <c r="I48" s="54">
        <v>0</v>
      </c>
      <c r="J48" s="23">
        <f t="shared" si="4"/>
        <v>0</v>
      </c>
      <c r="K48" s="23" t="e">
        <f t="shared" si="5"/>
        <v>#DIV/0!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3"/>
    </row>
    <row r="49" spans="1:19" x14ac:dyDescent="0.35">
      <c r="A49" s="55" t="s">
        <v>125</v>
      </c>
      <c r="B49" s="58" t="s">
        <v>67</v>
      </c>
      <c r="C49" s="56" t="s">
        <v>6</v>
      </c>
      <c r="D49" s="56" t="s">
        <v>27</v>
      </c>
      <c r="E49" s="57" t="s">
        <v>14</v>
      </c>
      <c r="F49" s="62">
        <v>1015</v>
      </c>
      <c r="G49" s="54">
        <v>0</v>
      </c>
      <c r="H49" s="54">
        <v>0</v>
      </c>
      <c r="I49" s="54">
        <v>0</v>
      </c>
      <c r="J49" s="23">
        <f t="shared" si="4"/>
        <v>0</v>
      </c>
      <c r="K49" s="23" t="e">
        <f t="shared" si="5"/>
        <v>#DIV/0!</v>
      </c>
      <c r="L49" s="54">
        <v>0</v>
      </c>
      <c r="M49" s="54">
        <v>0</v>
      </c>
      <c r="N49" s="54">
        <v>0</v>
      </c>
      <c r="O49" s="54">
        <v>0</v>
      </c>
      <c r="P49" s="54">
        <v>0</v>
      </c>
      <c r="Q49" s="54">
        <v>0</v>
      </c>
      <c r="R49" s="54">
        <v>0</v>
      </c>
      <c r="S49" s="7"/>
    </row>
    <row r="50" spans="1:19" x14ac:dyDescent="0.35">
      <c r="A50" s="55" t="s">
        <v>132</v>
      </c>
      <c r="B50" s="58" t="s">
        <v>68</v>
      </c>
      <c r="C50" s="56" t="s">
        <v>6</v>
      </c>
      <c r="D50" s="56" t="s">
        <v>27</v>
      </c>
      <c r="E50" s="57" t="s">
        <v>14</v>
      </c>
      <c r="F50" s="62">
        <v>2117</v>
      </c>
      <c r="G50" s="54">
        <v>0</v>
      </c>
      <c r="H50" s="54">
        <v>0</v>
      </c>
      <c r="I50" s="54">
        <v>0</v>
      </c>
      <c r="J50" s="23">
        <f t="shared" si="4"/>
        <v>0</v>
      </c>
      <c r="K50" s="23" t="e">
        <f t="shared" si="5"/>
        <v>#DIV/0!</v>
      </c>
      <c r="L50" s="54">
        <v>0</v>
      </c>
      <c r="M50" s="54">
        <v>0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11"/>
    </row>
    <row r="51" spans="1:19" x14ac:dyDescent="0.35">
      <c r="A51" s="55" t="s">
        <v>120</v>
      </c>
      <c r="B51" s="58" t="s">
        <v>73</v>
      </c>
      <c r="C51" s="56" t="s">
        <v>6</v>
      </c>
      <c r="D51" s="56" t="s">
        <v>27</v>
      </c>
      <c r="E51" s="57" t="s">
        <v>14</v>
      </c>
      <c r="F51" s="62">
        <v>3230</v>
      </c>
      <c r="G51" s="54">
        <v>0</v>
      </c>
      <c r="H51" s="54">
        <v>0</v>
      </c>
      <c r="I51" s="54">
        <v>0</v>
      </c>
      <c r="J51" s="23">
        <f t="shared" si="4"/>
        <v>0</v>
      </c>
      <c r="K51" s="23" t="e">
        <f t="shared" si="5"/>
        <v>#DIV/0!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3"/>
    </row>
    <row r="52" spans="1:19" x14ac:dyDescent="0.35">
      <c r="A52" s="55" t="s">
        <v>120</v>
      </c>
      <c r="B52" s="58" t="s">
        <v>74</v>
      </c>
      <c r="C52" s="56" t="s">
        <v>6</v>
      </c>
      <c r="D52" s="56" t="s">
        <v>27</v>
      </c>
      <c r="E52" s="57" t="s">
        <v>14</v>
      </c>
      <c r="F52" s="62">
        <v>3500</v>
      </c>
      <c r="G52" s="54">
        <v>0</v>
      </c>
      <c r="H52" s="54">
        <v>0</v>
      </c>
      <c r="I52" s="54">
        <v>0</v>
      </c>
      <c r="J52" s="23">
        <f t="shared" si="4"/>
        <v>0</v>
      </c>
      <c r="K52" s="23" t="e">
        <f t="shared" si="5"/>
        <v>#DIV/0!</v>
      </c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0</v>
      </c>
      <c r="S52" s="3"/>
    </row>
    <row r="53" spans="1:19" x14ac:dyDescent="0.35">
      <c r="A53" s="55" t="s">
        <v>120</v>
      </c>
      <c r="B53" s="58" t="s">
        <v>75</v>
      </c>
      <c r="C53" s="56" t="s">
        <v>6</v>
      </c>
      <c r="D53" s="56" t="s">
        <v>27</v>
      </c>
      <c r="E53" s="57" t="s">
        <v>14</v>
      </c>
      <c r="F53" s="62">
        <v>3235</v>
      </c>
      <c r="G53" s="54">
        <v>0</v>
      </c>
      <c r="H53" s="54">
        <v>0</v>
      </c>
      <c r="I53" s="54">
        <v>0</v>
      </c>
      <c r="J53" s="23">
        <f t="shared" si="4"/>
        <v>0</v>
      </c>
      <c r="K53" s="23" t="e">
        <f t="shared" si="5"/>
        <v>#DIV/0!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4"/>
    </row>
    <row r="54" spans="1:19" x14ac:dyDescent="0.35">
      <c r="A54" s="55" t="s">
        <v>120</v>
      </c>
      <c r="B54" s="58" t="s">
        <v>76</v>
      </c>
      <c r="C54" s="56" t="s">
        <v>6</v>
      </c>
      <c r="D54" s="56" t="s">
        <v>27</v>
      </c>
      <c r="E54" s="57" t="s">
        <v>14</v>
      </c>
      <c r="F54" s="62">
        <v>1700</v>
      </c>
      <c r="G54" s="54">
        <v>0</v>
      </c>
      <c r="H54" s="54">
        <v>0</v>
      </c>
      <c r="I54" s="54">
        <v>0</v>
      </c>
      <c r="J54" s="23">
        <f t="shared" si="4"/>
        <v>0</v>
      </c>
      <c r="K54" s="23" t="e">
        <f t="shared" si="5"/>
        <v>#DIV/0!</v>
      </c>
      <c r="L54" s="54">
        <v>0</v>
      </c>
      <c r="M54" s="54">
        <v>0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4"/>
    </row>
    <row r="55" spans="1:19" x14ac:dyDescent="0.35">
      <c r="A55" s="55" t="s">
        <v>119</v>
      </c>
      <c r="B55" s="58" t="s">
        <v>77</v>
      </c>
      <c r="C55" s="56" t="s">
        <v>6</v>
      </c>
      <c r="D55" s="56" t="s">
        <v>27</v>
      </c>
      <c r="E55" s="57" t="s">
        <v>14</v>
      </c>
      <c r="F55" s="62">
        <v>1930</v>
      </c>
      <c r="G55" s="54">
        <v>0</v>
      </c>
      <c r="H55" s="54">
        <v>0</v>
      </c>
      <c r="I55" s="54">
        <v>0</v>
      </c>
      <c r="J55" s="23">
        <f t="shared" si="4"/>
        <v>0</v>
      </c>
      <c r="K55" s="23" t="e">
        <f t="shared" si="5"/>
        <v>#DIV/0!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4"/>
    </row>
    <row r="56" spans="1:19" x14ac:dyDescent="0.35">
      <c r="A56" s="55" t="s">
        <v>121</v>
      </c>
      <c r="B56" s="58" t="s">
        <v>79</v>
      </c>
      <c r="C56" s="56" t="s">
        <v>6</v>
      </c>
      <c r="D56" s="56" t="s">
        <v>27</v>
      </c>
      <c r="E56" s="57" t="s">
        <v>14</v>
      </c>
      <c r="F56" s="62">
        <v>2000</v>
      </c>
      <c r="G56" s="54">
        <v>0</v>
      </c>
      <c r="H56" s="54">
        <v>0</v>
      </c>
      <c r="I56" s="54">
        <v>0</v>
      </c>
      <c r="J56" s="23">
        <f t="shared" si="4"/>
        <v>0</v>
      </c>
      <c r="K56" s="23" t="e">
        <f t="shared" si="5"/>
        <v>#DIV/0!</v>
      </c>
      <c r="L56" s="54">
        <v>0</v>
      </c>
      <c r="M56" s="54">
        <v>0</v>
      </c>
      <c r="N56" s="54">
        <v>0</v>
      </c>
      <c r="O56" s="54">
        <v>0</v>
      </c>
      <c r="P56" s="54">
        <v>0</v>
      </c>
      <c r="Q56" s="54">
        <v>0</v>
      </c>
      <c r="R56" s="54">
        <v>0</v>
      </c>
      <c r="S56" s="4"/>
    </row>
    <row r="57" spans="1:19" x14ac:dyDescent="0.35">
      <c r="A57" s="55" t="s">
        <v>119</v>
      </c>
      <c r="B57" s="58" t="s">
        <v>44</v>
      </c>
      <c r="C57" s="56" t="s">
        <v>24</v>
      </c>
      <c r="D57" s="56" t="s">
        <v>26</v>
      </c>
      <c r="E57" s="57" t="s">
        <v>14</v>
      </c>
      <c r="F57" s="62">
        <v>2360</v>
      </c>
      <c r="G57" s="54">
        <v>0</v>
      </c>
      <c r="H57" s="54">
        <v>0</v>
      </c>
      <c r="I57" s="54">
        <v>0</v>
      </c>
      <c r="J57" s="23">
        <f t="shared" si="4"/>
        <v>0</v>
      </c>
      <c r="K57" s="23" t="e">
        <f t="shared" si="5"/>
        <v>#DIV/0!</v>
      </c>
      <c r="L57" s="54">
        <v>0</v>
      </c>
      <c r="M57" s="54">
        <v>0</v>
      </c>
      <c r="N57" s="54">
        <v>0</v>
      </c>
      <c r="O57" s="54">
        <v>0</v>
      </c>
      <c r="P57" s="54">
        <v>0</v>
      </c>
      <c r="Q57" s="54">
        <v>0</v>
      </c>
      <c r="R57" s="54">
        <v>0</v>
      </c>
      <c r="S57" s="3"/>
    </row>
    <row r="58" spans="1:19" x14ac:dyDescent="0.35">
      <c r="A58" s="55" t="s">
        <v>125</v>
      </c>
      <c r="B58" s="58" t="s">
        <v>62</v>
      </c>
      <c r="C58" s="56" t="s">
        <v>29</v>
      </c>
      <c r="D58" s="56" t="s">
        <v>27</v>
      </c>
      <c r="E58" s="57" t="s">
        <v>14</v>
      </c>
      <c r="F58" s="62">
        <v>1440</v>
      </c>
      <c r="G58" s="54">
        <v>0</v>
      </c>
      <c r="H58" s="54">
        <v>0</v>
      </c>
      <c r="I58" s="54">
        <v>0</v>
      </c>
      <c r="J58" s="23">
        <f t="shared" si="4"/>
        <v>0</v>
      </c>
      <c r="K58" s="23" t="e">
        <f t="shared" si="5"/>
        <v>#DIV/0!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  <c r="R58" s="54">
        <v>0</v>
      </c>
      <c r="S58" s="10"/>
    </row>
    <row r="59" spans="1:19" x14ac:dyDescent="0.35">
      <c r="A59" s="55" t="s">
        <v>121</v>
      </c>
      <c r="B59" s="58" t="s">
        <v>80</v>
      </c>
      <c r="C59" s="56" t="s">
        <v>29</v>
      </c>
      <c r="D59" s="56" t="s">
        <v>27</v>
      </c>
      <c r="E59" s="57" t="s">
        <v>14</v>
      </c>
      <c r="F59" s="62">
        <v>1200</v>
      </c>
      <c r="G59" s="54">
        <v>0</v>
      </c>
      <c r="H59" s="54">
        <v>0</v>
      </c>
      <c r="I59" s="54">
        <v>0</v>
      </c>
      <c r="J59" s="23">
        <f t="shared" si="4"/>
        <v>0</v>
      </c>
      <c r="K59" s="23" t="e">
        <f t="shared" si="5"/>
        <v>#DIV/0!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4"/>
    </row>
    <row r="60" spans="1:19" x14ac:dyDescent="0.35">
      <c r="A60" s="55" t="s">
        <v>119</v>
      </c>
      <c r="B60" s="58" t="s">
        <v>81</v>
      </c>
      <c r="C60" s="56" t="s">
        <v>24</v>
      </c>
      <c r="D60" s="56" t="s">
        <v>27</v>
      </c>
      <c r="E60" s="57" t="s">
        <v>14</v>
      </c>
      <c r="F60" s="62">
        <v>717</v>
      </c>
      <c r="G60" s="54">
        <v>142</v>
      </c>
      <c r="H60" s="54">
        <v>0</v>
      </c>
      <c r="I60" s="54">
        <v>0</v>
      </c>
      <c r="J60" s="23">
        <f t="shared" si="4"/>
        <v>0.19804741980474197</v>
      </c>
      <c r="K60" s="23">
        <f t="shared" si="5"/>
        <v>0.14084507042253522</v>
      </c>
      <c r="L60" s="54">
        <v>20</v>
      </c>
      <c r="M60" s="54">
        <v>67</v>
      </c>
      <c r="N60" s="54">
        <v>0</v>
      </c>
      <c r="O60" s="54">
        <v>0</v>
      </c>
      <c r="P60" s="54">
        <v>0</v>
      </c>
      <c r="Q60" s="54">
        <v>0</v>
      </c>
      <c r="R60" s="54">
        <v>0</v>
      </c>
      <c r="S60" s="63" t="s">
        <v>158</v>
      </c>
    </row>
    <row r="61" spans="1:19" x14ac:dyDescent="0.35">
      <c r="A61" s="55" t="s">
        <v>119</v>
      </c>
      <c r="B61" s="58" t="s">
        <v>82</v>
      </c>
      <c r="C61" s="56" t="s">
        <v>24</v>
      </c>
      <c r="D61" s="56" t="s">
        <v>27</v>
      </c>
      <c r="E61" s="57" t="s">
        <v>14</v>
      </c>
      <c r="F61" s="62">
        <v>960</v>
      </c>
      <c r="G61" s="54">
        <v>225</v>
      </c>
      <c r="H61" s="54">
        <v>0</v>
      </c>
      <c r="I61" s="54">
        <v>0</v>
      </c>
      <c r="J61" s="23">
        <f t="shared" si="4"/>
        <v>0.234375</v>
      </c>
      <c r="K61" s="23">
        <f t="shared" si="5"/>
        <v>0.1111111111111111</v>
      </c>
      <c r="L61" s="54">
        <v>25</v>
      </c>
      <c r="M61" s="54">
        <v>87</v>
      </c>
      <c r="N61" s="54">
        <v>0</v>
      </c>
      <c r="O61" s="54">
        <v>0</v>
      </c>
      <c r="P61" s="54">
        <v>0</v>
      </c>
      <c r="Q61" s="54">
        <v>0</v>
      </c>
      <c r="R61" s="54">
        <v>0</v>
      </c>
      <c r="S61" s="63" t="s">
        <v>159</v>
      </c>
    </row>
    <row r="62" spans="1:19" x14ac:dyDescent="0.35">
      <c r="A62" s="55" t="s">
        <v>119</v>
      </c>
      <c r="B62" s="58" t="s">
        <v>83</v>
      </c>
      <c r="C62" s="56" t="s">
        <v>24</v>
      </c>
      <c r="D62" s="56" t="s">
        <v>27</v>
      </c>
      <c r="E62" s="57" t="s">
        <v>14</v>
      </c>
      <c r="F62" s="62">
        <v>550</v>
      </c>
      <c r="G62" s="54">
        <v>153</v>
      </c>
      <c r="H62" s="54">
        <v>1</v>
      </c>
      <c r="I62" s="54">
        <v>1</v>
      </c>
      <c r="J62" s="23">
        <f t="shared" si="4"/>
        <v>0.2781818181818182</v>
      </c>
      <c r="K62" s="23">
        <f t="shared" si="5"/>
        <v>0.18954248366013071</v>
      </c>
      <c r="L62" s="54">
        <v>29</v>
      </c>
      <c r="M62" s="54">
        <v>74</v>
      </c>
      <c r="N62" s="54">
        <v>0</v>
      </c>
      <c r="O62" s="54">
        <v>0</v>
      </c>
      <c r="P62" s="54">
        <v>3</v>
      </c>
      <c r="Q62" s="54">
        <v>3</v>
      </c>
      <c r="R62" s="54">
        <v>0</v>
      </c>
      <c r="S62" s="63" t="s">
        <v>160</v>
      </c>
    </row>
    <row r="63" spans="1:19" x14ac:dyDescent="0.35">
      <c r="A63" s="55" t="s">
        <v>119</v>
      </c>
      <c r="B63" s="58" t="s">
        <v>84</v>
      </c>
      <c r="C63" s="56" t="s">
        <v>24</v>
      </c>
      <c r="D63" s="56" t="s">
        <v>27</v>
      </c>
      <c r="E63" s="57" t="s">
        <v>14</v>
      </c>
      <c r="F63" s="62">
        <v>520</v>
      </c>
      <c r="G63" s="54">
        <v>194</v>
      </c>
      <c r="H63" s="54">
        <v>1</v>
      </c>
      <c r="I63" s="54">
        <v>1</v>
      </c>
      <c r="J63" s="23">
        <f t="shared" si="4"/>
        <v>0.37307692307692308</v>
      </c>
      <c r="K63" s="23">
        <f t="shared" si="5"/>
        <v>0.14948453608247422</v>
      </c>
      <c r="L63" s="54">
        <v>29</v>
      </c>
      <c r="M63" s="54">
        <v>130</v>
      </c>
      <c r="N63" s="54">
        <v>0</v>
      </c>
      <c r="O63" s="54">
        <v>0</v>
      </c>
      <c r="P63" s="54">
        <v>1</v>
      </c>
      <c r="Q63" s="54">
        <v>1</v>
      </c>
      <c r="R63" s="54">
        <v>0</v>
      </c>
      <c r="S63" s="63" t="s">
        <v>161</v>
      </c>
    </row>
    <row r="64" spans="1:19" x14ac:dyDescent="0.35">
      <c r="A64" s="55" t="s">
        <v>121</v>
      </c>
      <c r="B64" s="58" t="s">
        <v>85</v>
      </c>
      <c r="C64" s="56" t="s">
        <v>24</v>
      </c>
      <c r="D64" s="56" t="s">
        <v>27</v>
      </c>
      <c r="E64" s="57" t="s">
        <v>14</v>
      </c>
      <c r="F64" s="62">
        <v>1684</v>
      </c>
      <c r="G64" s="54">
        <v>134</v>
      </c>
      <c r="H64" s="54">
        <v>0</v>
      </c>
      <c r="I64" s="54">
        <v>0</v>
      </c>
      <c r="J64" s="23">
        <f t="shared" si="4"/>
        <v>7.9572446555819479E-2</v>
      </c>
      <c r="K64" s="23">
        <f t="shared" si="5"/>
        <v>7.4626865671641784E-2</v>
      </c>
      <c r="L64" s="54">
        <v>10</v>
      </c>
      <c r="M64" s="54">
        <v>75</v>
      </c>
      <c r="N64" s="54">
        <v>0</v>
      </c>
      <c r="O64" s="54">
        <v>0</v>
      </c>
      <c r="P64" s="54">
        <v>0</v>
      </c>
      <c r="Q64" s="54">
        <v>0</v>
      </c>
      <c r="R64" s="54">
        <v>0</v>
      </c>
      <c r="S64" s="65" t="s">
        <v>162</v>
      </c>
    </row>
    <row r="65" spans="1:20" x14ac:dyDescent="0.35">
      <c r="A65" s="55" t="s">
        <v>121</v>
      </c>
      <c r="B65" s="56" t="s">
        <v>88</v>
      </c>
      <c r="C65" s="56" t="s">
        <v>24</v>
      </c>
      <c r="D65" s="56" t="s">
        <v>27</v>
      </c>
      <c r="E65" s="57" t="s">
        <v>14</v>
      </c>
      <c r="F65" s="60">
        <v>900</v>
      </c>
      <c r="G65" s="54">
        <v>462</v>
      </c>
      <c r="H65" s="54">
        <v>17</v>
      </c>
      <c r="I65" s="54">
        <v>0</v>
      </c>
      <c r="J65" s="23">
        <f t="shared" si="4"/>
        <v>0.51333333333333331</v>
      </c>
      <c r="K65" s="23">
        <f t="shared" si="5"/>
        <v>0.22943722943722944</v>
      </c>
      <c r="L65" s="54">
        <v>106</v>
      </c>
      <c r="M65" s="54">
        <v>276</v>
      </c>
      <c r="N65" s="54">
        <v>0</v>
      </c>
      <c r="O65" s="54">
        <v>0</v>
      </c>
      <c r="P65" s="54">
        <v>6</v>
      </c>
      <c r="Q65" s="54">
        <v>8</v>
      </c>
      <c r="R65" s="54">
        <v>1</v>
      </c>
      <c r="S65" s="64" t="s">
        <v>163</v>
      </c>
    </row>
    <row r="66" spans="1:20" s="1" customFormat="1" x14ac:dyDescent="0.35">
      <c r="A66" s="51"/>
      <c r="B66" s="17"/>
      <c r="C66" s="17"/>
      <c r="D66" s="17"/>
      <c r="E66" s="52"/>
      <c r="F66" s="38"/>
      <c r="J66" s="24"/>
      <c r="K66" s="23"/>
      <c r="S66" s="6"/>
      <c r="T66" s="31"/>
    </row>
    <row r="67" spans="1:20" s="1" customFormat="1" x14ac:dyDescent="0.35">
      <c r="A67" s="51"/>
      <c r="B67" s="17"/>
      <c r="C67" s="17"/>
      <c r="D67" s="17"/>
      <c r="E67" s="52"/>
      <c r="F67" s="38"/>
      <c r="J67" s="24"/>
      <c r="K67" s="23"/>
      <c r="S67" s="6"/>
      <c r="T67" s="31"/>
    </row>
    <row r="68" spans="1:20" s="1" customFormat="1" x14ac:dyDescent="0.35">
      <c r="A68" s="51"/>
      <c r="B68" s="17"/>
      <c r="C68" s="14"/>
      <c r="D68" s="17"/>
      <c r="E68" s="52"/>
      <c r="F68" s="38"/>
      <c r="J68" s="24"/>
      <c r="K68" s="23"/>
      <c r="S68" s="6"/>
      <c r="T68" s="31"/>
    </row>
    <row r="69" spans="1:20" s="1" customFormat="1" x14ac:dyDescent="0.35">
      <c r="A69" s="51"/>
      <c r="B69" s="17"/>
      <c r="C69" s="17"/>
      <c r="D69" s="17"/>
      <c r="E69" s="52"/>
      <c r="F69" s="38"/>
      <c r="J69" s="24"/>
      <c r="K69" s="23"/>
      <c r="S69" s="6"/>
      <c r="T69" s="31"/>
    </row>
    <row r="70" spans="1:20" s="1" customFormat="1" x14ac:dyDescent="0.35">
      <c r="A70" s="51"/>
      <c r="B70" s="17"/>
      <c r="C70" s="17"/>
      <c r="D70" s="17"/>
      <c r="E70" s="52"/>
      <c r="F70" s="38"/>
      <c r="J70" s="24"/>
      <c r="K70" s="23"/>
      <c r="S70" s="6"/>
      <c r="T70" s="31"/>
    </row>
    <row r="71" spans="1:20" s="1" customFormat="1" x14ac:dyDescent="0.35">
      <c r="A71" s="51"/>
      <c r="B71" s="17"/>
      <c r="C71" s="17"/>
      <c r="D71" s="17"/>
      <c r="E71" s="52"/>
      <c r="F71" s="38"/>
      <c r="J71" s="24"/>
      <c r="K71" s="23"/>
      <c r="S71" s="6"/>
      <c r="T71" s="31"/>
    </row>
    <row r="72" spans="1:20" s="1" customFormat="1" x14ac:dyDescent="0.35">
      <c r="A72" s="51"/>
      <c r="B72" s="17"/>
      <c r="C72" s="17"/>
      <c r="D72" s="17"/>
      <c r="E72" s="52"/>
      <c r="F72" s="38"/>
      <c r="J72" s="24"/>
      <c r="K72" s="23"/>
      <c r="S72" s="6"/>
      <c r="T72" s="31"/>
    </row>
    <row r="73" spans="1:20" s="1" customFormat="1" x14ac:dyDescent="0.35">
      <c r="A73" s="51"/>
      <c r="B73" s="17"/>
      <c r="C73" s="17"/>
      <c r="D73" s="17"/>
      <c r="E73" s="52"/>
      <c r="F73" s="38"/>
      <c r="J73" s="24"/>
      <c r="K73" s="23"/>
      <c r="S73" s="6"/>
      <c r="T73" s="31"/>
    </row>
    <row r="74" spans="1:20" s="1" customFormat="1" x14ac:dyDescent="0.35">
      <c r="A74" s="51"/>
      <c r="B74" s="17"/>
      <c r="C74" s="17"/>
      <c r="D74" s="17"/>
      <c r="E74" s="52"/>
      <c r="F74" s="38"/>
      <c r="J74" s="24"/>
      <c r="K74" s="23"/>
      <c r="S74" s="6"/>
      <c r="T74" s="31"/>
    </row>
    <row r="75" spans="1:20" s="1" customFormat="1" x14ac:dyDescent="0.35">
      <c r="A75" s="51"/>
      <c r="B75" s="17"/>
      <c r="C75" s="17"/>
      <c r="D75" s="17"/>
      <c r="E75" s="52"/>
      <c r="F75" s="38"/>
      <c r="J75" s="24"/>
      <c r="K75" s="23"/>
      <c r="S75" s="6"/>
      <c r="T75" s="31"/>
    </row>
    <row r="76" spans="1:20" s="1" customFormat="1" x14ac:dyDescent="0.35">
      <c r="A76" s="51"/>
      <c r="B76" s="17"/>
      <c r="C76" s="17"/>
      <c r="D76" s="17"/>
      <c r="E76" s="52"/>
      <c r="F76" s="38"/>
      <c r="J76" s="24"/>
      <c r="K76" s="23"/>
      <c r="S76" s="6"/>
      <c r="T76" s="31"/>
    </row>
    <row r="77" spans="1:20" s="1" customFormat="1" x14ac:dyDescent="0.35">
      <c r="A77" s="51"/>
      <c r="B77" s="17"/>
      <c r="C77" s="17"/>
      <c r="D77" s="17"/>
      <c r="E77" s="52"/>
      <c r="F77" s="38"/>
      <c r="J77" s="24"/>
      <c r="K77" s="23"/>
      <c r="S77" s="6"/>
      <c r="T77" s="31"/>
    </row>
    <row r="78" spans="1:20" s="1" customFormat="1" x14ac:dyDescent="0.35">
      <c r="A78" s="51"/>
      <c r="B78" s="17"/>
      <c r="C78" s="17"/>
      <c r="D78" s="17"/>
      <c r="E78" s="52"/>
      <c r="F78" s="38"/>
      <c r="J78" s="24"/>
      <c r="K78" s="23"/>
      <c r="S78" s="6"/>
      <c r="T78" s="31"/>
    </row>
    <row r="79" spans="1:20" s="1" customFormat="1" x14ac:dyDescent="0.35">
      <c r="A79" s="51"/>
      <c r="B79" s="17"/>
      <c r="C79" s="17"/>
      <c r="D79" s="17"/>
      <c r="E79" s="52"/>
      <c r="F79" s="38"/>
      <c r="J79" s="24"/>
      <c r="K79" s="23"/>
      <c r="S79" s="6"/>
      <c r="T79" s="31"/>
    </row>
    <row r="80" spans="1:20" s="1" customFormat="1" x14ac:dyDescent="0.35">
      <c r="A80" s="51"/>
      <c r="B80" s="17"/>
      <c r="C80" s="17"/>
      <c r="D80" s="17"/>
      <c r="E80" s="52"/>
      <c r="F80" s="38"/>
      <c r="J80" s="24"/>
      <c r="K80" s="23"/>
      <c r="S80" s="6"/>
      <c r="T80" s="31"/>
    </row>
    <row r="81" spans="1:20" s="1" customFormat="1" x14ac:dyDescent="0.35">
      <c r="A81" s="51"/>
      <c r="B81" s="17"/>
      <c r="C81" s="17"/>
      <c r="D81" s="17"/>
      <c r="E81" s="52"/>
      <c r="F81" s="38"/>
      <c r="J81" s="24"/>
      <c r="K81" s="23"/>
      <c r="S81" s="6"/>
      <c r="T81" s="31"/>
    </row>
    <row r="82" spans="1:20" s="1" customFormat="1" x14ac:dyDescent="0.35">
      <c r="A82" s="51"/>
      <c r="B82" s="17"/>
      <c r="C82" s="17"/>
      <c r="D82" s="17"/>
      <c r="E82" s="52"/>
      <c r="F82" s="38"/>
      <c r="J82" s="24"/>
      <c r="K82" s="23"/>
      <c r="S82" s="6"/>
      <c r="T82" s="31"/>
    </row>
    <row r="83" spans="1:20" s="1" customFormat="1" x14ac:dyDescent="0.35">
      <c r="A83" s="51"/>
      <c r="B83" s="17"/>
      <c r="C83" s="17"/>
      <c r="D83" s="17"/>
      <c r="E83" s="52"/>
      <c r="F83" s="38"/>
      <c r="J83" s="24"/>
      <c r="K83" s="23"/>
      <c r="S83" s="6"/>
      <c r="T83" s="31"/>
    </row>
    <row r="84" spans="1:20" s="1" customFormat="1" x14ac:dyDescent="0.35">
      <c r="A84" s="51"/>
      <c r="B84" s="17"/>
      <c r="C84" s="17"/>
      <c r="D84" s="17"/>
      <c r="E84" s="52"/>
      <c r="F84" s="38"/>
      <c r="J84" s="24"/>
      <c r="K84" s="23"/>
      <c r="S84" s="6"/>
      <c r="T84" s="31"/>
    </row>
    <row r="85" spans="1:20" s="1" customFormat="1" x14ac:dyDescent="0.35">
      <c r="A85" s="51"/>
      <c r="B85" s="17"/>
      <c r="C85" s="17"/>
      <c r="D85" s="17"/>
      <c r="E85" s="52"/>
      <c r="F85" s="38"/>
      <c r="J85" s="24"/>
      <c r="K85" s="23"/>
      <c r="S85" s="6"/>
      <c r="T85" s="31"/>
    </row>
    <row r="86" spans="1:20" s="1" customFormat="1" x14ac:dyDescent="0.35">
      <c r="A86" s="51"/>
      <c r="B86" s="17"/>
      <c r="C86" s="17"/>
      <c r="D86" s="17"/>
      <c r="E86" s="52"/>
      <c r="F86" s="38"/>
      <c r="J86" s="24"/>
      <c r="K86" s="23"/>
      <c r="S86" s="6"/>
      <c r="T86" s="31"/>
    </row>
    <row r="87" spans="1:20" s="1" customFormat="1" x14ac:dyDescent="0.35">
      <c r="A87" s="51"/>
      <c r="B87" s="17"/>
      <c r="C87" s="17"/>
      <c r="D87" s="17"/>
      <c r="E87" s="52"/>
      <c r="F87" s="38"/>
      <c r="J87" s="24"/>
      <c r="K87" s="23"/>
      <c r="S87" s="6"/>
      <c r="T87" s="31"/>
    </row>
    <row r="88" spans="1:20" s="1" customFormat="1" x14ac:dyDescent="0.35">
      <c r="A88" s="51"/>
      <c r="B88" s="17"/>
      <c r="C88" s="17"/>
      <c r="D88" s="17"/>
      <c r="E88" s="52"/>
      <c r="F88" s="38"/>
      <c r="J88" s="24"/>
      <c r="K88" s="23"/>
      <c r="S88" s="6"/>
      <c r="T88" s="31"/>
    </row>
    <row r="89" spans="1:20" s="1" customFormat="1" x14ac:dyDescent="0.35">
      <c r="A89" s="51"/>
      <c r="B89" s="17"/>
      <c r="C89" s="17"/>
      <c r="D89" s="17"/>
      <c r="E89" s="52"/>
      <c r="F89" s="38"/>
      <c r="J89" s="24"/>
      <c r="K89" s="23"/>
      <c r="S89" s="6"/>
      <c r="T89" s="31"/>
    </row>
    <row r="90" spans="1:20" s="1" customFormat="1" x14ac:dyDescent="0.35">
      <c r="A90" s="51"/>
      <c r="B90" s="17"/>
      <c r="C90" s="17"/>
      <c r="D90" s="17"/>
      <c r="E90" s="52"/>
      <c r="F90" s="38"/>
      <c r="J90" s="24"/>
      <c r="K90" s="23"/>
      <c r="S90" s="6"/>
      <c r="T90" s="31"/>
    </row>
    <row r="91" spans="1:20" s="1" customFormat="1" x14ac:dyDescent="0.35">
      <c r="A91" s="51"/>
      <c r="B91" s="17"/>
      <c r="C91" s="17"/>
      <c r="D91" s="17"/>
      <c r="E91" s="52"/>
      <c r="F91" s="38"/>
      <c r="J91" s="24"/>
      <c r="K91" s="23"/>
      <c r="S91" s="6"/>
      <c r="T91" s="31"/>
    </row>
    <row r="92" spans="1:20" s="1" customFormat="1" x14ac:dyDescent="0.35">
      <c r="A92" s="51"/>
      <c r="B92" s="17"/>
      <c r="C92" s="17"/>
      <c r="D92" s="17"/>
      <c r="E92" s="52"/>
      <c r="F92" s="38"/>
      <c r="J92" s="24"/>
      <c r="K92" s="23"/>
      <c r="S92" s="6"/>
      <c r="T92" s="31"/>
    </row>
    <row r="93" spans="1:20" s="1" customFormat="1" x14ac:dyDescent="0.35">
      <c r="A93" s="51"/>
      <c r="B93" s="17"/>
      <c r="C93" s="17"/>
      <c r="D93" s="17"/>
      <c r="E93" s="52"/>
      <c r="F93" s="38"/>
      <c r="J93" s="24"/>
      <c r="K93" s="23"/>
      <c r="S93" s="6"/>
      <c r="T93" s="31"/>
    </row>
    <row r="94" spans="1:20" s="1" customFormat="1" x14ac:dyDescent="0.35">
      <c r="A94" s="51"/>
      <c r="B94" s="17"/>
      <c r="C94" s="17"/>
      <c r="D94" s="17"/>
      <c r="E94" s="52"/>
      <c r="F94" s="38"/>
      <c r="J94" s="24"/>
      <c r="K94" s="23"/>
      <c r="S94" s="6"/>
      <c r="T94" s="31"/>
    </row>
    <row r="95" spans="1:20" s="1" customFormat="1" x14ac:dyDescent="0.35">
      <c r="A95" s="51"/>
      <c r="B95" s="17"/>
      <c r="C95" s="17"/>
      <c r="D95" s="17"/>
      <c r="E95" s="52"/>
      <c r="F95" s="38"/>
      <c r="J95" s="24"/>
      <c r="K95" s="23"/>
      <c r="S95" s="6"/>
      <c r="T95" s="31"/>
    </row>
    <row r="96" spans="1:20" s="1" customFormat="1" x14ac:dyDescent="0.35">
      <c r="A96" s="51"/>
      <c r="B96" s="17"/>
      <c r="C96" s="17"/>
      <c r="D96" s="17"/>
      <c r="E96" s="52"/>
      <c r="F96" s="38"/>
      <c r="J96" s="24"/>
      <c r="K96" s="23"/>
      <c r="S96" s="6"/>
      <c r="T96" s="31"/>
    </row>
    <row r="97" spans="1:20" s="1" customFormat="1" x14ac:dyDescent="0.35">
      <c r="A97" s="51"/>
      <c r="B97" s="17"/>
      <c r="C97" s="17"/>
      <c r="D97" s="17"/>
      <c r="E97" s="52"/>
      <c r="F97" s="38"/>
      <c r="J97" s="24"/>
      <c r="K97" s="23"/>
      <c r="S97" s="6"/>
      <c r="T97" s="31"/>
    </row>
    <row r="98" spans="1:20" s="1" customFormat="1" x14ac:dyDescent="0.35">
      <c r="A98" s="51"/>
      <c r="B98" s="17"/>
      <c r="C98" s="17"/>
      <c r="D98" s="17"/>
      <c r="E98" s="52"/>
      <c r="F98" s="38"/>
      <c r="J98" s="24"/>
      <c r="K98" s="23"/>
      <c r="S98" s="6"/>
      <c r="T98" s="31"/>
    </row>
    <row r="99" spans="1:20" s="1" customFormat="1" x14ac:dyDescent="0.35">
      <c r="A99" s="51"/>
      <c r="B99" s="17"/>
      <c r="C99" s="17"/>
      <c r="D99" s="17"/>
      <c r="E99" s="52"/>
      <c r="F99" s="38"/>
      <c r="J99" s="24"/>
      <c r="K99" s="23"/>
      <c r="S99" s="6"/>
      <c r="T99" s="31"/>
    </row>
    <row r="100" spans="1:20" s="1" customFormat="1" x14ac:dyDescent="0.35">
      <c r="A100" s="51"/>
      <c r="B100" s="17"/>
      <c r="C100" s="17"/>
      <c r="D100" s="17"/>
      <c r="E100" s="52"/>
      <c r="F100" s="38"/>
      <c r="J100" s="24"/>
      <c r="K100" s="23"/>
      <c r="S100" s="6"/>
      <c r="T100" s="31"/>
    </row>
    <row r="101" spans="1:20" s="1" customFormat="1" x14ac:dyDescent="0.35">
      <c r="A101" s="51"/>
      <c r="B101" s="17"/>
      <c r="C101" s="17"/>
      <c r="D101" s="17"/>
      <c r="E101" s="52"/>
      <c r="F101" s="38"/>
      <c r="J101" s="24"/>
      <c r="K101" s="23"/>
      <c r="S101" s="6"/>
      <c r="T101" s="31"/>
    </row>
    <row r="102" spans="1:20" s="1" customFormat="1" x14ac:dyDescent="0.35">
      <c r="A102" s="51"/>
      <c r="B102" s="17"/>
      <c r="C102" s="17"/>
      <c r="D102" s="17"/>
      <c r="E102" s="52"/>
      <c r="F102" s="38"/>
      <c r="J102" s="24"/>
      <c r="K102" s="23"/>
      <c r="S102" s="6"/>
      <c r="T102" s="31"/>
    </row>
    <row r="103" spans="1:20" s="1" customFormat="1" x14ac:dyDescent="0.35">
      <c r="A103" s="51"/>
      <c r="B103" s="17"/>
      <c r="C103" s="17"/>
      <c r="D103" s="17"/>
      <c r="E103" s="52"/>
      <c r="F103" s="38"/>
      <c r="J103" s="24"/>
      <c r="K103" s="23"/>
      <c r="S103" s="6"/>
      <c r="T103" s="31"/>
    </row>
    <row r="104" spans="1:20" s="1" customFormat="1" x14ac:dyDescent="0.35">
      <c r="A104" s="51"/>
      <c r="B104" s="17"/>
      <c r="C104" s="17"/>
      <c r="D104" s="17"/>
      <c r="E104" s="52"/>
      <c r="F104" s="38"/>
      <c r="J104" s="24"/>
      <c r="K104" s="23"/>
      <c r="S104" s="6"/>
      <c r="T104" s="31"/>
    </row>
    <row r="105" spans="1:20" s="1" customFormat="1" x14ac:dyDescent="0.35">
      <c r="A105" s="51"/>
      <c r="B105" s="17"/>
      <c r="C105" s="17"/>
      <c r="D105" s="17"/>
      <c r="E105" s="52"/>
      <c r="F105" s="38"/>
      <c r="J105" s="24"/>
      <c r="K105" s="23"/>
      <c r="S105" s="6"/>
      <c r="T105" s="31"/>
    </row>
    <row r="106" spans="1:20" s="1" customFormat="1" x14ac:dyDescent="0.35">
      <c r="A106" s="51"/>
      <c r="B106" s="17"/>
      <c r="C106" s="17"/>
      <c r="D106" s="17"/>
      <c r="E106" s="52"/>
      <c r="F106" s="38"/>
      <c r="J106" s="24"/>
      <c r="K106" s="23"/>
      <c r="S106" s="6"/>
      <c r="T106" s="31"/>
    </row>
    <row r="107" spans="1:20" s="1" customFormat="1" x14ac:dyDescent="0.35">
      <c r="A107" s="51"/>
      <c r="B107" s="17"/>
      <c r="C107" s="17"/>
      <c r="D107" s="17"/>
      <c r="E107" s="52"/>
      <c r="F107" s="38"/>
      <c r="J107" s="24"/>
      <c r="K107" s="23"/>
      <c r="S107" s="6"/>
      <c r="T107" s="31"/>
    </row>
    <row r="108" spans="1:20" s="1" customFormat="1" x14ac:dyDescent="0.35">
      <c r="A108" s="51"/>
      <c r="B108" s="17"/>
      <c r="C108" s="17"/>
      <c r="D108" s="17"/>
      <c r="E108" s="52"/>
      <c r="F108" s="38"/>
      <c r="J108" s="24"/>
      <c r="K108" s="23"/>
      <c r="S108" s="6"/>
      <c r="T108" s="31"/>
    </row>
    <row r="109" spans="1:20" s="1" customFormat="1" x14ac:dyDescent="0.35">
      <c r="A109" s="51"/>
      <c r="B109" s="17"/>
      <c r="C109" s="17"/>
      <c r="D109" s="17"/>
      <c r="E109" s="52"/>
      <c r="F109" s="38"/>
      <c r="J109" s="24"/>
      <c r="K109" s="23"/>
      <c r="S109" s="6"/>
      <c r="T109" s="31"/>
    </row>
    <row r="110" spans="1:20" s="1" customFormat="1" x14ac:dyDescent="0.35">
      <c r="A110" s="51"/>
      <c r="B110" s="17"/>
      <c r="C110" s="17"/>
      <c r="D110" s="17"/>
      <c r="E110" s="52"/>
      <c r="F110" s="38"/>
      <c r="J110" s="24"/>
      <c r="K110" s="23"/>
      <c r="S110" s="6"/>
      <c r="T110" s="31"/>
    </row>
    <row r="111" spans="1:20" s="1" customFormat="1" x14ac:dyDescent="0.35">
      <c r="A111" s="51"/>
      <c r="B111" s="17"/>
      <c r="C111" s="17"/>
      <c r="D111" s="17"/>
      <c r="E111" s="52"/>
      <c r="F111" s="38"/>
      <c r="J111" s="24"/>
      <c r="K111" s="23"/>
      <c r="S111" s="6"/>
      <c r="T111" s="31"/>
    </row>
    <row r="112" spans="1:20" s="1" customFormat="1" x14ac:dyDescent="0.35">
      <c r="A112" s="51"/>
      <c r="B112" s="17"/>
      <c r="C112" s="17"/>
      <c r="D112" s="17"/>
      <c r="E112" s="52"/>
      <c r="F112" s="38"/>
      <c r="J112" s="24"/>
      <c r="K112" s="23"/>
      <c r="S112" s="6"/>
      <c r="T112" s="31"/>
    </row>
    <row r="113" spans="1:20" s="1" customFormat="1" x14ac:dyDescent="0.35">
      <c r="A113" s="51"/>
      <c r="B113" s="17"/>
      <c r="C113" s="17"/>
      <c r="D113" s="17"/>
      <c r="E113" s="52"/>
      <c r="F113" s="38"/>
      <c r="J113" s="24"/>
      <c r="K113" s="23"/>
      <c r="S113" s="6"/>
      <c r="T113" s="31"/>
    </row>
    <row r="114" spans="1:20" s="1" customFormat="1" x14ac:dyDescent="0.35">
      <c r="A114" s="51"/>
      <c r="B114" s="17"/>
      <c r="C114" s="17"/>
      <c r="D114" s="17"/>
      <c r="E114" s="52"/>
      <c r="F114" s="38"/>
      <c r="J114" s="24"/>
      <c r="K114" s="23"/>
      <c r="S114" s="6"/>
      <c r="T114" s="31"/>
    </row>
    <row r="115" spans="1:20" s="1" customFormat="1" x14ac:dyDescent="0.35">
      <c r="A115" s="51"/>
      <c r="B115" s="17"/>
      <c r="C115" s="17"/>
      <c r="D115" s="17"/>
      <c r="E115" s="52"/>
      <c r="F115" s="38"/>
      <c r="J115" s="24"/>
      <c r="K115" s="23"/>
      <c r="S115" s="6"/>
      <c r="T115" s="31"/>
    </row>
    <row r="116" spans="1:20" s="1" customFormat="1" x14ac:dyDescent="0.35">
      <c r="A116" s="51"/>
      <c r="B116" s="17"/>
      <c r="C116" s="17"/>
      <c r="D116" s="17"/>
      <c r="E116" s="52"/>
      <c r="F116" s="38"/>
      <c r="J116" s="24"/>
      <c r="K116" s="23"/>
      <c r="S116" s="6"/>
      <c r="T116" s="31"/>
    </row>
    <row r="117" spans="1:20" s="1" customFormat="1" x14ac:dyDescent="0.35">
      <c r="A117" s="51"/>
      <c r="B117" s="17"/>
      <c r="C117" s="17"/>
      <c r="D117" s="17"/>
      <c r="E117" s="52"/>
      <c r="F117" s="38"/>
      <c r="J117" s="24"/>
      <c r="K117" s="23"/>
      <c r="S117" s="6"/>
      <c r="T117" s="31"/>
    </row>
    <row r="118" spans="1:20" s="1" customFormat="1" x14ac:dyDescent="0.35">
      <c r="A118" s="51"/>
      <c r="B118" s="17"/>
      <c r="C118" s="17"/>
      <c r="D118" s="17"/>
      <c r="E118" s="52"/>
      <c r="F118" s="38"/>
      <c r="J118" s="24"/>
      <c r="K118" s="23"/>
      <c r="S118" s="6"/>
      <c r="T118" s="31"/>
    </row>
    <row r="119" spans="1:20" s="1" customFormat="1" x14ac:dyDescent="0.35">
      <c r="A119" s="51"/>
      <c r="B119" s="17"/>
      <c r="C119" s="17"/>
      <c r="D119" s="17"/>
      <c r="E119" s="52"/>
      <c r="F119" s="38"/>
      <c r="J119" s="24"/>
      <c r="K119" s="23"/>
      <c r="S119" s="6"/>
      <c r="T119" s="31"/>
    </row>
    <row r="120" spans="1:20" s="1" customFormat="1" x14ac:dyDescent="0.35">
      <c r="A120" s="51"/>
      <c r="B120" s="17"/>
      <c r="C120" s="17"/>
      <c r="D120" s="17"/>
      <c r="E120" s="52"/>
      <c r="F120" s="38"/>
      <c r="J120" s="24"/>
      <c r="K120" s="23"/>
      <c r="S120" s="6"/>
      <c r="T120" s="31"/>
    </row>
    <row r="121" spans="1:20" s="1" customFormat="1" x14ac:dyDescent="0.35">
      <c r="A121" s="51"/>
      <c r="B121" s="17"/>
      <c r="C121" s="17"/>
      <c r="D121" s="17"/>
      <c r="E121" s="52"/>
      <c r="F121" s="38"/>
      <c r="J121" s="24"/>
      <c r="K121" s="23"/>
      <c r="S121" s="6"/>
      <c r="T121" s="31"/>
    </row>
    <row r="122" spans="1:20" s="1" customFormat="1" x14ac:dyDescent="0.35">
      <c r="A122" s="51"/>
      <c r="B122" s="17"/>
      <c r="C122" s="17"/>
      <c r="D122" s="17"/>
      <c r="E122" s="52"/>
      <c r="F122" s="38"/>
      <c r="J122" s="24"/>
      <c r="K122" s="23"/>
      <c r="S122" s="6"/>
      <c r="T122" s="31"/>
    </row>
    <row r="123" spans="1:20" s="1" customFormat="1" x14ac:dyDescent="0.35">
      <c r="A123" s="51"/>
      <c r="B123" s="17"/>
      <c r="C123" s="17"/>
      <c r="D123" s="17"/>
      <c r="E123" s="52"/>
      <c r="F123" s="38"/>
      <c r="J123" s="24"/>
      <c r="K123" s="23"/>
      <c r="S123" s="6"/>
      <c r="T123" s="31"/>
    </row>
    <row r="124" spans="1:20" s="1" customFormat="1" x14ac:dyDescent="0.35">
      <c r="A124" s="51"/>
      <c r="B124" s="17"/>
      <c r="C124" s="17"/>
      <c r="D124" s="17"/>
      <c r="E124" s="52"/>
      <c r="F124" s="38"/>
      <c r="J124" s="24"/>
      <c r="K124" s="23"/>
      <c r="S124" s="6"/>
      <c r="T124" s="31"/>
    </row>
    <row r="125" spans="1:20" s="1" customFormat="1" x14ac:dyDescent="0.35">
      <c r="A125" s="51"/>
      <c r="B125" s="17"/>
      <c r="C125" s="17"/>
      <c r="D125" s="17"/>
      <c r="E125" s="52"/>
      <c r="F125" s="38"/>
      <c r="J125" s="24"/>
      <c r="K125" s="23"/>
      <c r="S125" s="6"/>
      <c r="T125" s="31"/>
    </row>
    <row r="126" spans="1:20" s="1" customFormat="1" x14ac:dyDescent="0.35">
      <c r="A126" s="51"/>
      <c r="B126" s="17"/>
      <c r="C126" s="17"/>
      <c r="D126" s="17"/>
      <c r="E126" s="52"/>
      <c r="F126" s="38"/>
      <c r="J126" s="24"/>
      <c r="K126" s="23"/>
      <c r="S126" s="6"/>
      <c r="T126" s="31"/>
    </row>
    <row r="127" spans="1:20" s="1" customFormat="1" x14ac:dyDescent="0.35">
      <c r="A127" s="51"/>
      <c r="B127" s="17"/>
      <c r="C127" s="17"/>
      <c r="D127" s="17"/>
      <c r="E127" s="52"/>
      <c r="F127" s="38"/>
      <c r="J127" s="24"/>
      <c r="K127" s="23"/>
      <c r="S127" s="6"/>
      <c r="T127" s="31"/>
    </row>
    <row r="128" spans="1:20" s="1" customFormat="1" x14ac:dyDescent="0.35">
      <c r="A128" s="51"/>
      <c r="B128" s="17"/>
      <c r="C128" s="17"/>
      <c r="D128" s="17"/>
      <c r="E128" s="52"/>
      <c r="F128" s="38"/>
      <c r="J128" s="24"/>
      <c r="K128" s="23"/>
      <c r="S128" s="6"/>
      <c r="T128" s="31"/>
    </row>
    <row r="129" spans="1:20" s="1" customFormat="1" x14ac:dyDescent="0.35">
      <c r="A129" s="51"/>
      <c r="B129" s="17"/>
      <c r="C129" s="17"/>
      <c r="D129" s="17"/>
      <c r="E129" s="52"/>
      <c r="F129" s="38"/>
      <c r="J129" s="24"/>
      <c r="K129" s="23"/>
      <c r="S129" s="6"/>
      <c r="T129" s="31"/>
    </row>
    <row r="130" spans="1:20" s="1" customFormat="1" x14ac:dyDescent="0.35">
      <c r="A130" s="51"/>
      <c r="B130" s="17"/>
      <c r="C130" s="17"/>
      <c r="D130" s="17"/>
      <c r="E130" s="52"/>
      <c r="F130" s="38"/>
      <c r="J130" s="24"/>
      <c r="K130" s="23"/>
      <c r="S130" s="6"/>
      <c r="T130" s="31"/>
    </row>
    <row r="131" spans="1:20" s="1" customFormat="1" x14ac:dyDescent="0.35">
      <c r="A131" s="51"/>
      <c r="B131" s="17"/>
      <c r="C131" s="17"/>
      <c r="D131" s="17"/>
      <c r="E131" s="52"/>
      <c r="F131" s="38"/>
      <c r="J131" s="24"/>
      <c r="K131" s="23"/>
      <c r="S131" s="6"/>
      <c r="T131" s="31"/>
    </row>
    <row r="132" spans="1:20" s="1" customFormat="1" x14ac:dyDescent="0.35">
      <c r="A132" s="51"/>
      <c r="B132" s="17"/>
      <c r="C132" s="17"/>
      <c r="D132" s="17"/>
      <c r="E132" s="52"/>
      <c r="F132" s="38"/>
      <c r="J132" s="24"/>
      <c r="K132" s="23"/>
      <c r="S132" s="6"/>
      <c r="T132" s="31"/>
    </row>
    <row r="133" spans="1:20" s="1" customFormat="1" x14ac:dyDescent="0.35">
      <c r="A133" s="51"/>
      <c r="B133" s="17"/>
      <c r="C133" s="17"/>
      <c r="D133" s="17"/>
      <c r="E133" s="52"/>
      <c r="F133" s="38"/>
      <c r="J133" s="24"/>
      <c r="K133" s="23"/>
      <c r="S133" s="6"/>
      <c r="T133" s="31"/>
    </row>
    <row r="134" spans="1:20" s="1" customFormat="1" x14ac:dyDescent="0.35">
      <c r="A134" s="51"/>
      <c r="B134" s="17"/>
      <c r="C134" s="17"/>
      <c r="D134" s="17"/>
      <c r="E134" s="52"/>
      <c r="F134" s="38"/>
      <c r="J134" s="24"/>
      <c r="K134" s="23"/>
      <c r="S134" s="6"/>
      <c r="T134" s="31"/>
    </row>
    <row r="135" spans="1:20" s="1" customFormat="1" x14ac:dyDescent="0.35">
      <c r="A135" s="51"/>
      <c r="B135" s="17"/>
      <c r="C135" s="17"/>
      <c r="D135" s="17"/>
      <c r="E135" s="52"/>
      <c r="F135" s="38"/>
      <c r="J135" s="24"/>
      <c r="K135" s="23"/>
      <c r="S135" s="6"/>
      <c r="T135" s="31"/>
    </row>
    <row r="136" spans="1:20" s="1" customFormat="1" x14ac:dyDescent="0.35">
      <c r="A136" s="51"/>
      <c r="B136" s="17"/>
      <c r="C136" s="17"/>
      <c r="D136" s="17"/>
      <c r="E136" s="52"/>
      <c r="F136" s="38"/>
      <c r="J136" s="24"/>
      <c r="K136" s="23"/>
      <c r="S136" s="6"/>
      <c r="T136" s="31"/>
    </row>
  </sheetData>
  <sortState ref="A3:T34">
    <sortCondition descending="1" ref="G3:G34"/>
  </sortState>
  <phoneticPr fontId="1" type="noConversion"/>
  <conditionalFormatting sqref="K1">
    <cfRule type="iconSet" priority="32">
      <iconSet iconSet="3Arrows">
        <cfvo type="percent" val="0"/>
        <cfvo type="num" val="0.5"/>
        <cfvo type="num" val="0.8"/>
      </iconSet>
    </cfRule>
  </conditionalFormatting>
  <conditionalFormatting sqref="E2:E65">
    <cfRule type="containsText" dxfId="39" priority="29" operator="containsText" text="已认证">
      <formula>NOT(ISERROR(SEARCH("已认证",E2)))</formula>
    </cfRule>
    <cfRule type="containsText" dxfId="38" priority="30" operator="containsText" text="已认证">
      <formula>NOT(ISERROR(SEARCH("已认证",E2)))</formula>
    </cfRule>
  </conditionalFormatting>
  <conditionalFormatting sqref="J1">
    <cfRule type="iconSet" priority="25">
      <iconSet iconSet="3Arrows">
        <cfvo type="percent" val="0"/>
        <cfvo type="num" val="0.5"/>
        <cfvo type="num" val="0.8"/>
      </iconSet>
    </cfRule>
  </conditionalFormatting>
  <conditionalFormatting sqref="C2:C65">
    <cfRule type="containsText" dxfId="37" priority="24" operator="containsText" text="小初,初高,一贯制">
      <formula>NOT(ISERROR(SEARCH("小初,初高,一贯制",C2)))</formula>
    </cfRule>
  </conditionalFormatting>
  <conditionalFormatting sqref="C2:C65">
    <cfRule type="containsText" dxfId="36" priority="21" operator="containsText" text="一贯制">
      <formula>NOT(ISERROR(SEARCH("一贯制",C2)))</formula>
    </cfRule>
    <cfRule type="containsText" dxfId="35" priority="22" operator="containsText" text="初高">
      <formula>NOT(ISERROR(SEARCH("初高",C2)))</formula>
    </cfRule>
    <cfRule type="containsText" dxfId="34" priority="23" operator="containsText" text="小初">
      <formula>NOT(ISERROR(SEARCH("小初",C2)))</formula>
    </cfRule>
  </conditionalFormatting>
  <conditionalFormatting sqref="C68">
    <cfRule type="containsText" dxfId="33" priority="16" operator="containsText" text="小初,初高,一贯制">
      <formula>NOT(ISERROR(SEARCH("小初,初高,一贯制",C68)))</formula>
    </cfRule>
  </conditionalFormatting>
  <conditionalFormatting sqref="C68">
    <cfRule type="containsText" dxfId="32" priority="13" operator="containsText" text="一贯制">
      <formula>NOT(ISERROR(SEARCH("一贯制",C68)))</formula>
    </cfRule>
    <cfRule type="containsText" dxfId="31" priority="14" operator="containsText" text="初高">
      <formula>NOT(ISERROR(SEARCH("初高",C68)))</formula>
    </cfRule>
    <cfRule type="containsText" dxfId="30" priority="15" operator="containsText" text="小初">
      <formula>NOT(ISERROR(SEARCH("小初",C68)))</formula>
    </cfRule>
  </conditionalFormatting>
  <conditionalFormatting sqref="G3:G65">
    <cfRule type="cellIs" dxfId="29" priority="8" operator="greaterThan">
      <formula>1000</formula>
    </cfRule>
  </conditionalFormatting>
  <conditionalFormatting sqref="H3:I65">
    <cfRule type="cellIs" dxfId="28" priority="7" operator="greaterThan">
      <formula>10</formula>
    </cfRule>
  </conditionalFormatting>
  <conditionalFormatting sqref="L3:L65 M9:R9">
    <cfRule type="cellIs" dxfId="27" priority="6" operator="lessThan">
      <formula>100</formula>
    </cfRule>
  </conditionalFormatting>
  <conditionalFormatting sqref="J3:J6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{B3023E76-3787-4425-BC95-F6FB3A72CDEB}</x14:id>
        </ext>
      </extLst>
    </cfRule>
  </conditionalFormatting>
  <conditionalFormatting sqref="K3:K65">
    <cfRule type="cellIs" dxfId="26" priority="3" operator="lessThan">
      <formula>0.2</formula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{E2CCA842-23B7-4584-963C-85BCF3E9DC47}</x14:id>
        </ext>
      </extLst>
    </cfRule>
  </conditionalFormatting>
  <conditionalFormatting sqref="A3:T65">
    <cfRule type="expression" dxfId="25" priority="2">
      <formula>$G3=0</formula>
    </cfRule>
  </conditionalFormatting>
  <conditionalFormatting sqref="B1:B1048576">
    <cfRule type="duplicateValues" dxfId="24" priority="1"/>
  </conditionalFormatting>
  <dataValidations count="5">
    <dataValidation type="list" allowBlank="1" showInputMessage="1" showErrorMessage="1" sqref="C2:C65">
      <formula1>"小学,初中,高中,小初,初高,一贯制"</formula1>
    </dataValidation>
    <dataValidation type="list" allowBlank="1" showInputMessage="1" showErrorMessage="1" sqref="D2:D65">
      <formula1>"A,B,C"</formula1>
    </dataValidation>
    <dataValidation type="list" allowBlank="1" showInputMessage="1" showErrorMessage="1" sqref="E2:E65">
      <formula1>"已认证,未认证"</formula1>
    </dataValidation>
    <dataValidation type="list" allowBlank="1" showInputMessage="1" showErrorMessage="1" sqref="A2">
      <formula1>"马鞍山,当涂县,含山县,和县"</formula1>
    </dataValidation>
    <dataValidation type="list" allowBlank="1" showInputMessage="1" showErrorMessage="1" sqref="A3:A65">
      <formula1>"金家庄区,花山区,雨山区,当涂县,和县,含山县"</formula1>
    </dataValidation>
  </dataValidations>
  <hyperlinks>
    <hyperlink ref="S3" r:id="rId1"/>
    <hyperlink ref="S4" r:id="rId2"/>
    <hyperlink ref="S5" r:id="rId3"/>
    <hyperlink ref="S6" r:id="rId4"/>
    <hyperlink ref="S7" r:id="rId5"/>
    <hyperlink ref="S8" r:id="rId6"/>
    <hyperlink ref="S35" r:id="rId7"/>
    <hyperlink ref="S36" r:id="rId8"/>
    <hyperlink ref="S60" r:id="rId9"/>
    <hyperlink ref="S61" r:id="rId10"/>
    <hyperlink ref="S62" r:id="rId11"/>
    <hyperlink ref="S63" r:id="rId12"/>
    <hyperlink ref="S64" r:id="rId13"/>
    <hyperlink ref="S65" r:id="rId14"/>
  </hyperlinks>
  <pageMargins left="0.7" right="0.7" top="0.75" bottom="0.75" header="0.3" footer="0.3"/>
  <pageSetup paperSize="9" orientation="portrait" verticalDpi="0" r:id="rId15"/>
  <legacyDrawing r:id="rId1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023E76-3787-4425-BC95-F6FB3A72CD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J3:J65</xm:sqref>
        </x14:conditionalFormatting>
        <x14:conditionalFormatting xmlns:xm="http://schemas.microsoft.com/office/excel/2006/main">
          <x14:cfRule type="dataBar" id="{E2CCA842-23B7-4584-963C-85BCF3E9D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K3:K65</xm:sqref>
        </x14:conditionalFormatting>
        <x14:conditionalFormatting xmlns:xm="http://schemas.microsoft.com/office/excel/2006/main">
          <x14:cfRule type="iconSet" priority="54" id="{A33F8CDE-D902-45BE-BB3F-8F4DCEB7EE19}">
            <x14:iconSet iconSet="4Arrow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4Arrows" iconId="1"/>
              <x14:cfIcon iconSet="NoIcons" iconId="0"/>
              <x14:cfIcon iconSet="NoIcons" iconId="0"/>
              <x14:cfIcon iconSet="4Arrows" iconId="2"/>
            </x14:iconSet>
          </x14:cfRule>
          <xm:sqref>K2:K65</xm:sqref>
        </x14:conditionalFormatting>
        <x14:conditionalFormatting xmlns:xm="http://schemas.microsoft.com/office/excel/2006/main">
          <x14:cfRule type="iconSet" priority="55" id="{08F21C96-C1DF-4285-A603-BAD6C731D7F9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Icon iconSet="3Arrows" iconId="0"/>
              <x14:cfIcon iconSet="NoIcons" iconId="0"/>
              <x14:cfIcon iconSet="3Symbols2" iconId="2"/>
            </x14:iconSet>
          </x14:cfRule>
          <x14:cfRule type="iconSet" priority="56" id="{4BA7EB33-7A15-44A2-9B83-CE5326872326}">
            <x14:iconSet custom="1">
              <x14:cfvo type="percent">
                <xm:f>0</xm:f>
              </x14:cfvo>
              <x14:cfvo type="percent">
                <xm:f>50</xm:f>
              </x14:cfvo>
              <x14:cfvo type="percent">
                <xm:f>80</xm:f>
              </x14:cfvo>
              <x14:cfIcon iconSet="3Arrows" iconId="0"/>
              <x14:cfIcon iconSet="NoIcons" iconId="0"/>
              <x14:cfIcon iconSet="3Symbols2" iconId="2"/>
            </x14:iconSet>
          </x14:cfRule>
          <x14:cfRule type="iconSet" priority="57" id="{46B4E1DD-B0FB-421E-94C4-8FC1E413EFED}">
            <x14:iconSet custom="1">
              <x14:cfvo type="percent">
                <xm:f>0</xm:f>
              </x14:cfvo>
              <x14:cfvo type="percent">
                <xm:f>50</xm:f>
              </x14:cfvo>
              <x14:cfvo type="percent">
                <xm:f>75</xm:f>
              </x14:cfvo>
              <x14:cfIcon iconSet="3Arrows" iconId="0"/>
              <x14:cfIcon iconSet="NoIcons" iconId="0"/>
              <x14:cfIcon iconSet="3ArrowsGray" iconId="2"/>
            </x14:iconSet>
          </x14:cfRule>
          <xm:sqref>J2:J65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1"/>
  <sheetViews>
    <sheetView tabSelected="1" workbookViewId="0">
      <pane xSplit="5" ySplit="2" topLeftCell="F6" activePane="bottomRight" state="frozen"/>
      <selection pane="topRight" activeCell="F1" sqref="F1"/>
      <selection pane="bottomLeft" activeCell="A3" sqref="A3"/>
      <selection pane="bottomRight" activeCell="K1" sqref="K1:K1048576"/>
    </sheetView>
  </sheetViews>
  <sheetFormatPr defaultRowHeight="16.5" x14ac:dyDescent="0.35"/>
  <cols>
    <col min="1" max="1" width="6.375" style="51" bestFit="1" customWidth="1"/>
    <col min="2" max="2" width="27.625" style="17" bestFit="1" customWidth="1"/>
    <col min="3" max="3" width="9.25" style="17" bestFit="1" customWidth="1"/>
    <col min="4" max="4" width="5.5" style="17" bestFit="1" customWidth="1"/>
    <col min="5" max="5" width="9.25" style="52" bestFit="1" customWidth="1"/>
    <col min="6" max="6" width="9.25" style="38" customWidth="1"/>
    <col min="7" max="7" width="9.25" style="1" bestFit="1" customWidth="1"/>
    <col min="8" max="9" width="5.5" style="1" bestFit="1" customWidth="1"/>
    <col min="10" max="11" width="13.125" style="24" bestFit="1" customWidth="1"/>
    <col min="12" max="13" width="9.25" style="1" bestFit="1" customWidth="1"/>
    <col min="14" max="15" width="13.25" style="1" bestFit="1" customWidth="1"/>
    <col min="16" max="18" width="9.25" style="1" bestFit="1" customWidth="1"/>
    <col min="19" max="19" width="25" style="6" customWidth="1"/>
    <col min="20" max="20" width="11.625" style="33" bestFit="1" customWidth="1"/>
  </cols>
  <sheetData>
    <row r="1" spans="1:20" ht="24.75" x14ac:dyDescent="0.35">
      <c r="A1" s="43" t="s">
        <v>90</v>
      </c>
      <c r="B1" s="44">
        <f>COUNTA(A:A)-2</f>
        <v>28</v>
      </c>
      <c r="C1" s="45" t="s">
        <v>4</v>
      </c>
      <c r="D1" s="45" t="s">
        <v>4</v>
      </c>
      <c r="E1" s="46" t="s">
        <v>4</v>
      </c>
      <c r="F1" s="35">
        <f>SUM(F3:F30)</f>
        <v>67493</v>
      </c>
      <c r="G1" s="35">
        <f t="shared" ref="G1:I1" si="0">SUM(G3:G30)</f>
        <v>10736</v>
      </c>
      <c r="H1" s="35">
        <f t="shared" si="0"/>
        <v>98</v>
      </c>
      <c r="I1" s="35">
        <f t="shared" si="0"/>
        <v>4</v>
      </c>
      <c r="J1" s="22">
        <f>G1/F1</f>
        <v>0.15906834782866372</v>
      </c>
      <c r="K1" s="22">
        <f>L1/G1</f>
        <v>0.24226900149031297</v>
      </c>
      <c r="L1" s="5">
        <f>SUM(L3:L30)</f>
        <v>2601</v>
      </c>
      <c r="M1" s="5">
        <f t="shared" ref="M1:R1" si="1">SUM(M3:M30)</f>
        <v>5424</v>
      </c>
      <c r="N1" s="5">
        <f t="shared" si="1"/>
        <v>0</v>
      </c>
      <c r="O1" s="5">
        <f t="shared" si="1"/>
        <v>0</v>
      </c>
      <c r="P1" s="5">
        <f t="shared" si="1"/>
        <v>173</v>
      </c>
      <c r="Q1" s="5">
        <f t="shared" si="1"/>
        <v>219</v>
      </c>
      <c r="R1" s="5">
        <f t="shared" si="1"/>
        <v>19</v>
      </c>
      <c r="S1" s="21" t="s">
        <v>28</v>
      </c>
    </row>
    <row r="2" spans="1:20" x14ac:dyDescent="0.35">
      <c r="A2" s="53" t="s">
        <v>11</v>
      </c>
      <c r="B2" s="13" t="s">
        <v>0</v>
      </c>
      <c r="C2" s="13" t="s">
        <v>2</v>
      </c>
      <c r="D2" s="13" t="s">
        <v>10</v>
      </c>
      <c r="E2" s="48" t="s">
        <v>12</v>
      </c>
      <c r="F2" s="36" t="s">
        <v>5</v>
      </c>
      <c r="G2" s="2" t="s">
        <v>7</v>
      </c>
      <c r="H2" s="2" t="s">
        <v>127</v>
      </c>
      <c r="I2" s="2" t="s">
        <v>129</v>
      </c>
      <c r="J2" s="2" t="s">
        <v>22</v>
      </c>
      <c r="K2" s="2" t="s">
        <v>1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8</v>
      </c>
      <c r="T2" s="32" t="s">
        <v>9</v>
      </c>
    </row>
    <row r="3" spans="1:20" x14ac:dyDescent="0.35">
      <c r="A3" s="55" t="s">
        <v>130</v>
      </c>
      <c r="B3" s="56" t="s">
        <v>92</v>
      </c>
      <c r="C3" s="56" t="s">
        <v>3</v>
      </c>
      <c r="D3" s="56" t="s">
        <v>25</v>
      </c>
      <c r="E3" s="57" t="s">
        <v>14</v>
      </c>
      <c r="F3" s="37">
        <v>1692</v>
      </c>
      <c r="G3" s="54">
        <v>1082</v>
      </c>
      <c r="H3" s="54">
        <v>88</v>
      </c>
      <c r="I3" s="54">
        <v>0</v>
      </c>
      <c r="J3" s="23">
        <f t="shared" ref="J3:J30" si="2">G3/F3</f>
        <v>0.63947990543735223</v>
      </c>
      <c r="K3" s="23">
        <f t="shared" ref="K3:K30" si="3">L3/G3</f>
        <v>0.33826247689463956</v>
      </c>
      <c r="L3" s="54">
        <v>366</v>
      </c>
      <c r="M3" s="54">
        <v>803</v>
      </c>
      <c r="N3" s="54">
        <v>0</v>
      </c>
      <c r="O3" s="54">
        <v>0</v>
      </c>
      <c r="P3" s="54">
        <v>30</v>
      </c>
      <c r="Q3" s="54">
        <v>39</v>
      </c>
      <c r="R3" s="54">
        <v>4</v>
      </c>
      <c r="S3" s="25" t="s">
        <v>117</v>
      </c>
    </row>
    <row r="4" spans="1:20" x14ac:dyDescent="0.35">
      <c r="A4" s="55" t="s">
        <v>123</v>
      </c>
      <c r="B4" s="58" t="s">
        <v>115</v>
      </c>
      <c r="C4" s="56" t="s">
        <v>3</v>
      </c>
      <c r="D4" s="56" t="s">
        <v>27</v>
      </c>
      <c r="E4" s="57" t="s">
        <v>14</v>
      </c>
      <c r="F4" s="39">
        <v>2155</v>
      </c>
      <c r="G4" s="54">
        <v>926</v>
      </c>
      <c r="H4" s="54">
        <v>1</v>
      </c>
      <c r="I4" s="54">
        <v>0</v>
      </c>
      <c r="J4" s="23">
        <f t="shared" si="2"/>
        <v>0.42969837587006959</v>
      </c>
      <c r="K4" s="23">
        <f t="shared" si="3"/>
        <v>0.26241900647948163</v>
      </c>
      <c r="L4" s="54">
        <v>243</v>
      </c>
      <c r="M4" s="54">
        <v>480</v>
      </c>
      <c r="N4" s="54">
        <v>0</v>
      </c>
      <c r="O4" s="54">
        <v>0</v>
      </c>
      <c r="P4" s="54">
        <v>11</v>
      </c>
      <c r="Q4" s="54">
        <v>15</v>
      </c>
      <c r="R4" s="54">
        <v>2</v>
      </c>
      <c r="S4" s="26" t="s">
        <v>118</v>
      </c>
    </row>
    <row r="5" spans="1:20" x14ac:dyDescent="0.35">
      <c r="A5" s="55" t="s">
        <v>124</v>
      </c>
      <c r="B5" s="56" t="s">
        <v>97</v>
      </c>
      <c r="C5" s="56" t="s">
        <v>3</v>
      </c>
      <c r="D5" s="56" t="s">
        <v>26</v>
      </c>
      <c r="E5" s="57" t="s">
        <v>14</v>
      </c>
      <c r="F5" s="37">
        <v>1292</v>
      </c>
      <c r="G5" s="54">
        <v>912</v>
      </c>
      <c r="H5" s="54">
        <v>1</v>
      </c>
      <c r="I5" s="54">
        <v>0</v>
      </c>
      <c r="J5" s="23">
        <f t="shared" si="2"/>
        <v>0.70588235294117652</v>
      </c>
      <c r="K5" s="23">
        <f t="shared" si="3"/>
        <v>0.27192982456140352</v>
      </c>
      <c r="L5" s="54">
        <v>248</v>
      </c>
      <c r="M5" s="54">
        <v>523</v>
      </c>
      <c r="N5" s="54">
        <v>0</v>
      </c>
      <c r="O5" s="54">
        <v>0</v>
      </c>
      <c r="P5" s="54">
        <v>11</v>
      </c>
      <c r="Q5" s="54">
        <v>13</v>
      </c>
      <c r="R5" s="54">
        <v>2</v>
      </c>
      <c r="S5" s="63" t="s">
        <v>138</v>
      </c>
    </row>
    <row r="6" spans="1:20" x14ac:dyDescent="0.35">
      <c r="A6" s="55" t="s">
        <v>130</v>
      </c>
      <c r="B6" s="56" t="s">
        <v>93</v>
      </c>
      <c r="C6" s="56" t="s">
        <v>3</v>
      </c>
      <c r="D6" s="56" t="s">
        <v>25</v>
      </c>
      <c r="E6" s="57" t="s">
        <v>14</v>
      </c>
      <c r="F6" s="37">
        <v>1380</v>
      </c>
      <c r="G6" s="54">
        <v>899</v>
      </c>
      <c r="H6" s="54">
        <v>0</v>
      </c>
      <c r="I6" s="54">
        <v>1</v>
      </c>
      <c r="J6" s="23">
        <f t="shared" si="2"/>
        <v>0.65144927536231889</v>
      </c>
      <c r="K6" s="23">
        <f t="shared" si="3"/>
        <v>0.27363737486095663</v>
      </c>
      <c r="L6" s="54">
        <v>246</v>
      </c>
      <c r="M6" s="54">
        <v>505</v>
      </c>
      <c r="N6" s="54">
        <v>0</v>
      </c>
      <c r="O6" s="54">
        <v>0</v>
      </c>
      <c r="P6" s="54">
        <v>16</v>
      </c>
      <c r="Q6" s="54">
        <v>19</v>
      </c>
      <c r="R6" s="54">
        <v>0</v>
      </c>
      <c r="S6" s="64" t="s">
        <v>139</v>
      </c>
    </row>
    <row r="7" spans="1:20" x14ac:dyDescent="0.35">
      <c r="A7" s="55" t="s">
        <v>122</v>
      </c>
      <c r="B7" s="56" t="s">
        <v>94</v>
      </c>
      <c r="C7" s="56" t="s">
        <v>3</v>
      </c>
      <c r="D7" s="56" t="s">
        <v>26</v>
      </c>
      <c r="E7" s="57" t="s">
        <v>14</v>
      </c>
      <c r="F7" s="37">
        <v>2400</v>
      </c>
      <c r="G7" s="54">
        <v>876</v>
      </c>
      <c r="H7" s="54">
        <v>4</v>
      </c>
      <c r="I7" s="54">
        <v>0</v>
      </c>
      <c r="J7" s="23">
        <f t="shared" si="2"/>
        <v>0.36499999999999999</v>
      </c>
      <c r="K7" s="23">
        <f t="shared" si="3"/>
        <v>0.4771689497716895</v>
      </c>
      <c r="L7" s="54">
        <v>418</v>
      </c>
      <c r="M7" s="54">
        <v>711</v>
      </c>
      <c r="N7" s="54">
        <v>0</v>
      </c>
      <c r="O7" s="54">
        <v>0</v>
      </c>
      <c r="P7" s="54">
        <v>42</v>
      </c>
      <c r="Q7" s="54">
        <v>54</v>
      </c>
      <c r="R7" s="54">
        <v>5</v>
      </c>
      <c r="S7" s="63" t="s">
        <v>140</v>
      </c>
    </row>
    <row r="8" spans="1:20" x14ac:dyDescent="0.35">
      <c r="A8" s="55" t="s">
        <v>122</v>
      </c>
      <c r="B8" s="56" t="s">
        <v>95</v>
      </c>
      <c r="C8" s="56" t="s">
        <v>3</v>
      </c>
      <c r="D8" s="56" t="s">
        <v>26</v>
      </c>
      <c r="E8" s="57" t="s">
        <v>14</v>
      </c>
      <c r="F8" s="37">
        <v>1500</v>
      </c>
      <c r="G8" s="54">
        <v>744</v>
      </c>
      <c r="H8" s="54">
        <v>0</v>
      </c>
      <c r="I8" s="54">
        <v>0</v>
      </c>
      <c r="J8" s="23">
        <f t="shared" si="2"/>
        <v>0.496</v>
      </c>
      <c r="K8" s="23">
        <f t="shared" si="3"/>
        <v>0.30779569892473119</v>
      </c>
      <c r="L8" s="54">
        <v>229</v>
      </c>
      <c r="M8" s="54">
        <v>397</v>
      </c>
      <c r="N8" s="54">
        <v>0</v>
      </c>
      <c r="O8" s="54">
        <v>0</v>
      </c>
      <c r="P8" s="54">
        <v>12</v>
      </c>
      <c r="Q8" s="54">
        <v>12</v>
      </c>
      <c r="R8" s="54">
        <v>1</v>
      </c>
      <c r="S8" s="63" t="s">
        <v>141</v>
      </c>
    </row>
    <row r="9" spans="1:20" x14ac:dyDescent="0.35">
      <c r="A9" s="55" t="s">
        <v>123</v>
      </c>
      <c r="B9" s="58" t="s">
        <v>116</v>
      </c>
      <c r="C9" s="56" t="s">
        <v>3</v>
      </c>
      <c r="D9" s="56" t="s">
        <v>27</v>
      </c>
      <c r="E9" s="57" t="s">
        <v>14</v>
      </c>
      <c r="F9" s="39">
        <v>1665</v>
      </c>
      <c r="G9" s="54">
        <v>308</v>
      </c>
      <c r="H9" s="54">
        <v>1</v>
      </c>
      <c r="I9" s="54">
        <v>0</v>
      </c>
      <c r="J9" s="23">
        <f t="shared" si="2"/>
        <v>0.18498498498498497</v>
      </c>
      <c r="K9" s="23">
        <f t="shared" si="3"/>
        <v>0.16233766233766234</v>
      </c>
      <c r="L9" s="54">
        <v>50</v>
      </c>
      <c r="M9" s="54">
        <v>165</v>
      </c>
      <c r="N9" s="54">
        <v>0</v>
      </c>
      <c r="O9" s="54">
        <v>0</v>
      </c>
      <c r="P9" s="54">
        <v>5</v>
      </c>
      <c r="Q9" s="54">
        <v>6</v>
      </c>
      <c r="R9" s="54">
        <v>0</v>
      </c>
      <c r="S9" s="65" t="s">
        <v>142</v>
      </c>
    </row>
    <row r="10" spans="1:20" x14ac:dyDescent="0.35">
      <c r="A10" s="55" t="s">
        <v>123</v>
      </c>
      <c r="B10" s="58" t="s">
        <v>114</v>
      </c>
      <c r="C10" s="56" t="s">
        <v>3</v>
      </c>
      <c r="D10" s="56" t="s">
        <v>27</v>
      </c>
      <c r="E10" s="57" t="s">
        <v>14</v>
      </c>
      <c r="F10" s="39">
        <v>2596</v>
      </c>
      <c r="G10" s="54">
        <v>37</v>
      </c>
      <c r="H10" s="54">
        <v>1</v>
      </c>
      <c r="I10" s="54">
        <v>0</v>
      </c>
      <c r="J10" s="23">
        <f t="shared" si="2"/>
        <v>1.4252696456086287E-2</v>
      </c>
      <c r="K10" s="23">
        <f t="shared" si="3"/>
        <v>1.1081081081081081</v>
      </c>
      <c r="L10" s="54">
        <v>41</v>
      </c>
      <c r="M10" s="54">
        <v>92</v>
      </c>
      <c r="N10" s="54">
        <v>0</v>
      </c>
      <c r="O10" s="54">
        <v>0</v>
      </c>
      <c r="P10" s="54">
        <v>1</v>
      </c>
      <c r="Q10" s="54">
        <v>1</v>
      </c>
      <c r="R10" s="54">
        <v>0</v>
      </c>
      <c r="S10" s="63" t="s">
        <v>143</v>
      </c>
    </row>
    <row r="11" spans="1:20" x14ac:dyDescent="0.35">
      <c r="A11" s="55" t="s">
        <v>91</v>
      </c>
      <c r="B11" s="56" t="s">
        <v>98</v>
      </c>
      <c r="C11" s="56" t="s">
        <v>3</v>
      </c>
      <c r="D11" s="56" t="s">
        <v>26</v>
      </c>
      <c r="E11" s="57" t="s">
        <v>14</v>
      </c>
      <c r="F11" s="37">
        <v>2415</v>
      </c>
      <c r="G11" s="54">
        <v>0</v>
      </c>
      <c r="H11" s="54">
        <v>0</v>
      </c>
      <c r="I11" s="54">
        <v>0</v>
      </c>
      <c r="J11" s="23">
        <f t="shared" si="2"/>
        <v>0</v>
      </c>
      <c r="K11" s="23" t="e">
        <f t="shared" si="3"/>
        <v>#DIV/0!</v>
      </c>
      <c r="L11" s="54">
        <v>0</v>
      </c>
      <c r="M11" s="54">
        <v>0</v>
      </c>
      <c r="N11" s="54">
        <v>0</v>
      </c>
      <c r="O11" s="54">
        <v>0</v>
      </c>
      <c r="P11" s="54">
        <v>0</v>
      </c>
      <c r="Q11" s="54">
        <v>0</v>
      </c>
      <c r="R11" s="54">
        <v>0</v>
      </c>
      <c r="S11" s="25"/>
    </row>
    <row r="12" spans="1:20" x14ac:dyDescent="0.35">
      <c r="A12" s="55" t="s">
        <v>130</v>
      </c>
      <c r="B12" s="56" t="s">
        <v>99</v>
      </c>
      <c r="C12" s="56" t="s">
        <v>3</v>
      </c>
      <c r="D12" s="56" t="s">
        <v>26</v>
      </c>
      <c r="E12" s="57" t="s">
        <v>14</v>
      </c>
      <c r="F12" s="37">
        <v>1213</v>
      </c>
      <c r="G12" s="54">
        <v>0</v>
      </c>
      <c r="H12" s="54">
        <v>0</v>
      </c>
      <c r="I12" s="54">
        <v>0</v>
      </c>
      <c r="J12" s="23">
        <f t="shared" si="2"/>
        <v>0</v>
      </c>
      <c r="K12" s="23" t="e">
        <f t="shared" si="3"/>
        <v>#DIV/0!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25"/>
    </row>
    <row r="13" spans="1:20" x14ac:dyDescent="0.35">
      <c r="A13" s="55" t="s">
        <v>130</v>
      </c>
      <c r="B13" s="56" t="s">
        <v>100</v>
      </c>
      <c r="C13" s="56" t="s">
        <v>3</v>
      </c>
      <c r="D13" s="56" t="s">
        <v>26</v>
      </c>
      <c r="E13" s="57" t="s">
        <v>14</v>
      </c>
      <c r="F13" s="40">
        <v>3045</v>
      </c>
      <c r="G13" s="54">
        <v>0</v>
      </c>
      <c r="H13" s="54">
        <v>0</v>
      </c>
      <c r="I13" s="54">
        <v>0</v>
      </c>
      <c r="J13" s="23">
        <f t="shared" si="2"/>
        <v>0</v>
      </c>
      <c r="K13" s="23" t="e">
        <f t="shared" si="3"/>
        <v>#DIV/0!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25"/>
    </row>
    <row r="14" spans="1:20" x14ac:dyDescent="0.35">
      <c r="A14" s="55" t="s">
        <v>130</v>
      </c>
      <c r="B14" s="59" t="s">
        <v>102</v>
      </c>
      <c r="C14" s="56" t="s">
        <v>3</v>
      </c>
      <c r="D14" s="56" t="s">
        <v>26</v>
      </c>
      <c r="E14" s="57" t="s">
        <v>14</v>
      </c>
      <c r="F14" s="38">
        <v>3237</v>
      </c>
      <c r="G14" s="54">
        <v>0</v>
      </c>
      <c r="H14" s="54">
        <v>0</v>
      </c>
      <c r="I14" s="54">
        <v>0</v>
      </c>
      <c r="J14" s="23">
        <f t="shared" si="2"/>
        <v>0</v>
      </c>
      <c r="K14" s="23" t="e">
        <f t="shared" si="3"/>
        <v>#DIV/0!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4"/>
    </row>
    <row r="15" spans="1:20" x14ac:dyDescent="0.35">
      <c r="A15" s="55" t="s">
        <v>122</v>
      </c>
      <c r="B15" s="56" t="s">
        <v>96</v>
      </c>
      <c r="C15" s="56" t="s">
        <v>6</v>
      </c>
      <c r="D15" s="56" t="s">
        <v>26</v>
      </c>
      <c r="E15" s="57" t="s">
        <v>14</v>
      </c>
      <c r="F15" s="37">
        <v>1711</v>
      </c>
      <c r="G15" s="54">
        <v>1140</v>
      </c>
      <c r="H15" s="54">
        <v>0</v>
      </c>
      <c r="I15" s="54">
        <v>1</v>
      </c>
      <c r="J15" s="23">
        <f t="shared" si="2"/>
        <v>0.66627703097603741</v>
      </c>
      <c r="K15" s="23">
        <f t="shared" si="3"/>
        <v>0.33947368421052632</v>
      </c>
      <c r="L15" s="54">
        <v>387</v>
      </c>
      <c r="M15" s="54">
        <v>802</v>
      </c>
      <c r="N15" s="54">
        <v>0</v>
      </c>
      <c r="O15" s="54">
        <v>0</v>
      </c>
      <c r="P15" s="54">
        <v>23</v>
      </c>
      <c r="Q15" s="54">
        <v>29</v>
      </c>
      <c r="R15" s="54">
        <v>3</v>
      </c>
      <c r="S15" s="63" t="s">
        <v>150</v>
      </c>
    </row>
    <row r="16" spans="1:20" x14ac:dyDescent="0.35">
      <c r="A16" s="55" t="s">
        <v>123</v>
      </c>
      <c r="B16" s="58" t="s">
        <v>113</v>
      </c>
      <c r="C16" s="56" t="s">
        <v>6</v>
      </c>
      <c r="D16" s="56" t="s">
        <v>27</v>
      </c>
      <c r="E16" s="57" t="s">
        <v>14</v>
      </c>
      <c r="F16" s="39">
        <v>3260</v>
      </c>
      <c r="G16" s="54">
        <v>989</v>
      </c>
      <c r="H16" s="54">
        <v>1</v>
      </c>
      <c r="I16" s="54">
        <v>1</v>
      </c>
      <c r="J16" s="23">
        <f t="shared" si="2"/>
        <v>0.30337423312883438</v>
      </c>
      <c r="K16" s="23">
        <f t="shared" si="3"/>
        <v>0.24873609706774519</v>
      </c>
      <c r="L16" s="54">
        <v>246</v>
      </c>
      <c r="M16" s="54">
        <v>507</v>
      </c>
      <c r="N16" s="54">
        <v>0</v>
      </c>
      <c r="O16" s="54">
        <v>0</v>
      </c>
      <c r="P16" s="54">
        <v>14</v>
      </c>
      <c r="Q16" s="54">
        <v>20</v>
      </c>
      <c r="R16" s="54">
        <v>2</v>
      </c>
      <c r="S16" s="63" t="s">
        <v>151</v>
      </c>
    </row>
    <row r="17" spans="1:20" x14ac:dyDescent="0.35">
      <c r="A17" s="55" t="s">
        <v>130</v>
      </c>
      <c r="B17" s="58" t="s">
        <v>110</v>
      </c>
      <c r="C17" s="56" t="s">
        <v>6</v>
      </c>
      <c r="D17" s="56" t="s">
        <v>27</v>
      </c>
      <c r="E17" s="57" t="s">
        <v>14</v>
      </c>
      <c r="F17" s="39">
        <v>2346</v>
      </c>
      <c r="G17" s="54">
        <v>54</v>
      </c>
      <c r="H17" s="54">
        <v>0</v>
      </c>
      <c r="I17" s="54">
        <v>0</v>
      </c>
      <c r="J17" s="23">
        <f t="shared" si="2"/>
        <v>2.3017902813299233E-2</v>
      </c>
      <c r="K17" s="23">
        <f t="shared" si="3"/>
        <v>0.25925925925925924</v>
      </c>
      <c r="L17" s="54">
        <v>14</v>
      </c>
      <c r="M17" s="54">
        <v>68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64" t="s">
        <v>152</v>
      </c>
    </row>
    <row r="18" spans="1:20" x14ac:dyDescent="0.35">
      <c r="A18" s="55" t="s">
        <v>130</v>
      </c>
      <c r="B18" s="58" t="s">
        <v>111</v>
      </c>
      <c r="C18" s="56" t="s">
        <v>6</v>
      </c>
      <c r="D18" s="56" t="s">
        <v>27</v>
      </c>
      <c r="E18" s="57" t="s">
        <v>14</v>
      </c>
      <c r="F18" s="39">
        <v>1089</v>
      </c>
      <c r="G18" s="54">
        <v>4</v>
      </c>
      <c r="H18" s="54">
        <v>0</v>
      </c>
      <c r="I18" s="54">
        <v>0</v>
      </c>
      <c r="J18" s="23">
        <f t="shared" si="2"/>
        <v>3.6730945821854912E-3</v>
      </c>
      <c r="K18" s="23">
        <f t="shared" si="3"/>
        <v>0.5</v>
      </c>
      <c r="L18" s="54">
        <v>2</v>
      </c>
      <c r="M18" s="54">
        <v>47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63" t="s">
        <v>153</v>
      </c>
    </row>
    <row r="19" spans="1:20" x14ac:dyDescent="0.35">
      <c r="A19" s="55" t="s">
        <v>130</v>
      </c>
      <c r="B19" s="59" t="s">
        <v>101</v>
      </c>
      <c r="C19" s="56" t="s">
        <v>6</v>
      </c>
      <c r="D19" s="56" t="s">
        <v>26</v>
      </c>
      <c r="E19" s="57" t="s">
        <v>14</v>
      </c>
      <c r="F19" s="38">
        <v>1288</v>
      </c>
      <c r="G19" s="54">
        <v>0</v>
      </c>
      <c r="H19" s="54">
        <v>0</v>
      </c>
      <c r="I19" s="54">
        <v>0</v>
      </c>
      <c r="J19" s="23">
        <f t="shared" si="2"/>
        <v>0</v>
      </c>
      <c r="K19" s="23" t="e">
        <f t="shared" si="3"/>
        <v>#DIV/0!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25"/>
    </row>
    <row r="20" spans="1:20" x14ac:dyDescent="0.35">
      <c r="A20" s="55" t="s">
        <v>130</v>
      </c>
      <c r="B20" s="58" t="s">
        <v>103</v>
      </c>
      <c r="C20" s="56" t="s">
        <v>6</v>
      </c>
      <c r="D20" s="56" t="s">
        <v>26</v>
      </c>
      <c r="E20" s="57" t="s">
        <v>14</v>
      </c>
      <c r="F20" s="39">
        <v>2795</v>
      </c>
      <c r="G20" s="54">
        <v>0</v>
      </c>
      <c r="H20" s="54">
        <v>0</v>
      </c>
      <c r="I20" s="54">
        <v>0</v>
      </c>
      <c r="J20" s="23">
        <f t="shared" si="2"/>
        <v>0</v>
      </c>
      <c r="K20" s="23" t="e">
        <f t="shared" si="3"/>
        <v>#DIV/0!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25"/>
    </row>
    <row r="21" spans="1:20" x14ac:dyDescent="0.35">
      <c r="A21" s="55" t="s">
        <v>130</v>
      </c>
      <c r="B21" s="58" t="s">
        <v>104</v>
      </c>
      <c r="C21" s="56" t="s">
        <v>6</v>
      </c>
      <c r="D21" s="56" t="s">
        <v>26</v>
      </c>
      <c r="E21" s="57" t="s">
        <v>14</v>
      </c>
      <c r="F21" s="39">
        <v>2245</v>
      </c>
      <c r="G21" s="54">
        <v>0</v>
      </c>
      <c r="H21" s="54">
        <v>0</v>
      </c>
      <c r="I21" s="54">
        <v>0</v>
      </c>
      <c r="J21" s="23">
        <f t="shared" si="2"/>
        <v>0</v>
      </c>
      <c r="K21" s="23" t="e">
        <f t="shared" si="3"/>
        <v>#DIV/0!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25"/>
    </row>
    <row r="22" spans="1:20" x14ac:dyDescent="0.35">
      <c r="A22" s="55" t="s">
        <v>124</v>
      </c>
      <c r="B22" s="58" t="s">
        <v>112</v>
      </c>
      <c r="C22" s="56" t="s">
        <v>23</v>
      </c>
      <c r="D22" s="56" t="s">
        <v>27</v>
      </c>
      <c r="E22" s="57" t="s">
        <v>14</v>
      </c>
      <c r="F22" s="39">
        <v>2831</v>
      </c>
      <c r="G22" s="54">
        <v>493</v>
      </c>
      <c r="H22" s="54">
        <v>0</v>
      </c>
      <c r="I22" s="54">
        <v>0</v>
      </c>
      <c r="J22" s="23">
        <f t="shared" si="2"/>
        <v>0.17414341222182975</v>
      </c>
      <c r="K22" s="23">
        <f t="shared" si="3"/>
        <v>0.16024340770791076</v>
      </c>
      <c r="L22" s="54">
        <v>79</v>
      </c>
      <c r="M22" s="54">
        <v>200</v>
      </c>
      <c r="N22" s="54">
        <v>0</v>
      </c>
      <c r="O22" s="54">
        <v>0</v>
      </c>
      <c r="P22" s="54">
        <v>2</v>
      </c>
      <c r="Q22" s="54">
        <v>2</v>
      </c>
      <c r="R22" s="54">
        <v>0</v>
      </c>
      <c r="S22" s="63" t="s">
        <v>156</v>
      </c>
    </row>
    <row r="23" spans="1:20" x14ac:dyDescent="0.35">
      <c r="A23" s="55" t="s">
        <v>130</v>
      </c>
      <c r="B23" s="58" t="s">
        <v>105</v>
      </c>
      <c r="C23" s="56" t="s">
        <v>23</v>
      </c>
      <c r="D23" s="56" t="s">
        <v>26</v>
      </c>
      <c r="E23" s="57" t="s">
        <v>14</v>
      </c>
      <c r="F23" s="39">
        <v>4000</v>
      </c>
      <c r="G23" s="54">
        <v>0</v>
      </c>
      <c r="H23" s="54">
        <v>0</v>
      </c>
      <c r="I23" s="54">
        <v>0</v>
      </c>
      <c r="J23" s="23">
        <f t="shared" si="2"/>
        <v>0</v>
      </c>
      <c r="K23" s="23" t="e">
        <f t="shared" si="3"/>
        <v>#DIV/0!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25"/>
    </row>
    <row r="24" spans="1:20" x14ac:dyDescent="0.35">
      <c r="A24" s="55" t="s">
        <v>130</v>
      </c>
      <c r="B24" s="58" t="s">
        <v>106</v>
      </c>
      <c r="C24" s="56" t="s">
        <v>23</v>
      </c>
      <c r="D24" s="56" t="s">
        <v>26</v>
      </c>
      <c r="E24" s="57" t="s">
        <v>14</v>
      </c>
      <c r="F24" s="39">
        <v>4000</v>
      </c>
      <c r="G24" s="54">
        <v>0</v>
      </c>
      <c r="H24" s="54">
        <v>0</v>
      </c>
      <c r="I24" s="54">
        <v>0</v>
      </c>
      <c r="J24" s="23">
        <f t="shared" si="2"/>
        <v>0</v>
      </c>
      <c r="K24" s="23" t="e">
        <f t="shared" si="3"/>
        <v>#DIV/0!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3"/>
    </row>
    <row r="25" spans="1:20" x14ac:dyDescent="0.35">
      <c r="A25" s="55" t="s">
        <v>123</v>
      </c>
      <c r="B25" s="58" t="s">
        <v>107</v>
      </c>
      <c r="C25" s="56" t="s">
        <v>23</v>
      </c>
      <c r="D25" s="56" t="s">
        <v>26</v>
      </c>
      <c r="E25" s="57" t="s">
        <v>14</v>
      </c>
      <c r="F25" s="39">
        <v>4000</v>
      </c>
      <c r="G25" s="54">
        <v>0</v>
      </c>
      <c r="H25" s="54">
        <v>0</v>
      </c>
      <c r="I25" s="54">
        <v>0</v>
      </c>
      <c r="J25" s="23">
        <f t="shared" si="2"/>
        <v>0</v>
      </c>
      <c r="K25" s="23" t="e">
        <f t="shared" si="3"/>
        <v>#DIV/0!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3"/>
    </row>
    <row r="26" spans="1:20" x14ac:dyDescent="0.35">
      <c r="A26" s="55" t="s">
        <v>123</v>
      </c>
      <c r="B26" s="58" t="s">
        <v>108</v>
      </c>
      <c r="C26" s="56" t="s">
        <v>23</v>
      </c>
      <c r="D26" s="56" t="s">
        <v>26</v>
      </c>
      <c r="E26" s="57" t="s">
        <v>14</v>
      </c>
      <c r="F26" s="39">
        <v>4000</v>
      </c>
      <c r="G26" s="54">
        <v>0</v>
      </c>
      <c r="H26" s="54">
        <v>0</v>
      </c>
      <c r="I26" s="54">
        <v>0</v>
      </c>
      <c r="J26" s="23">
        <f t="shared" si="2"/>
        <v>0</v>
      </c>
      <c r="K26" s="23" t="e">
        <f t="shared" si="3"/>
        <v>#DIV/0!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  <c r="R26" s="54">
        <v>0</v>
      </c>
      <c r="S26" s="3"/>
    </row>
    <row r="27" spans="1:20" x14ac:dyDescent="0.35">
      <c r="A27" s="55" t="s">
        <v>122</v>
      </c>
      <c r="B27" s="58" t="s">
        <v>109</v>
      </c>
      <c r="C27" s="56" t="s">
        <v>23</v>
      </c>
      <c r="D27" s="56" t="s">
        <v>26</v>
      </c>
      <c r="E27" s="57" t="s">
        <v>14</v>
      </c>
      <c r="F27" s="39">
        <v>4000</v>
      </c>
      <c r="G27" s="54">
        <v>0</v>
      </c>
      <c r="H27" s="54">
        <v>0</v>
      </c>
      <c r="I27" s="54">
        <v>0</v>
      </c>
      <c r="J27" s="23">
        <f t="shared" si="2"/>
        <v>0</v>
      </c>
      <c r="K27" s="23" t="e">
        <f t="shared" si="3"/>
        <v>#DIV/0!</v>
      </c>
      <c r="L27" s="54">
        <v>0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3"/>
    </row>
    <row r="28" spans="1:20" x14ac:dyDescent="0.35">
      <c r="A28" s="55" t="s">
        <v>130</v>
      </c>
      <c r="B28" s="58" t="s">
        <v>137</v>
      </c>
      <c r="C28" s="56" t="s">
        <v>24</v>
      </c>
      <c r="D28" s="56" t="s">
        <v>27</v>
      </c>
      <c r="E28" s="57" t="s">
        <v>14</v>
      </c>
      <c r="F28" s="39">
        <v>1116</v>
      </c>
      <c r="G28" s="54">
        <v>141</v>
      </c>
      <c r="H28" s="54">
        <v>1</v>
      </c>
      <c r="I28" s="54">
        <v>1</v>
      </c>
      <c r="J28" s="23">
        <f t="shared" si="2"/>
        <v>0.12634408602150538</v>
      </c>
      <c r="K28" s="23">
        <f t="shared" si="3"/>
        <v>0.22695035460992907</v>
      </c>
      <c r="L28" s="54">
        <v>32</v>
      </c>
      <c r="M28" s="54">
        <v>124</v>
      </c>
      <c r="N28" s="54">
        <v>0</v>
      </c>
      <c r="O28" s="54">
        <v>0</v>
      </c>
      <c r="P28" s="54">
        <v>6</v>
      </c>
      <c r="Q28" s="54">
        <v>9</v>
      </c>
      <c r="R28" s="54">
        <v>0</v>
      </c>
      <c r="S28" s="64" t="s">
        <v>157</v>
      </c>
    </row>
    <row r="29" spans="1:20" s="73" customFormat="1" x14ac:dyDescent="0.35">
      <c r="A29" s="66" t="s">
        <v>122</v>
      </c>
      <c r="B29" s="67" t="s">
        <v>164</v>
      </c>
      <c r="C29" s="68" t="s">
        <v>3</v>
      </c>
      <c r="D29" s="68" t="s">
        <v>25</v>
      </c>
      <c r="E29" s="69" t="s">
        <v>14</v>
      </c>
      <c r="F29" s="74">
        <v>2460</v>
      </c>
      <c r="G29" s="70">
        <v>2114</v>
      </c>
      <c r="H29" s="70">
        <v>0</v>
      </c>
      <c r="I29" s="70">
        <v>0</v>
      </c>
      <c r="J29" s="71">
        <f t="shared" si="2"/>
        <v>0.85934959349593498</v>
      </c>
      <c r="K29" s="71">
        <f t="shared" si="3"/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5" t="s">
        <v>165</v>
      </c>
      <c r="T29" s="72" t="s">
        <v>166</v>
      </c>
    </row>
    <row r="30" spans="1:20" s="73" customFormat="1" x14ac:dyDescent="0.35">
      <c r="A30" s="66" t="s">
        <v>122</v>
      </c>
      <c r="B30" s="67" t="s">
        <v>167</v>
      </c>
      <c r="C30" s="68" t="s">
        <v>6</v>
      </c>
      <c r="D30" s="68" t="s">
        <v>27</v>
      </c>
      <c r="E30" s="69" t="s">
        <v>14</v>
      </c>
      <c r="F30" s="74">
        <v>1762</v>
      </c>
      <c r="G30" s="70">
        <v>17</v>
      </c>
      <c r="H30" s="70">
        <v>0</v>
      </c>
      <c r="I30" s="70">
        <v>0</v>
      </c>
      <c r="J30" s="71">
        <f t="shared" si="2"/>
        <v>9.6481271282633368E-3</v>
      </c>
      <c r="K30" s="71">
        <f t="shared" si="3"/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5" t="s">
        <v>168</v>
      </c>
      <c r="T30" s="72"/>
    </row>
    <row r="31" spans="1:20" x14ac:dyDescent="0.35">
      <c r="A31" s="49"/>
      <c r="B31" s="15"/>
      <c r="C31" s="14"/>
      <c r="D31" s="14"/>
      <c r="E31" s="50"/>
      <c r="F31" s="39"/>
      <c r="J31" s="23"/>
      <c r="K31" s="23"/>
      <c r="S31" s="27"/>
    </row>
    <row r="32" spans="1:20" x14ac:dyDescent="0.35">
      <c r="A32" s="49"/>
      <c r="B32" s="15"/>
      <c r="C32" s="14"/>
      <c r="D32" s="14"/>
      <c r="E32" s="50"/>
      <c r="F32" s="39"/>
      <c r="J32" s="23"/>
      <c r="K32" s="23"/>
      <c r="S32" s="27"/>
    </row>
    <row r="33" spans="1:19" x14ac:dyDescent="0.35">
      <c r="A33" s="49"/>
      <c r="B33" s="15"/>
      <c r="C33" s="14"/>
      <c r="D33" s="14"/>
      <c r="E33" s="50"/>
      <c r="F33" s="39"/>
      <c r="J33" s="23"/>
      <c r="K33" s="23"/>
      <c r="S33" s="3"/>
    </row>
    <row r="34" spans="1:19" x14ac:dyDescent="0.35">
      <c r="A34" s="49"/>
      <c r="B34" s="15"/>
      <c r="C34" s="14"/>
      <c r="D34" s="14"/>
      <c r="E34" s="50"/>
      <c r="F34" s="39"/>
      <c r="J34" s="23"/>
      <c r="K34" s="23"/>
      <c r="S34" s="3"/>
    </row>
    <row r="35" spans="1:19" x14ac:dyDescent="0.35">
      <c r="A35" s="49"/>
      <c r="B35" s="15"/>
      <c r="C35" s="14"/>
      <c r="D35" s="14"/>
      <c r="E35" s="50"/>
      <c r="F35" s="39"/>
      <c r="J35" s="23"/>
      <c r="K35" s="23"/>
      <c r="S35" s="10"/>
    </row>
    <row r="36" spans="1:19" x14ac:dyDescent="0.35">
      <c r="A36" s="49"/>
      <c r="B36" s="15"/>
      <c r="C36" s="14"/>
      <c r="D36" s="14"/>
      <c r="E36" s="50"/>
      <c r="F36" s="39"/>
      <c r="J36" s="23"/>
      <c r="K36" s="23"/>
      <c r="S36" s="10"/>
    </row>
    <row r="37" spans="1:19" x14ac:dyDescent="0.35">
      <c r="A37" s="49"/>
      <c r="B37" s="15"/>
      <c r="C37" s="14"/>
      <c r="D37" s="14"/>
      <c r="E37" s="50"/>
      <c r="F37" s="39"/>
      <c r="J37" s="23"/>
      <c r="K37" s="23"/>
      <c r="S37" s="10"/>
    </row>
    <row r="38" spans="1:19" x14ac:dyDescent="0.35">
      <c r="A38" s="49"/>
      <c r="B38" s="15"/>
      <c r="C38" s="14"/>
      <c r="D38" s="14"/>
      <c r="E38" s="50"/>
      <c r="F38" s="39"/>
      <c r="J38" s="23"/>
      <c r="K38" s="23"/>
      <c r="S38" s="10"/>
    </row>
    <row r="39" spans="1:19" x14ac:dyDescent="0.35">
      <c r="A39" s="49"/>
      <c r="B39" s="15"/>
      <c r="C39" s="14"/>
      <c r="D39" s="14"/>
      <c r="E39" s="50"/>
      <c r="F39" s="39"/>
      <c r="J39" s="23"/>
      <c r="K39" s="23"/>
      <c r="S39" s="25"/>
    </row>
    <row r="40" spans="1:19" x14ac:dyDescent="0.35">
      <c r="A40" s="49"/>
      <c r="B40" s="15"/>
      <c r="C40" s="14"/>
      <c r="D40" s="14"/>
      <c r="E40" s="50"/>
      <c r="F40" s="39"/>
      <c r="J40" s="23"/>
      <c r="K40" s="23"/>
      <c r="S40" s="27"/>
    </row>
    <row r="41" spans="1:19" x14ac:dyDescent="0.35">
      <c r="A41" s="49"/>
      <c r="B41" s="15"/>
      <c r="C41" s="14"/>
      <c r="D41" s="14"/>
      <c r="E41" s="50"/>
      <c r="F41" s="39"/>
      <c r="J41" s="23"/>
      <c r="K41" s="23"/>
      <c r="S41" s="27"/>
    </row>
    <row r="42" spans="1:19" x14ac:dyDescent="0.35">
      <c r="A42" s="49"/>
      <c r="B42" s="15"/>
      <c r="C42" s="14"/>
      <c r="D42" s="14"/>
      <c r="E42" s="50"/>
      <c r="F42" s="39"/>
      <c r="J42" s="23"/>
      <c r="K42" s="23"/>
      <c r="S42" s="25"/>
    </row>
    <row r="43" spans="1:19" x14ac:dyDescent="0.35">
      <c r="A43" s="49"/>
      <c r="B43" s="15"/>
      <c r="C43" s="14"/>
      <c r="D43" s="14"/>
      <c r="E43" s="50"/>
      <c r="F43" s="39"/>
      <c r="J43" s="23"/>
      <c r="K43" s="23"/>
      <c r="S43" s="28"/>
    </row>
    <row r="44" spans="1:19" x14ac:dyDescent="0.35">
      <c r="A44" s="49"/>
      <c r="B44" s="15"/>
      <c r="C44" s="14"/>
      <c r="D44" s="14"/>
      <c r="E44" s="50"/>
      <c r="F44" s="39"/>
      <c r="J44" s="23"/>
      <c r="K44" s="23"/>
      <c r="S44" s="28"/>
    </row>
    <row r="45" spans="1:19" x14ac:dyDescent="0.35">
      <c r="A45" s="49"/>
      <c r="B45" s="15"/>
      <c r="C45" s="14"/>
      <c r="D45" s="14"/>
      <c r="E45" s="50"/>
      <c r="F45" s="39"/>
      <c r="J45" s="23"/>
      <c r="K45" s="23"/>
      <c r="S45" s="3"/>
    </row>
    <row r="46" spans="1:19" x14ac:dyDescent="0.35">
      <c r="A46" s="49"/>
      <c r="B46" s="15"/>
      <c r="C46" s="14"/>
      <c r="D46" s="14"/>
      <c r="E46" s="50"/>
      <c r="F46" s="39"/>
      <c r="J46" s="23"/>
      <c r="K46" s="23"/>
      <c r="S46" s="4"/>
    </row>
    <row r="47" spans="1:19" x14ac:dyDescent="0.35">
      <c r="A47" s="49"/>
      <c r="B47" s="15"/>
      <c r="C47" s="14"/>
      <c r="D47" s="14"/>
      <c r="E47" s="50"/>
      <c r="F47" s="39"/>
      <c r="J47" s="23"/>
      <c r="K47" s="23"/>
      <c r="S47" s="29"/>
    </row>
    <row r="48" spans="1:19" x14ac:dyDescent="0.35">
      <c r="A48" s="49"/>
      <c r="B48" s="15"/>
      <c r="C48" s="14"/>
      <c r="D48" s="14"/>
      <c r="E48" s="50"/>
      <c r="F48" s="39"/>
      <c r="J48" s="23"/>
      <c r="K48" s="23"/>
      <c r="S48" s="3"/>
    </row>
    <row r="49" spans="1:19" x14ac:dyDescent="0.35">
      <c r="A49" s="49"/>
      <c r="B49" s="15"/>
      <c r="C49" s="14"/>
      <c r="D49" s="14"/>
      <c r="E49" s="50"/>
      <c r="F49" s="39"/>
      <c r="J49" s="23"/>
      <c r="K49" s="23"/>
      <c r="S49" s="3"/>
    </row>
    <row r="50" spans="1:19" x14ac:dyDescent="0.35">
      <c r="A50" s="49"/>
      <c r="B50" s="15"/>
      <c r="C50" s="14"/>
      <c r="D50" s="14"/>
      <c r="E50" s="50"/>
      <c r="F50" s="39"/>
      <c r="J50" s="23"/>
      <c r="K50" s="23"/>
      <c r="S50" s="4"/>
    </row>
    <row r="51" spans="1:19" x14ac:dyDescent="0.35">
      <c r="A51" s="49"/>
      <c r="B51" s="15"/>
      <c r="C51" s="14"/>
      <c r="D51" s="14"/>
      <c r="E51" s="50"/>
      <c r="F51" s="39"/>
      <c r="J51" s="23"/>
      <c r="K51" s="23"/>
      <c r="S51" s="4"/>
    </row>
    <row r="52" spans="1:19" x14ac:dyDescent="0.35">
      <c r="A52" s="49"/>
      <c r="B52" s="15"/>
      <c r="C52" s="14"/>
      <c r="D52" s="14"/>
      <c r="E52" s="50"/>
      <c r="F52" s="39"/>
      <c r="J52" s="23"/>
      <c r="K52" s="23"/>
      <c r="S52" s="4"/>
    </row>
    <row r="53" spans="1:19" x14ac:dyDescent="0.35">
      <c r="A53" s="49"/>
      <c r="B53" s="15"/>
      <c r="C53" s="14"/>
      <c r="D53" s="14"/>
      <c r="E53" s="50"/>
      <c r="F53" s="39"/>
      <c r="J53" s="23"/>
      <c r="K53" s="23"/>
      <c r="S53" s="4"/>
    </row>
    <row r="54" spans="1:19" x14ac:dyDescent="0.35">
      <c r="A54" s="49"/>
      <c r="B54" s="15"/>
      <c r="C54" s="14"/>
      <c r="D54" s="14"/>
      <c r="E54" s="50"/>
      <c r="F54" s="39"/>
      <c r="J54" s="23"/>
      <c r="K54" s="23"/>
      <c r="S54" s="4"/>
    </row>
    <row r="55" spans="1:19" x14ac:dyDescent="0.35">
      <c r="A55" s="49"/>
      <c r="B55" s="15"/>
      <c r="C55" s="14"/>
      <c r="D55" s="14"/>
      <c r="E55" s="50"/>
      <c r="F55" s="39"/>
      <c r="J55" s="23"/>
      <c r="K55" s="23"/>
      <c r="S55" s="4"/>
    </row>
    <row r="56" spans="1:19" x14ac:dyDescent="0.35">
      <c r="A56" s="49"/>
      <c r="B56" s="15"/>
      <c r="C56" s="14"/>
      <c r="D56" s="14"/>
      <c r="E56" s="50"/>
      <c r="F56" s="39"/>
      <c r="J56" s="23"/>
      <c r="K56" s="23"/>
      <c r="S56" s="4"/>
    </row>
    <row r="57" spans="1:19" x14ac:dyDescent="0.35">
      <c r="A57" s="49"/>
      <c r="B57" s="15"/>
      <c r="C57" s="14"/>
      <c r="D57" s="14"/>
      <c r="E57" s="50"/>
      <c r="F57" s="39"/>
      <c r="J57" s="23"/>
      <c r="K57" s="23"/>
      <c r="S57" s="25"/>
    </row>
    <row r="58" spans="1:19" x14ac:dyDescent="0.35">
      <c r="A58" s="49"/>
      <c r="B58" s="15"/>
      <c r="C58" s="14"/>
      <c r="D58" s="14"/>
      <c r="E58" s="50"/>
      <c r="F58" s="39"/>
      <c r="J58" s="23"/>
      <c r="K58" s="23"/>
      <c r="S58" s="25"/>
    </row>
    <row r="59" spans="1:19" x14ac:dyDescent="0.35">
      <c r="A59" s="49"/>
      <c r="B59" s="15"/>
      <c r="C59" s="14"/>
      <c r="D59" s="14"/>
      <c r="E59" s="50"/>
      <c r="F59" s="39"/>
      <c r="J59" s="23"/>
      <c r="K59" s="23"/>
      <c r="S59" s="25"/>
    </row>
    <row r="60" spans="1:19" x14ac:dyDescent="0.35">
      <c r="A60" s="49"/>
      <c r="B60" s="15"/>
      <c r="C60" s="14"/>
      <c r="D60" s="14"/>
      <c r="E60" s="50"/>
      <c r="F60" s="39"/>
      <c r="J60" s="23"/>
      <c r="K60" s="23"/>
      <c r="S60" s="27"/>
    </row>
    <row r="61" spans="1:19" x14ac:dyDescent="0.35">
      <c r="A61" s="49"/>
      <c r="B61" s="15"/>
      <c r="C61" s="14"/>
      <c r="D61" s="14"/>
      <c r="E61" s="50"/>
      <c r="F61" s="39"/>
      <c r="J61" s="23"/>
      <c r="K61" s="23"/>
      <c r="S61" s="25"/>
    </row>
    <row r="62" spans="1:19" x14ac:dyDescent="0.35">
      <c r="A62" s="49"/>
      <c r="B62" s="15"/>
      <c r="C62" s="14"/>
      <c r="D62" s="14"/>
      <c r="E62" s="50"/>
      <c r="F62" s="39"/>
      <c r="J62" s="23"/>
      <c r="K62" s="23"/>
      <c r="S62" s="3"/>
    </row>
    <row r="63" spans="1:19" x14ac:dyDescent="0.35">
      <c r="A63" s="49"/>
      <c r="B63" s="16"/>
      <c r="C63" s="14"/>
      <c r="D63" s="14"/>
      <c r="E63" s="50"/>
      <c r="F63" s="40"/>
      <c r="J63" s="23"/>
      <c r="K63" s="23"/>
      <c r="S63" s="3"/>
    </row>
    <row r="64" spans="1:19" x14ac:dyDescent="0.35">
      <c r="A64" s="49"/>
      <c r="C64" s="14"/>
      <c r="D64" s="14"/>
      <c r="E64" s="50"/>
      <c r="J64" s="23"/>
      <c r="K64" s="23"/>
      <c r="S64" s="3"/>
    </row>
    <row r="65" spans="1:19" x14ac:dyDescent="0.35">
      <c r="A65" s="49"/>
      <c r="B65" s="15"/>
      <c r="C65" s="14"/>
      <c r="D65" s="14"/>
      <c r="E65" s="50"/>
      <c r="F65" s="39"/>
      <c r="J65" s="23"/>
      <c r="K65" s="23"/>
      <c r="S65" s="3"/>
    </row>
    <row r="66" spans="1:19" x14ac:dyDescent="0.35">
      <c r="A66" s="49"/>
      <c r="B66" s="15"/>
      <c r="C66" s="14"/>
      <c r="D66" s="14"/>
      <c r="E66" s="50"/>
      <c r="J66" s="23"/>
      <c r="K66" s="23"/>
      <c r="S66" s="3"/>
    </row>
    <row r="67" spans="1:19" x14ac:dyDescent="0.35">
      <c r="A67" s="49"/>
      <c r="B67" s="15"/>
      <c r="C67" s="14"/>
      <c r="D67" s="14"/>
      <c r="E67" s="50"/>
      <c r="J67" s="23"/>
      <c r="K67" s="23"/>
      <c r="S67" s="25"/>
    </row>
    <row r="68" spans="1:19" x14ac:dyDescent="0.35">
      <c r="A68" s="49"/>
      <c r="B68" s="15"/>
      <c r="C68" s="14"/>
      <c r="D68" s="14"/>
      <c r="E68" s="50"/>
      <c r="J68" s="23"/>
      <c r="K68" s="23"/>
      <c r="S68" s="25"/>
    </row>
    <row r="69" spans="1:19" x14ac:dyDescent="0.35">
      <c r="A69" s="49"/>
      <c r="C69" s="14"/>
      <c r="D69" s="14"/>
      <c r="E69" s="50"/>
      <c r="J69" s="23"/>
      <c r="K69" s="23"/>
      <c r="S69" s="25"/>
    </row>
    <row r="70" spans="1:19" x14ac:dyDescent="0.35">
      <c r="A70" s="49"/>
      <c r="C70" s="14"/>
      <c r="D70" s="14"/>
      <c r="E70" s="50"/>
      <c r="J70" s="23"/>
      <c r="K70" s="23"/>
      <c r="S70" s="25"/>
    </row>
    <row r="71" spans="1:19" x14ac:dyDescent="0.35">
      <c r="A71" s="49"/>
      <c r="C71" s="14"/>
      <c r="D71" s="14"/>
      <c r="E71" s="50"/>
      <c r="J71" s="23"/>
      <c r="K71" s="23"/>
      <c r="S71" s="25"/>
    </row>
    <row r="72" spans="1:19" x14ac:dyDescent="0.35">
      <c r="A72" s="49"/>
      <c r="C72" s="14"/>
      <c r="D72" s="14"/>
      <c r="E72" s="50"/>
      <c r="J72" s="23"/>
      <c r="K72" s="23"/>
      <c r="S72" s="25"/>
    </row>
    <row r="73" spans="1:19" x14ac:dyDescent="0.35">
      <c r="A73" s="49"/>
      <c r="C73" s="14"/>
      <c r="D73" s="14"/>
      <c r="E73" s="50"/>
      <c r="J73" s="23"/>
      <c r="K73" s="23"/>
      <c r="S73" s="3"/>
    </row>
    <row r="74" spans="1:19" x14ac:dyDescent="0.35">
      <c r="A74" s="49"/>
      <c r="C74" s="14"/>
      <c r="D74" s="14"/>
      <c r="E74" s="50"/>
      <c r="J74" s="23"/>
      <c r="K74" s="23"/>
      <c r="S74" s="3"/>
    </row>
    <row r="75" spans="1:19" x14ac:dyDescent="0.35">
      <c r="A75" s="49"/>
      <c r="C75" s="14"/>
      <c r="D75" s="14"/>
      <c r="E75" s="50"/>
      <c r="J75" s="23"/>
      <c r="K75" s="23"/>
      <c r="S75" s="3"/>
    </row>
    <row r="76" spans="1:19" x14ac:dyDescent="0.35">
      <c r="A76" s="49"/>
      <c r="C76" s="14"/>
      <c r="D76" s="14"/>
      <c r="E76" s="50"/>
      <c r="J76" s="23"/>
      <c r="K76" s="23"/>
      <c r="S76" s="30"/>
    </row>
    <row r="77" spans="1:19" x14ac:dyDescent="0.35">
      <c r="A77" s="49"/>
      <c r="C77" s="14"/>
      <c r="D77" s="14"/>
      <c r="E77" s="50"/>
      <c r="J77" s="23"/>
      <c r="K77" s="23"/>
      <c r="S77" s="30"/>
    </row>
    <row r="78" spans="1:19" x14ac:dyDescent="0.35">
      <c r="A78" s="49"/>
      <c r="C78" s="14"/>
      <c r="D78" s="14"/>
      <c r="E78" s="50"/>
      <c r="J78" s="23"/>
      <c r="K78" s="23"/>
      <c r="S78" s="30"/>
    </row>
    <row r="79" spans="1:19" x14ac:dyDescent="0.35">
      <c r="A79" s="49"/>
      <c r="B79" s="14"/>
      <c r="C79" s="14"/>
      <c r="D79" s="14"/>
      <c r="E79" s="50"/>
      <c r="J79" s="23"/>
      <c r="K79" s="23"/>
      <c r="S79" s="30"/>
    </row>
    <row r="80" spans="1:19" x14ac:dyDescent="0.35">
      <c r="A80" s="49"/>
      <c r="B80" s="15"/>
      <c r="C80" s="14"/>
      <c r="D80" s="14"/>
      <c r="E80" s="50"/>
      <c r="J80" s="23"/>
      <c r="K80" s="23"/>
      <c r="S80" s="30"/>
    </row>
    <row r="81" spans="1:19" x14ac:dyDescent="0.35">
      <c r="A81" s="49"/>
      <c r="B81" s="15"/>
      <c r="C81" s="14"/>
      <c r="D81" s="14"/>
      <c r="E81" s="50"/>
      <c r="F81" s="39"/>
      <c r="J81" s="23"/>
      <c r="K81" s="23"/>
      <c r="S81" s="30"/>
    </row>
    <row r="82" spans="1:19" x14ac:dyDescent="0.35">
      <c r="A82" s="49"/>
      <c r="B82" s="15"/>
      <c r="C82" s="14"/>
      <c r="D82" s="14"/>
      <c r="E82" s="50"/>
      <c r="J82" s="23"/>
      <c r="K82" s="23"/>
      <c r="S82" s="30"/>
    </row>
    <row r="83" spans="1:19" x14ac:dyDescent="0.35">
      <c r="A83" s="49"/>
      <c r="B83" s="15"/>
      <c r="C83" s="14"/>
      <c r="D83" s="14"/>
      <c r="E83" s="50"/>
      <c r="J83" s="23"/>
      <c r="K83" s="23"/>
      <c r="S83" s="30"/>
    </row>
    <row r="84" spans="1:19" x14ac:dyDescent="0.35">
      <c r="A84" s="49"/>
      <c r="B84" s="15"/>
      <c r="C84" s="14"/>
      <c r="D84" s="14"/>
      <c r="E84" s="50"/>
      <c r="J84" s="23"/>
      <c r="K84" s="23"/>
      <c r="S84" s="30"/>
    </row>
    <row r="85" spans="1:19" x14ac:dyDescent="0.35">
      <c r="A85" s="49"/>
      <c r="B85" s="15"/>
      <c r="C85" s="14"/>
      <c r="D85" s="14"/>
      <c r="E85" s="50"/>
      <c r="J85" s="23"/>
      <c r="K85" s="23"/>
      <c r="S85" s="30"/>
    </row>
    <row r="86" spans="1:19" x14ac:dyDescent="0.35">
      <c r="A86" s="49"/>
      <c r="B86" s="15"/>
      <c r="C86" s="14"/>
      <c r="D86" s="14"/>
      <c r="E86" s="50"/>
      <c r="J86" s="23"/>
      <c r="K86" s="23"/>
      <c r="S86" s="30"/>
    </row>
    <row r="87" spans="1:19" x14ac:dyDescent="0.35">
      <c r="A87" s="49"/>
      <c r="B87" s="15"/>
      <c r="C87" s="14"/>
      <c r="D87" s="14"/>
      <c r="E87" s="50"/>
      <c r="J87" s="23"/>
      <c r="K87" s="23"/>
      <c r="S87" s="30"/>
    </row>
    <row r="88" spans="1:19" x14ac:dyDescent="0.35">
      <c r="A88" s="49"/>
      <c r="B88" s="15"/>
      <c r="C88" s="14"/>
      <c r="D88" s="14"/>
      <c r="E88" s="50"/>
      <c r="J88" s="23"/>
      <c r="K88" s="23"/>
      <c r="S88" s="30"/>
    </row>
    <row r="89" spans="1:19" x14ac:dyDescent="0.35">
      <c r="A89" s="49"/>
      <c r="B89" s="15"/>
      <c r="C89" s="14"/>
      <c r="D89" s="14"/>
      <c r="E89" s="50"/>
      <c r="J89" s="23"/>
      <c r="K89" s="23"/>
      <c r="S89" s="30"/>
    </row>
    <row r="90" spans="1:19" x14ac:dyDescent="0.35">
      <c r="A90" s="49"/>
      <c r="B90" s="15"/>
      <c r="C90" s="14"/>
      <c r="D90" s="14"/>
      <c r="E90" s="50"/>
      <c r="J90" s="23"/>
      <c r="K90" s="23"/>
      <c r="S90" s="30"/>
    </row>
    <row r="91" spans="1:19" x14ac:dyDescent="0.35">
      <c r="A91" s="49"/>
      <c r="B91" s="15"/>
      <c r="C91" s="14"/>
      <c r="D91" s="14"/>
      <c r="E91" s="50"/>
      <c r="J91" s="23"/>
      <c r="K91" s="23"/>
      <c r="S91" s="30"/>
    </row>
    <row r="92" spans="1:19" x14ac:dyDescent="0.35">
      <c r="A92" s="49"/>
      <c r="B92" s="18"/>
      <c r="C92" s="14"/>
      <c r="D92" s="14"/>
      <c r="E92" s="50"/>
      <c r="F92" s="41"/>
      <c r="J92" s="23"/>
      <c r="K92" s="23"/>
      <c r="S92" s="30"/>
    </row>
    <row r="93" spans="1:19" x14ac:dyDescent="0.35">
      <c r="A93" s="49"/>
      <c r="C93" s="14"/>
      <c r="D93" s="14"/>
      <c r="E93" s="50"/>
      <c r="J93" s="23"/>
      <c r="K93" s="23"/>
      <c r="S93" s="30"/>
    </row>
    <row r="94" spans="1:19" x14ac:dyDescent="0.35">
      <c r="A94" s="49"/>
      <c r="B94" s="15"/>
      <c r="C94" s="14"/>
      <c r="D94" s="14"/>
      <c r="E94" s="50"/>
      <c r="F94" s="39"/>
      <c r="J94" s="23"/>
      <c r="K94" s="23"/>
      <c r="S94" s="30"/>
    </row>
    <row r="95" spans="1:19" x14ac:dyDescent="0.35">
      <c r="A95" s="49"/>
      <c r="B95" s="15"/>
      <c r="C95" s="14"/>
      <c r="D95" s="14"/>
      <c r="E95" s="50"/>
      <c r="F95" s="39"/>
      <c r="J95" s="23"/>
      <c r="K95" s="23"/>
      <c r="S95" s="30"/>
    </row>
    <row r="96" spans="1:19" x14ac:dyDescent="0.35">
      <c r="A96" s="49"/>
      <c r="B96" s="15"/>
      <c r="C96" s="14"/>
      <c r="D96" s="14"/>
      <c r="E96" s="50"/>
      <c r="F96" s="39"/>
      <c r="J96" s="23"/>
      <c r="K96" s="23"/>
      <c r="S96" s="30"/>
    </row>
    <row r="97" spans="1:19" x14ac:dyDescent="0.35">
      <c r="A97" s="49"/>
      <c r="B97" s="15"/>
      <c r="C97" s="14"/>
      <c r="D97" s="14"/>
      <c r="E97" s="50"/>
      <c r="F97" s="39"/>
      <c r="J97" s="23"/>
      <c r="K97" s="23"/>
      <c r="S97" s="30"/>
    </row>
    <row r="98" spans="1:19" x14ac:dyDescent="0.35">
      <c r="A98" s="49"/>
      <c r="B98" s="15"/>
      <c r="C98" s="14"/>
      <c r="D98" s="14"/>
      <c r="E98" s="50"/>
      <c r="F98" s="39"/>
      <c r="J98" s="23"/>
      <c r="K98" s="23"/>
      <c r="S98" s="30"/>
    </row>
    <row r="99" spans="1:19" x14ac:dyDescent="0.35">
      <c r="A99" s="49"/>
      <c r="B99" s="15"/>
      <c r="C99" s="14"/>
      <c r="D99" s="14"/>
      <c r="E99" s="50"/>
      <c r="F99" s="39"/>
      <c r="J99" s="23"/>
      <c r="K99" s="23"/>
      <c r="S99" s="30"/>
    </row>
    <row r="100" spans="1:19" x14ac:dyDescent="0.35">
      <c r="A100" s="49"/>
      <c r="B100" s="15"/>
      <c r="C100" s="14"/>
      <c r="D100" s="14"/>
      <c r="E100" s="50"/>
      <c r="F100" s="39"/>
      <c r="J100" s="23"/>
      <c r="K100" s="23"/>
      <c r="S100" s="30"/>
    </row>
    <row r="101" spans="1:19" x14ac:dyDescent="0.35">
      <c r="A101" s="49"/>
      <c r="B101" s="15"/>
      <c r="C101" s="14"/>
      <c r="D101" s="14"/>
      <c r="E101" s="50"/>
      <c r="F101" s="39"/>
      <c r="J101" s="23"/>
      <c r="K101" s="23"/>
      <c r="S101" s="30"/>
    </row>
    <row r="102" spans="1:19" x14ac:dyDescent="0.35">
      <c r="A102" s="49"/>
      <c r="B102" s="15"/>
      <c r="C102" s="14"/>
      <c r="D102" s="14"/>
      <c r="E102" s="50"/>
      <c r="J102" s="23"/>
      <c r="K102" s="23"/>
      <c r="S102" s="30"/>
    </row>
    <row r="103" spans="1:19" x14ac:dyDescent="0.35">
      <c r="A103" s="49"/>
      <c r="B103" s="34"/>
      <c r="C103" s="14"/>
      <c r="D103" s="14"/>
      <c r="E103" s="50"/>
      <c r="J103" s="23"/>
      <c r="K103" s="23"/>
      <c r="S103" s="30"/>
    </row>
    <row r="104" spans="1:19" x14ac:dyDescent="0.35">
      <c r="A104" s="49"/>
      <c r="B104" s="15"/>
      <c r="C104" s="14"/>
      <c r="D104" s="14"/>
      <c r="E104" s="50"/>
      <c r="J104" s="23"/>
      <c r="K104" s="23"/>
      <c r="S104" s="30"/>
    </row>
    <row r="105" spans="1:19" x14ac:dyDescent="0.35">
      <c r="A105" s="49"/>
      <c r="B105" s="15"/>
      <c r="C105" s="14"/>
      <c r="D105" s="14"/>
      <c r="E105" s="50"/>
      <c r="J105" s="23"/>
      <c r="K105" s="23"/>
      <c r="S105" s="30"/>
    </row>
    <row r="106" spans="1:19" x14ac:dyDescent="0.35">
      <c r="A106" s="49"/>
      <c r="B106" s="19"/>
      <c r="C106" s="14"/>
      <c r="D106" s="14"/>
      <c r="E106" s="50"/>
      <c r="J106" s="23"/>
      <c r="K106" s="23"/>
      <c r="S106" s="30"/>
    </row>
    <row r="107" spans="1:19" x14ac:dyDescent="0.35">
      <c r="A107" s="49"/>
      <c r="B107" s="19"/>
      <c r="C107" s="14"/>
      <c r="D107" s="14"/>
      <c r="E107" s="50"/>
      <c r="J107" s="23"/>
      <c r="K107" s="23"/>
      <c r="S107" s="30"/>
    </row>
    <row r="108" spans="1:19" x14ac:dyDescent="0.35">
      <c r="A108" s="49"/>
      <c r="B108" s="15"/>
      <c r="C108" s="14"/>
      <c r="D108" s="14"/>
      <c r="E108" s="50"/>
      <c r="J108" s="23"/>
      <c r="K108" s="23"/>
      <c r="S108" s="30"/>
    </row>
    <row r="109" spans="1:19" x14ac:dyDescent="0.35">
      <c r="A109" s="49"/>
      <c r="B109" s="15"/>
      <c r="C109" s="14"/>
      <c r="D109" s="14"/>
      <c r="E109" s="50"/>
      <c r="J109" s="23"/>
      <c r="K109" s="23"/>
      <c r="S109" s="30"/>
    </row>
    <row r="110" spans="1:19" x14ac:dyDescent="0.35">
      <c r="A110" s="49"/>
      <c r="B110" s="15"/>
      <c r="C110" s="14"/>
      <c r="D110" s="14"/>
      <c r="E110" s="50"/>
      <c r="J110" s="23"/>
      <c r="K110" s="23"/>
      <c r="S110" s="30"/>
    </row>
    <row r="111" spans="1:19" x14ac:dyDescent="0.35">
      <c r="A111" s="49"/>
      <c r="B111" s="15"/>
      <c r="C111" s="14"/>
      <c r="D111" s="14"/>
      <c r="E111" s="50"/>
      <c r="J111" s="23"/>
      <c r="K111" s="23"/>
      <c r="S111" s="30"/>
    </row>
    <row r="112" spans="1:19" x14ac:dyDescent="0.35">
      <c r="A112" s="49"/>
      <c r="B112" s="34"/>
      <c r="C112" s="14"/>
      <c r="D112" s="14"/>
      <c r="E112" s="50"/>
      <c r="J112" s="23"/>
      <c r="K112" s="23"/>
      <c r="S112" s="30"/>
    </row>
    <row r="113" spans="1:19" x14ac:dyDescent="0.35">
      <c r="A113" s="49"/>
      <c r="C113" s="14"/>
      <c r="D113" s="14"/>
      <c r="E113" s="50"/>
      <c r="J113" s="23"/>
      <c r="K113" s="23"/>
      <c r="S113" s="30"/>
    </row>
    <row r="114" spans="1:19" x14ac:dyDescent="0.35">
      <c r="A114" s="49"/>
      <c r="B114" s="15"/>
      <c r="C114" s="14"/>
      <c r="D114" s="14"/>
      <c r="E114" s="50"/>
      <c r="F114" s="39"/>
      <c r="J114" s="23"/>
      <c r="K114" s="23"/>
      <c r="S114" s="30"/>
    </row>
    <row r="115" spans="1:19" x14ac:dyDescent="0.35">
      <c r="A115" s="49"/>
      <c r="B115" s="20"/>
      <c r="C115" s="14"/>
      <c r="D115" s="14"/>
      <c r="E115" s="50"/>
      <c r="F115" s="42"/>
      <c r="J115" s="23"/>
      <c r="K115" s="23"/>
      <c r="S115" s="30"/>
    </row>
    <row r="116" spans="1:19" x14ac:dyDescent="0.35">
      <c r="A116" s="49"/>
      <c r="C116" s="14"/>
      <c r="D116" s="14"/>
      <c r="E116" s="50"/>
      <c r="J116" s="23"/>
      <c r="K116" s="23"/>
      <c r="S116" s="30"/>
    </row>
    <row r="117" spans="1:19" x14ac:dyDescent="0.35">
      <c r="A117" s="49"/>
      <c r="B117" s="15"/>
      <c r="C117" s="14"/>
      <c r="D117" s="14"/>
      <c r="E117" s="50"/>
      <c r="F117" s="39"/>
      <c r="J117" s="23"/>
      <c r="K117" s="23"/>
      <c r="S117" s="30"/>
    </row>
    <row r="118" spans="1:19" x14ac:dyDescent="0.35">
      <c r="A118" s="49"/>
      <c r="C118" s="14"/>
      <c r="D118" s="14"/>
      <c r="E118" s="50"/>
      <c r="J118" s="23"/>
      <c r="K118" s="23"/>
      <c r="S118" s="30"/>
    </row>
    <row r="119" spans="1:19" x14ac:dyDescent="0.35">
      <c r="A119" s="49"/>
      <c r="C119" s="14"/>
      <c r="D119" s="14"/>
      <c r="E119" s="50"/>
      <c r="J119" s="23"/>
      <c r="K119" s="23"/>
      <c r="S119" s="30"/>
    </row>
    <row r="120" spans="1:19" x14ac:dyDescent="0.35">
      <c r="A120" s="49"/>
      <c r="C120" s="14"/>
      <c r="D120" s="14"/>
      <c r="E120" s="50"/>
      <c r="J120" s="23"/>
      <c r="K120" s="23"/>
      <c r="S120" s="30"/>
    </row>
    <row r="121" spans="1:19" x14ac:dyDescent="0.35">
      <c r="A121" s="49"/>
      <c r="C121" s="14"/>
      <c r="D121" s="14"/>
      <c r="E121" s="50"/>
      <c r="J121" s="23"/>
      <c r="K121" s="23"/>
      <c r="S121" s="30"/>
    </row>
    <row r="122" spans="1:19" x14ac:dyDescent="0.35">
      <c r="A122" s="49"/>
      <c r="C122" s="14"/>
      <c r="D122" s="14"/>
      <c r="E122" s="50"/>
      <c r="J122" s="23"/>
      <c r="K122" s="23"/>
      <c r="S122" s="30"/>
    </row>
    <row r="123" spans="1:19" x14ac:dyDescent="0.35">
      <c r="A123" s="49"/>
      <c r="C123" s="14"/>
      <c r="D123" s="14"/>
      <c r="E123" s="50"/>
      <c r="J123" s="23"/>
      <c r="K123" s="23"/>
      <c r="S123" s="30"/>
    </row>
    <row r="124" spans="1:19" x14ac:dyDescent="0.35">
      <c r="A124" s="49"/>
      <c r="C124" s="14"/>
      <c r="D124" s="14"/>
      <c r="E124" s="50"/>
      <c r="J124" s="23"/>
      <c r="K124" s="23"/>
      <c r="S124" s="30"/>
    </row>
    <row r="125" spans="1:19" x14ac:dyDescent="0.35">
      <c r="A125" s="49"/>
      <c r="C125" s="14"/>
      <c r="D125" s="14"/>
      <c r="E125" s="50"/>
      <c r="J125" s="23"/>
      <c r="K125" s="23"/>
      <c r="S125" s="30"/>
    </row>
    <row r="126" spans="1:19" x14ac:dyDescent="0.35">
      <c r="A126" s="49"/>
      <c r="C126" s="14"/>
      <c r="D126" s="14"/>
      <c r="E126" s="50"/>
      <c r="J126" s="23"/>
      <c r="K126" s="23"/>
      <c r="S126" s="30"/>
    </row>
    <row r="127" spans="1:19" x14ac:dyDescent="0.35">
      <c r="A127" s="49"/>
      <c r="C127" s="14"/>
      <c r="D127" s="14"/>
      <c r="E127" s="50"/>
      <c r="J127" s="23"/>
      <c r="K127" s="23"/>
      <c r="S127" s="30"/>
    </row>
    <row r="128" spans="1:19" x14ac:dyDescent="0.35">
      <c r="A128" s="49"/>
      <c r="C128" s="14"/>
      <c r="D128" s="14"/>
      <c r="E128" s="50"/>
      <c r="J128" s="23"/>
      <c r="K128" s="23"/>
      <c r="S128" s="30"/>
    </row>
    <row r="129" spans="1:19" x14ac:dyDescent="0.35">
      <c r="A129" s="49"/>
      <c r="C129" s="14"/>
      <c r="D129" s="14"/>
      <c r="E129" s="50"/>
      <c r="J129" s="23"/>
      <c r="K129" s="23"/>
      <c r="S129" s="30"/>
    </row>
    <row r="130" spans="1:19" x14ac:dyDescent="0.35">
      <c r="A130" s="49"/>
      <c r="C130" s="14"/>
      <c r="D130" s="14"/>
      <c r="E130" s="50"/>
      <c r="J130" s="23"/>
      <c r="K130" s="23"/>
      <c r="S130" s="30"/>
    </row>
    <row r="131" spans="1:19" x14ac:dyDescent="0.35">
      <c r="A131" s="49"/>
      <c r="C131" s="14"/>
      <c r="D131" s="14"/>
      <c r="E131" s="50"/>
      <c r="J131" s="23"/>
      <c r="K131" s="23"/>
      <c r="S131" s="30"/>
    </row>
    <row r="132" spans="1:19" x14ac:dyDescent="0.35">
      <c r="A132" s="49"/>
      <c r="C132" s="14"/>
      <c r="D132" s="14"/>
      <c r="E132" s="50"/>
      <c r="J132" s="23"/>
      <c r="K132" s="23"/>
      <c r="S132" s="30"/>
    </row>
    <row r="133" spans="1:19" x14ac:dyDescent="0.35">
      <c r="A133" s="49"/>
      <c r="C133" s="14"/>
      <c r="D133" s="14"/>
      <c r="E133" s="50"/>
      <c r="J133" s="23"/>
      <c r="K133" s="23"/>
      <c r="S133" s="30"/>
    </row>
    <row r="134" spans="1:19" x14ac:dyDescent="0.35">
      <c r="A134" s="49"/>
      <c r="C134" s="14"/>
      <c r="D134" s="14"/>
      <c r="E134" s="50"/>
      <c r="J134" s="23"/>
      <c r="K134" s="23"/>
      <c r="S134" s="30"/>
    </row>
    <row r="135" spans="1:19" x14ac:dyDescent="0.35">
      <c r="A135" s="49"/>
      <c r="C135" s="14"/>
      <c r="D135" s="14"/>
      <c r="E135" s="50"/>
      <c r="J135" s="23"/>
      <c r="K135" s="23"/>
      <c r="S135" s="30"/>
    </row>
    <row r="136" spans="1:19" x14ac:dyDescent="0.35">
      <c r="A136" s="49"/>
      <c r="C136" s="14"/>
      <c r="D136" s="14"/>
      <c r="E136" s="50"/>
      <c r="J136" s="23"/>
      <c r="K136" s="23"/>
      <c r="S136" s="30"/>
    </row>
    <row r="137" spans="1:19" x14ac:dyDescent="0.35">
      <c r="A137" s="49"/>
      <c r="C137" s="14"/>
      <c r="D137" s="14"/>
      <c r="E137" s="50"/>
      <c r="J137" s="23"/>
      <c r="K137" s="23"/>
      <c r="S137" s="30"/>
    </row>
    <row r="138" spans="1:19" x14ac:dyDescent="0.35">
      <c r="A138" s="49"/>
      <c r="C138" s="14"/>
      <c r="D138" s="14"/>
      <c r="E138" s="50"/>
      <c r="J138" s="23"/>
      <c r="K138" s="23"/>
      <c r="S138" s="30"/>
    </row>
    <row r="139" spans="1:19" x14ac:dyDescent="0.35">
      <c r="A139" s="49"/>
      <c r="C139" s="14"/>
      <c r="D139" s="14"/>
      <c r="E139" s="50"/>
      <c r="J139" s="23"/>
      <c r="K139" s="23"/>
      <c r="S139" s="30"/>
    </row>
    <row r="140" spans="1:19" x14ac:dyDescent="0.35">
      <c r="A140" s="49"/>
      <c r="C140" s="14"/>
      <c r="D140" s="14"/>
      <c r="E140" s="50"/>
      <c r="J140" s="23"/>
      <c r="K140" s="23"/>
      <c r="S140" s="30"/>
    </row>
    <row r="141" spans="1:19" x14ac:dyDescent="0.35">
      <c r="A141" s="49"/>
      <c r="C141" s="14"/>
      <c r="D141" s="14"/>
      <c r="E141" s="50"/>
      <c r="J141" s="23"/>
      <c r="K141" s="23"/>
      <c r="S141" s="30"/>
    </row>
    <row r="142" spans="1:19" x14ac:dyDescent="0.35">
      <c r="A142" s="49"/>
      <c r="C142" s="14"/>
      <c r="D142" s="14"/>
      <c r="E142" s="50"/>
      <c r="J142" s="23"/>
      <c r="K142" s="23"/>
      <c r="S142" s="30"/>
    </row>
    <row r="143" spans="1:19" x14ac:dyDescent="0.35">
      <c r="A143" s="49"/>
      <c r="C143" s="14"/>
      <c r="D143" s="14"/>
      <c r="E143" s="50"/>
      <c r="J143" s="23"/>
      <c r="K143" s="23"/>
      <c r="S143" s="30"/>
    </row>
    <row r="144" spans="1:19" x14ac:dyDescent="0.35">
      <c r="A144" s="49"/>
      <c r="C144" s="14"/>
      <c r="D144" s="14"/>
      <c r="E144" s="50"/>
      <c r="J144" s="23"/>
      <c r="K144" s="23"/>
      <c r="S144" s="30"/>
    </row>
    <row r="145" spans="1:19" x14ac:dyDescent="0.35">
      <c r="A145" s="49"/>
      <c r="C145" s="14"/>
      <c r="D145" s="14"/>
      <c r="E145" s="50"/>
      <c r="J145" s="23"/>
      <c r="K145" s="23"/>
      <c r="S145" s="30"/>
    </row>
    <row r="146" spans="1:19" x14ac:dyDescent="0.35">
      <c r="A146" s="49"/>
      <c r="C146" s="14"/>
      <c r="D146" s="14"/>
      <c r="E146" s="50"/>
      <c r="J146" s="23"/>
      <c r="K146" s="23"/>
      <c r="S146" s="30"/>
    </row>
    <row r="147" spans="1:19" x14ac:dyDescent="0.35">
      <c r="A147" s="49"/>
      <c r="C147" s="14"/>
      <c r="D147" s="14"/>
      <c r="E147" s="50"/>
      <c r="J147" s="23"/>
      <c r="K147" s="23"/>
      <c r="S147" s="30"/>
    </row>
    <row r="148" spans="1:19" x14ac:dyDescent="0.35">
      <c r="A148" s="49"/>
      <c r="C148" s="14"/>
      <c r="D148" s="14"/>
      <c r="E148" s="50"/>
      <c r="J148" s="23"/>
      <c r="K148" s="23"/>
      <c r="S148" s="30"/>
    </row>
    <row r="149" spans="1:19" x14ac:dyDescent="0.35">
      <c r="A149" s="49"/>
      <c r="C149" s="14"/>
      <c r="D149" s="14"/>
      <c r="E149" s="50"/>
      <c r="J149" s="23"/>
      <c r="K149" s="23"/>
      <c r="S149" s="30"/>
    </row>
    <row r="150" spans="1:19" x14ac:dyDescent="0.35">
      <c r="A150" s="49"/>
      <c r="C150" s="14"/>
      <c r="D150" s="14"/>
      <c r="E150" s="50"/>
      <c r="J150" s="23"/>
      <c r="K150" s="23"/>
      <c r="S150" s="30"/>
    </row>
    <row r="151" spans="1:19" x14ac:dyDescent="0.35">
      <c r="A151" s="49"/>
      <c r="C151" s="14"/>
      <c r="D151" s="14"/>
      <c r="E151" s="50"/>
      <c r="J151" s="23"/>
      <c r="K151" s="23"/>
      <c r="S151" s="30"/>
    </row>
    <row r="152" spans="1:19" x14ac:dyDescent="0.35">
      <c r="A152" s="49"/>
      <c r="C152" s="14"/>
      <c r="D152" s="14"/>
      <c r="E152" s="50"/>
      <c r="J152" s="23"/>
      <c r="K152" s="23"/>
      <c r="S152" s="30"/>
    </row>
    <row r="153" spans="1:19" x14ac:dyDescent="0.35">
      <c r="A153" s="49"/>
      <c r="C153" s="14"/>
      <c r="D153" s="14"/>
      <c r="E153" s="50"/>
      <c r="J153" s="23"/>
      <c r="K153" s="23"/>
      <c r="S153" s="30"/>
    </row>
    <row r="154" spans="1:19" x14ac:dyDescent="0.35">
      <c r="A154" s="49"/>
      <c r="C154" s="14"/>
      <c r="D154" s="14"/>
      <c r="E154" s="50"/>
      <c r="J154" s="23"/>
      <c r="K154" s="23"/>
      <c r="S154" s="30"/>
    </row>
    <row r="155" spans="1:19" x14ac:dyDescent="0.35">
      <c r="A155" s="49"/>
      <c r="C155" s="14"/>
      <c r="D155" s="14"/>
      <c r="E155" s="50"/>
      <c r="J155" s="23"/>
      <c r="K155" s="23"/>
      <c r="S155" s="30"/>
    </row>
    <row r="156" spans="1:19" x14ac:dyDescent="0.35">
      <c r="A156" s="49"/>
      <c r="C156" s="14"/>
      <c r="D156" s="14"/>
      <c r="E156" s="50"/>
      <c r="J156" s="23"/>
      <c r="K156" s="23"/>
      <c r="S156" s="30"/>
    </row>
    <row r="157" spans="1:19" x14ac:dyDescent="0.35">
      <c r="A157" s="49"/>
      <c r="C157" s="14"/>
      <c r="D157" s="14"/>
      <c r="E157" s="50"/>
      <c r="J157" s="23"/>
      <c r="K157" s="23"/>
      <c r="S157" s="30"/>
    </row>
    <row r="158" spans="1:19" x14ac:dyDescent="0.35">
      <c r="A158" s="49"/>
      <c r="C158" s="14"/>
      <c r="D158" s="14"/>
      <c r="E158" s="50"/>
      <c r="J158" s="23"/>
      <c r="K158" s="23"/>
      <c r="S158" s="30"/>
    </row>
    <row r="159" spans="1:19" x14ac:dyDescent="0.35">
      <c r="A159" s="49"/>
      <c r="C159" s="14"/>
      <c r="D159" s="14"/>
      <c r="E159" s="50"/>
      <c r="J159" s="23"/>
      <c r="K159" s="23"/>
      <c r="S159" s="30"/>
    </row>
    <row r="160" spans="1:19" x14ac:dyDescent="0.35">
      <c r="A160" s="49"/>
      <c r="C160" s="14"/>
      <c r="D160" s="14"/>
      <c r="E160" s="50"/>
      <c r="J160" s="23"/>
      <c r="K160" s="23"/>
    </row>
    <row r="161" spans="3:11" x14ac:dyDescent="0.35">
      <c r="K161" s="23"/>
    </row>
    <row r="162" spans="3:11" x14ac:dyDescent="0.35">
      <c r="K162" s="23"/>
    </row>
    <row r="163" spans="3:11" x14ac:dyDescent="0.35">
      <c r="C163" s="14"/>
      <c r="K163" s="23"/>
    </row>
    <row r="164" spans="3:11" x14ac:dyDescent="0.35">
      <c r="K164" s="23"/>
    </row>
    <row r="165" spans="3:11" x14ac:dyDescent="0.35">
      <c r="K165" s="23"/>
    </row>
    <row r="166" spans="3:11" x14ac:dyDescent="0.35">
      <c r="K166" s="23"/>
    </row>
    <row r="167" spans="3:11" x14ac:dyDescent="0.35">
      <c r="K167" s="23"/>
    </row>
    <row r="168" spans="3:11" x14ac:dyDescent="0.35">
      <c r="K168" s="23"/>
    </row>
    <row r="169" spans="3:11" x14ac:dyDescent="0.35">
      <c r="K169" s="23"/>
    </row>
    <row r="170" spans="3:11" x14ac:dyDescent="0.35">
      <c r="K170" s="23"/>
    </row>
    <row r="171" spans="3:11" x14ac:dyDescent="0.35">
      <c r="K171" s="23"/>
    </row>
    <row r="172" spans="3:11" x14ac:dyDescent="0.35">
      <c r="K172" s="23"/>
    </row>
    <row r="173" spans="3:11" x14ac:dyDescent="0.35">
      <c r="K173" s="23"/>
    </row>
    <row r="174" spans="3:11" x14ac:dyDescent="0.35">
      <c r="K174" s="23"/>
    </row>
    <row r="175" spans="3:11" x14ac:dyDescent="0.35">
      <c r="K175" s="23"/>
    </row>
    <row r="176" spans="3:11" x14ac:dyDescent="0.35">
      <c r="K176" s="23"/>
    </row>
    <row r="177" spans="11:11" x14ac:dyDescent="0.35">
      <c r="K177" s="23"/>
    </row>
    <row r="178" spans="11:11" x14ac:dyDescent="0.35">
      <c r="K178" s="23"/>
    </row>
    <row r="179" spans="11:11" x14ac:dyDescent="0.35">
      <c r="K179" s="23"/>
    </row>
    <row r="180" spans="11:11" x14ac:dyDescent="0.35">
      <c r="K180" s="23"/>
    </row>
    <row r="181" spans="11:11" x14ac:dyDescent="0.35">
      <c r="K181" s="23"/>
    </row>
    <row r="182" spans="11:11" x14ac:dyDescent="0.35">
      <c r="K182" s="23"/>
    </row>
    <row r="183" spans="11:11" x14ac:dyDescent="0.35">
      <c r="K183" s="23"/>
    </row>
    <row r="184" spans="11:11" x14ac:dyDescent="0.35">
      <c r="K184" s="23"/>
    </row>
    <row r="185" spans="11:11" x14ac:dyDescent="0.35">
      <c r="K185" s="23"/>
    </row>
    <row r="186" spans="11:11" x14ac:dyDescent="0.35">
      <c r="K186" s="23"/>
    </row>
    <row r="187" spans="11:11" x14ac:dyDescent="0.35">
      <c r="K187" s="23"/>
    </row>
    <row r="188" spans="11:11" x14ac:dyDescent="0.35">
      <c r="K188" s="23"/>
    </row>
    <row r="189" spans="11:11" x14ac:dyDescent="0.35">
      <c r="K189" s="23"/>
    </row>
    <row r="190" spans="11:11" x14ac:dyDescent="0.35">
      <c r="K190" s="23"/>
    </row>
    <row r="191" spans="11:11" x14ac:dyDescent="0.35">
      <c r="K191" s="23"/>
    </row>
    <row r="192" spans="11:11" x14ac:dyDescent="0.35">
      <c r="K192" s="23"/>
    </row>
    <row r="193" spans="11:11" x14ac:dyDescent="0.35">
      <c r="K193" s="23"/>
    </row>
    <row r="194" spans="11:11" x14ac:dyDescent="0.35">
      <c r="K194" s="23"/>
    </row>
    <row r="195" spans="11:11" x14ac:dyDescent="0.35">
      <c r="K195" s="23"/>
    </row>
    <row r="196" spans="11:11" x14ac:dyDescent="0.35">
      <c r="K196" s="23"/>
    </row>
    <row r="197" spans="11:11" x14ac:dyDescent="0.35">
      <c r="K197" s="23"/>
    </row>
    <row r="198" spans="11:11" x14ac:dyDescent="0.35">
      <c r="K198" s="23"/>
    </row>
    <row r="199" spans="11:11" x14ac:dyDescent="0.35">
      <c r="K199" s="23"/>
    </row>
    <row r="200" spans="11:11" x14ac:dyDescent="0.35">
      <c r="K200" s="23"/>
    </row>
    <row r="201" spans="11:11" x14ac:dyDescent="0.35">
      <c r="K201" s="23"/>
    </row>
    <row r="202" spans="11:11" x14ac:dyDescent="0.35">
      <c r="K202" s="23"/>
    </row>
    <row r="203" spans="11:11" x14ac:dyDescent="0.35">
      <c r="K203" s="23"/>
    </row>
    <row r="204" spans="11:11" x14ac:dyDescent="0.35">
      <c r="K204" s="23"/>
    </row>
    <row r="205" spans="11:11" x14ac:dyDescent="0.35">
      <c r="K205" s="23"/>
    </row>
    <row r="206" spans="11:11" x14ac:dyDescent="0.35">
      <c r="K206" s="23"/>
    </row>
    <row r="207" spans="11:11" x14ac:dyDescent="0.35">
      <c r="K207" s="23"/>
    </row>
    <row r="208" spans="11:11" x14ac:dyDescent="0.35">
      <c r="K208" s="23"/>
    </row>
    <row r="209" spans="11:11" x14ac:dyDescent="0.35">
      <c r="K209" s="23"/>
    </row>
    <row r="210" spans="11:11" x14ac:dyDescent="0.35">
      <c r="K210" s="23"/>
    </row>
    <row r="211" spans="11:11" x14ac:dyDescent="0.35">
      <c r="K211" s="23"/>
    </row>
    <row r="212" spans="11:11" x14ac:dyDescent="0.35">
      <c r="K212" s="23"/>
    </row>
    <row r="213" spans="11:11" x14ac:dyDescent="0.35">
      <c r="K213" s="23"/>
    </row>
    <row r="214" spans="11:11" x14ac:dyDescent="0.35">
      <c r="K214" s="23"/>
    </row>
    <row r="215" spans="11:11" x14ac:dyDescent="0.35">
      <c r="K215" s="23"/>
    </row>
    <row r="216" spans="11:11" x14ac:dyDescent="0.35">
      <c r="K216" s="23"/>
    </row>
    <row r="217" spans="11:11" x14ac:dyDescent="0.35">
      <c r="K217" s="23"/>
    </row>
    <row r="218" spans="11:11" x14ac:dyDescent="0.35">
      <c r="K218" s="23"/>
    </row>
    <row r="219" spans="11:11" x14ac:dyDescent="0.35">
      <c r="K219" s="23"/>
    </row>
    <row r="220" spans="11:11" x14ac:dyDescent="0.35">
      <c r="K220" s="23"/>
    </row>
    <row r="221" spans="11:11" x14ac:dyDescent="0.35">
      <c r="K221" s="23"/>
    </row>
    <row r="222" spans="11:11" x14ac:dyDescent="0.35">
      <c r="K222" s="23"/>
    </row>
    <row r="223" spans="11:11" x14ac:dyDescent="0.35">
      <c r="K223" s="23"/>
    </row>
    <row r="224" spans="11:11" x14ac:dyDescent="0.35">
      <c r="K224" s="23"/>
    </row>
    <row r="225" spans="11:11" x14ac:dyDescent="0.35">
      <c r="K225" s="23"/>
    </row>
    <row r="226" spans="11:11" x14ac:dyDescent="0.35">
      <c r="K226" s="23"/>
    </row>
    <row r="227" spans="11:11" x14ac:dyDescent="0.35">
      <c r="K227" s="23"/>
    </row>
    <row r="228" spans="11:11" x14ac:dyDescent="0.35">
      <c r="K228" s="23"/>
    </row>
    <row r="229" spans="11:11" x14ac:dyDescent="0.35">
      <c r="K229" s="23"/>
    </row>
    <row r="230" spans="11:11" x14ac:dyDescent="0.35">
      <c r="K230" s="23"/>
    </row>
    <row r="231" spans="11:11" x14ac:dyDescent="0.35">
      <c r="K231" s="23"/>
    </row>
  </sheetData>
  <sortState ref="A17:T24">
    <sortCondition descending="1" ref="G17:G24"/>
  </sortState>
  <phoneticPr fontId="1" type="noConversion"/>
  <conditionalFormatting sqref="K1">
    <cfRule type="iconSet" priority="32">
      <iconSet iconSet="3Arrows">
        <cfvo type="percent" val="0"/>
        <cfvo type="num" val="0.5"/>
        <cfvo type="num" val="0.8"/>
      </iconSet>
    </cfRule>
  </conditionalFormatting>
  <conditionalFormatting sqref="E3:E160">
    <cfRule type="containsText" dxfId="23" priority="29" operator="containsText" text="已认证">
      <formula>NOT(ISERROR(SEARCH("已认证",E3)))</formula>
    </cfRule>
    <cfRule type="containsText" dxfId="22" priority="30" operator="containsText" text="已认证">
      <formula>NOT(ISERROR(SEARCH("已认证",E3)))</formula>
    </cfRule>
  </conditionalFormatting>
  <conditionalFormatting sqref="J1">
    <cfRule type="iconSet" priority="25">
      <iconSet iconSet="3Arrows">
        <cfvo type="percent" val="0"/>
        <cfvo type="num" val="0.5"/>
        <cfvo type="num" val="0.8"/>
      </iconSet>
    </cfRule>
  </conditionalFormatting>
  <conditionalFormatting sqref="C3:C115">
    <cfRule type="containsText" dxfId="21" priority="24" operator="containsText" text="小初,初高,一贯制">
      <formula>NOT(ISERROR(SEARCH("小初,初高,一贯制",C3)))</formula>
    </cfRule>
  </conditionalFormatting>
  <conditionalFormatting sqref="C3:C115">
    <cfRule type="containsText" dxfId="20" priority="21" operator="containsText" text="一贯制">
      <formula>NOT(ISERROR(SEARCH("一贯制",C3)))</formula>
    </cfRule>
    <cfRule type="containsText" dxfId="19" priority="22" operator="containsText" text="初高">
      <formula>NOT(ISERROR(SEARCH("初高",C3)))</formula>
    </cfRule>
    <cfRule type="containsText" dxfId="18" priority="23" operator="containsText" text="小初">
      <formula>NOT(ISERROR(SEARCH("小初",C3)))</formula>
    </cfRule>
  </conditionalFormatting>
  <conditionalFormatting sqref="C116:C159">
    <cfRule type="containsText" dxfId="17" priority="20" operator="containsText" text="小初,初高,一贯制">
      <formula>NOT(ISERROR(SEARCH("小初,初高,一贯制",C116)))</formula>
    </cfRule>
  </conditionalFormatting>
  <conditionalFormatting sqref="C116:C159">
    <cfRule type="containsText" dxfId="16" priority="17" operator="containsText" text="一贯制">
      <formula>NOT(ISERROR(SEARCH("一贯制",C116)))</formula>
    </cfRule>
    <cfRule type="containsText" dxfId="15" priority="18" operator="containsText" text="初高">
      <formula>NOT(ISERROR(SEARCH("初高",C116)))</formula>
    </cfRule>
    <cfRule type="containsText" dxfId="14" priority="19" operator="containsText" text="小初">
      <formula>NOT(ISERROR(SEARCH("小初",C116)))</formula>
    </cfRule>
  </conditionalFormatting>
  <conditionalFormatting sqref="C163">
    <cfRule type="containsText" dxfId="13" priority="16" operator="containsText" text="小初,初高,一贯制">
      <formula>NOT(ISERROR(SEARCH("小初,初高,一贯制",C163)))</formula>
    </cfRule>
  </conditionalFormatting>
  <conditionalFormatting sqref="C163">
    <cfRule type="containsText" dxfId="12" priority="13" operator="containsText" text="一贯制">
      <formula>NOT(ISERROR(SEARCH("一贯制",C163)))</formula>
    </cfRule>
    <cfRule type="containsText" dxfId="11" priority="14" operator="containsText" text="初高">
      <formula>NOT(ISERROR(SEARCH("初高",C163)))</formula>
    </cfRule>
    <cfRule type="containsText" dxfId="10" priority="15" operator="containsText" text="小初">
      <formula>NOT(ISERROR(SEARCH("小初",C163)))</formula>
    </cfRule>
  </conditionalFormatting>
  <conditionalFormatting sqref="C160">
    <cfRule type="containsText" dxfId="9" priority="12" operator="containsText" text="小初,初高,一贯制">
      <formula>NOT(ISERROR(SEARCH("小初,初高,一贯制",C160)))</formula>
    </cfRule>
  </conditionalFormatting>
  <conditionalFormatting sqref="C160">
    <cfRule type="containsText" dxfId="8" priority="9" operator="containsText" text="一贯制">
      <formula>NOT(ISERROR(SEARCH("一贯制",C160)))</formula>
    </cfRule>
    <cfRule type="containsText" dxfId="7" priority="10" operator="containsText" text="初高">
      <formula>NOT(ISERROR(SEARCH("初高",C160)))</formula>
    </cfRule>
    <cfRule type="containsText" dxfId="6" priority="11" operator="containsText" text="小初">
      <formula>NOT(ISERROR(SEARCH("小初",C160)))</formula>
    </cfRule>
  </conditionalFormatting>
  <conditionalFormatting sqref="G3:G28">
    <cfRule type="cellIs" dxfId="5" priority="8" operator="greaterThan">
      <formula>1000</formula>
    </cfRule>
  </conditionalFormatting>
  <conditionalFormatting sqref="L3:L28">
    <cfRule type="cellIs" dxfId="4" priority="4" operator="lessThan">
      <formula>100</formula>
    </cfRule>
  </conditionalFormatting>
  <conditionalFormatting sqref="H3:I28">
    <cfRule type="cellIs" dxfId="3" priority="3" operator="greaterThan">
      <formula>10</formula>
    </cfRule>
  </conditionalFormatting>
  <conditionalFormatting sqref="A3:T28 J29:K30">
    <cfRule type="expression" dxfId="2" priority="2">
      <formula>$G3=0</formula>
    </cfRule>
  </conditionalFormatting>
  <conditionalFormatting sqref="J3:J30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{61CE004C-8468-4385-9280-F50B23F43D4B}</x14:id>
        </ext>
      </extLst>
    </cfRule>
  </conditionalFormatting>
  <conditionalFormatting sqref="K3:K30">
    <cfRule type="cellIs" dxfId="1" priority="276" operator="lessThan">
      <formula>0.2</formula>
    </cfRule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{8AAC25C8-5B10-488C-B0DE-C70719858432}</x14:id>
        </ext>
      </extLst>
    </cfRule>
  </conditionalFormatting>
  <conditionalFormatting sqref="B1:B1048576">
    <cfRule type="duplicateValues" dxfId="0" priority="1"/>
  </conditionalFormatting>
  <dataValidations count="6">
    <dataValidation type="list" allowBlank="1" showInputMessage="1" showErrorMessage="1" sqref="A31:A160">
      <formula1>"颍州区,颍东区,颍泉区,临泉县,太和县,阜南县,颍上县,界首市"</formula1>
    </dataValidation>
    <dataValidation type="list" allowBlank="1" showInputMessage="1" showErrorMessage="1" sqref="A29:A30">
      <formula1>"池州市,贵池市,东至县,石台县,青阳县"</formula1>
    </dataValidation>
    <dataValidation type="list" allowBlank="1" showInputMessage="1" showErrorMessage="1" sqref="C3:C160">
      <formula1>"小学,初中,高中,小初,初高,一贯制"</formula1>
    </dataValidation>
    <dataValidation type="list" allowBlank="1" showInputMessage="1" showErrorMessage="1" sqref="D3:D160">
      <formula1>"A,B,C"</formula1>
    </dataValidation>
    <dataValidation type="list" allowBlank="1" showInputMessage="1" showErrorMessage="1" sqref="E3:E160">
      <formula1>"已认证,未认证"</formula1>
    </dataValidation>
    <dataValidation type="list" allowBlank="1" showInputMessage="1" showErrorMessage="1" sqref="A3:A28">
      <formula1>"贵池区,东至县,石台县,青阳县"</formula1>
    </dataValidation>
  </dataValidations>
  <hyperlinks>
    <hyperlink ref="S5" r:id="rId1"/>
    <hyperlink ref="S6" r:id="rId2"/>
    <hyperlink ref="S7" r:id="rId3"/>
    <hyperlink ref="S8" r:id="rId4"/>
    <hyperlink ref="S9" r:id="rId5"/>
    <hyperlink ref="S10" r:id="rId6"/>
    <hyperlink ref="S15" r:id="rId7"/>
    <hyperlink ref="S16" r:id="rId8"/>
    <hyperlink ref="S17" r:id="rId9"/>
    <hyperlink ref="S18" r:id="rId10"/>
    <hyperlink ref="S22" r:id="rId11"/>
    <hyperlink ref="S28" r:id="rId12"/>
  </hyperlinks>
  <pageMargins left="0.7" right="0.7" top="0.75" bottom="0.75" header="0.3" footer="0.3"/>
  <legacyDrawing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CE004C-8468-4385-9280-F50B23F43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J3:J30</xm:sqref>
        </x14:conditionalFormatting>
        <x14:conditionalFormatting xmlns:xm="http://schemas.microsoft.com/office/excel/2006/main">
          <x14:cfRule type="dataBar" id="{8AAC25C8-5B10-488C-B0DE-C70719858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K3:K30</xm:sqref>
        </x14:conditionalFormatting>
        <x14:conditionalFormatting xmlns:xm="http://schemas.microsoft.com/office/excel/2006/main">
          <x14:cfRule type="iconSet" priority="280" id="{13BC367C-7C23-42E7-9858-9039337FCF1B}">
            <x14:iconSet iconSet="4Arrow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4Arrows" iconId="1"/>
              <x14:cfIcon iconSet="NoIcons" iconId="0"/>
              <x14:cfIcon iconSet="NoIcons" iconId="0"/>
              <x14:cfIcon iconSet="4Arrows" iconId="2"/>
            </x14:iconSet>
          </x14:cfRule>
          <xm:sqref>K3:K160</xm:sqref>
        </x14:conditionalFormatting>
        <x14:conditionalFormatting xmlns:xm="http://schemas.microsoft.com/office/excel/2006/main">
          <x14:cfRule type="iconSet" priority="282" id="{79D3FB52-8694-4045-A28C-FA4CD5789D14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Icon iconSet="3Arrows" iconId="0"/>
              <x14:cfIcon iconSet="NoIcons" iconId="0"/>
              <x14:cfIcon iconSet="3Symbols2" iconId="2"/>
            </x14:iconSet>
          </x14:cfRule>
          <x14:cfRule type="iconSet" priority="283" id="{1986C9AC-BABB-4B79-81AB-CA4F341852B7}">
            <x14:iconSet custom="1">
              <x14:cfvo type="percent">
                <xm:f>0</xm:f>
              </x14:cfvo>
              <x14:cfvo type="percent">
                <xm:f>50</xm:f>
              </x14:cfvo>
              <x14:cfvo type="percent">
                <xm:f>80</xm:f>
              </x14:cfvo>
              <x14:cfIcon iconSet="3Arrows" iconId="0"/>
              <x14:cfIcon iconSet="NoIcons" iconId="0"/>
              <x14:cfIcon iconSet="3Symbols2" iconId="2"/>
            </x14:iconSet>
          </x14:cfRule>
          <x14:cfRule type="iconSet" priority="284" id="{3FAB21E9-AAC0-4549-B74B-EDB19931157C}">
            <x14:iconSet custom="1">
              <x14:cfvo type="percent">
                <xm:f>0</xm:f>
              </x14:cfvo>
              <x14:cfvo type="percent">
                <xm:f>50</xm:f>
              </x14:cfvo>
              <x14:cfvo type="percent">
                <xm:f>75</xm:f>
              </x14:cfvo>
              <x14:cfIcon iconSet="3Arrows" iconId="0"/>
              <x14:cfIcon iconSet="NoIcons" iconId="0"/>
              <x14:cfIcon iconSet="3ArrowsGray" iconId="2"/>
            </x14:iconSet>
          </x14:cfRule>
          <xm:sqref>J3:J160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马鞍山</vt:lpstr>
      <vt:lpstr>池州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凯志</dc:creator>
  <cp:lastModifiedBy>uuu</cp:lastModifiedBy>
  <dcterms:created xsi:type="dcterms:W3CDTF">2015-10-09T02:38:19Z</dcterms:created>
  <dcterms:modified xsi:type="dcterms:W3CDTF">2015-10-29T02:25:34Z</dcterms:modified>
</cp:coreProperties>
</file>