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Users\Misba\git\AUT_FW_SEL_JAVA_GW_CM_BC_PC_CC\testdata\"/>
    </mc:Choice>
  </mc:AlternateContent>
  <xr:revisionPtr revIDLastSave="0" documentId="13_ncr:1_{E3767197-6A95-4D74-B315-A1EB9EA88CAF}" xr6:coauthVersionLast="36" xr6:coauthVersionMax="46" xr10:uidLastSave="{00000000-0000-0000-0000-000000000000}"/>
  <bookViews>
    <workbookView xWindow="-120" yWindow="-120" windowWidth="29040" windowHeight="15840" firstSheet="8" activeTab="13" xr2:uid="{00000000-000D-0000-FFFF-FFFF00000000}"/>
  </bookViews>
  <sheets>
    <sheet name="login" sheetId="20" r:id="rId1"/>
    <sheet name="searchValues" sheetId="15" r:id="rId2"/>
    <sheet name="createAccount" sheetId="2" r:id="rId3"/>
    <sheet name="organizations" sheetId="18" r:id="rId4"/>
    <sheet name="accountSummary" sheetId="29" r:id="rId5"/>
    <sheet name="qualification" sheetId="14" r:id="rId6"/>
    <sheet name="policyInfo" sheetId="21" r:id="rId7"/>
    <sheet name="dwelling" sheetId="22" r:id="rId8"/>
    <sheet name="dwellingConstruction" sheetId="23" r:id="rId9"/>
    <sheet name="Coverages" sheetId="24" r:id="rId10"/>
    <sheet name="Modifiers" sheetId="25" r:id="rId11"/>
    <sheet name="newSubmissions" sheetId="19" r:id="rId12"/>
    <sheet name="policyReview" sheetId="26" r:id="rId13"/>
    <sheet name="quote" sheetId="27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1" l="1"/>
  <c r="T2" i="21"/>
  <c r="V2" i="2" l="1"/>
  <c r="I2" i="26"/>
  <c r="J2" i="26" s="1"/>
  <c r="F2" i="26"/>
  <c r="B2" i="21"/>
  <c r="E2" i="15" l="1"/>
  <c r="G3" i="19" l="1"/>
  <c r="G2" i="19" l="1"/>
</calcChain>
</file>

<file path=xl/sharedStrings.xml><?xml version="1.0" encoding="utf-8"?>
<sst xmlns="http://schemas.openxmlformats.org/spreadsheetml/2006/main" count="300" uniqueCount="204">
  <si>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</si>
  <si>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</si>
  <si>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</si>
  <si>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</si>
  <si>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</si>
  <si>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</si>
  <si>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</si>
  <si>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</si>
  <si>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</si>
  <si>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</si>
  <si>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</si>
  <si>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</si>
  <si>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</si>
  <si>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</si>
  <si>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</si>
  <si>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</si>
  <si>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</si>
  <si>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</si>
  <si>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</si>
  <si>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</si>
  <si>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</si>
  <si>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</si>
  <si>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</si>
  <si>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</si>
  <si>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</si>
  <si>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</si>
  <si>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</si>
  <si>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</si>
  <si>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</si>
  <si>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</si>
  <si>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</si>
  <si>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</si>
  <si>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</si>
  <si>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</si>
  <si>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</si>
  <si>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</si>
  <si>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</si>
  <si>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Anchorage</t>
  </si>
  <si>
    <t>Enigma Fire &amp; Casualty</t>
  </si>
  <si>
    <t>INT-3 Internal Producer Code - 3</t>
  </si>
  <si>
    <t>NS_PO_SingleorMultiplePolicies</t>
  </si>
  <si>
    <t>NS_PO_QuoteType</t>
  </si>
  <si>
    <t>NS_PO_DefaultBaseState</t>
  </si>
  <si>
    <t>NS_PO_DefaultEffectiveDate</t>
  </si>
  <si>
    <t>Full Application</t>
  </si>
  <si>
    <t>PolicyType</t>
  </si>
  <si>
    <t>CoverageForm</t>
  </si>
  <si>
    <t>WhoOccupiesThisDwelling</t>
  </si>
  <si>
    <t>Myself</t>
  </si>
  <si>
    <t>Dwelling</t>
  </si>
  <si>
    <t>HO2</t>
  </si>
  <si>
    <t>Single</t>
  </si>
  <si>
    <t>NS_PO_Organization</t>
  </si>
  <si>
    <t>NS_PO_ProducerCode</t>
  </si>
  <si>
    <t>DoYouHaveaDog</t>
  </si>
  <si>
    <t>No</t>
  </si>
  <si>
    <t>ProperyVacant</t>
  </si>
  <si>
    <t>DwellingFullTime</t>
  </si>
  <si>
    <t>SwimmingPool</t>
  </si>
  <si>
    <t>Yes</t>
  </si>
  <si>
    <t>PI_DateQuoteNeeded</t>
  </si>
  <si>
    <t>PrimaryNI_County</t>
  </si>
  <si>
    <t>PrimaryNI_AddressType</t>
  </si>
  <si>
    <t>PrimaryNI_AddressDescription</t>
  </si>
  <si>
    <t>PrimaryNI_SSN</t>
  </si>
  <si>
    <t>SecondaryNI_ChangeTo</t>
  </si>
  <si>
    <t>SecondaryNI_Name</t>
  </si>
  <si>
    <t>AdditionalNI_ChangeTo</t>
  </si>
  <si>
    <t>AdditionalNI_Name</t>
  </si>
  <si>
    <t>PI_PD_TermType</t>
  </si>
  <si>
    <t>PI_PD_TermNumber</t>
  </si>
  <si>
    <t>PI_PD_EffectiveDate</t>
  </si>
  <si>
    <t>PI_PD_ExpirationDate</t>
  </si>
  <si>
    <t>PI_PD_WrittenDate</t>
  </si>
  <si>
    <t>PI_PD_RateAsOfDate</t>
  </si>
  <si>
    <t>PI_PD_PrefferedLanguage</t>
  </si>
  <si>
    <t>PI_AG_Name</t>
  </si>
  <si>
    <t>PI_PR_Organization</t>
  </si>
  <si>
    <t>PI_PR_ProducerCode</t>
  </si>
  <si>
    <t>PI_UC_Name</t>
  </si>
  <si>
    <t>Annual</t>
  </si>
  <si>
    <t>Acme Low Hazard Insurance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</si>
  <si>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</si>
  <si>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</si>
  <si>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</si>
  <si>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</si>
  <si>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</si>
  <si>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</si>
  <si>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</si>
  <si>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</si>
  <si>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</si>
  <si>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Submission (Bound)</t>
  </si>
  <si>
    <t>AUT_HO_PC_NewSubmission_NewAccount_NewSubmission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</si>
  <si>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</si>
  <si>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</si>
  <si>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</si>
  <si>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</si>
  <si>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</si>
  <si>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</si>
  <si>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</si>
  <si>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</si>
  <si>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</si>
  <si>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</si>
  <si>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</si>
  <si>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</si>
  <si>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</si>
  <si>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</si>
  <si>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</si>
  <si>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</si>
  <si>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</si>
  <si>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</si>
  <si>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</si>
  <si>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</si>
  <si>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</si>
  <si>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</si>
  <si>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</si>
  <si>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</si>
  <si>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</si>
  <si>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</si>
  <si>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</si>
  <si>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</si>
  <si>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</si>
  <si>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</si>
  <si>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On</t>
  </si>
  <si>
    <t>301-008578 ACV Property Insurance</t>
  </si>
  <si>
    <t>Select_Button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</si>
  <si>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</si>
  <si>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</si>
  <si>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</si>
  <si>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</si>
  <si>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</si>
  <si>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</si>
  <si>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</si>
  <si>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bbaker</t>
  </si>
  <si>
    <t>BettyBaker</t>
  </si>
  <si>
    <t>GW_Logout_Link</t>
  </si>
  <si>
    <t>GW_Setting_Link</t>
  </si>
  <si>
    <t>GW_Login_Button</t>
  </si>
  <si>
    <t>GW_Password</t>
  </si>
  <si>
    <t>GW_Username</t>
  </si>
  <si>
    <t>English (US)</t>
  </si>
  <si>
    <t>AUT_HO_PC_NewSubmission_SearchAccount_NewSubmission</t>
  </si>
  <si>
    <t>DwellingLocation</t>
  </si>
  <si>
    <t>TerritoryCode</t>
  </si>
  <si>
    <t>Dwelling_LocationType</t>
  </si>
  <si>
    <t>Dwelling_ResidenceType</t>
  </si>
  <si>
    <t>Dwelling_ProtectionClass</t>
  </si>
  <si>
    <t>1: 123jdh, Anchorage, AK</t>
  </si>
  <si>
    <t>Superior</t>
  </si>
  <si>
    <t>DWC_YearBuilt</t>
  </si>
  <si>
    <t>DWC_Garage</t>
  </si>
  <si>
    <t>DWC_Foundation</t>
  </si>
  <si>
    <t>DWC_Roof</t>
  </si>
  <si>
    <t>DWC_PrimaryHeating</t>
  </si>
  <si>
    <t>DWC_HeatingYear</t>
  </si>
  <si>
    <t>DWC_RoofYear</t>
  </si>
  <si>
    <t>No Garage</t>
  </si>
  <si>
    <t>Slab</t>
  </si>
  <si>
    <t>Electricity</t>
  </si>
  <si>
    <t>CovALimit</t>
  </si>
  <si>
    <t>Coinsurance</t>
  </si>
  <si>
    <t>CovDLimitPct</t>
  </si>
  <si>
    <t>LossofRentalIncome</t>
  </si>
  <si>
    <t>ProhibitedUseCivilAuthority</t>
  </si>
  <si>
    <t>14 Days</t>
  </si>
  <si>
    <t>MOD_Dwelling</t>
  </si>
  <si>
    <t>MOD_MannedSecurity</t>
  </si>
  <si>
    <t>MOD_MultiPolicy</t>
  </si>
  <si>
    <t>MOD_InternetOfThings</t>
  </si>
  <si>
    <t>PR_PrimaryNamedInsured</t>
  </si>
  <si>
    <t>PR_Address</t>
  </si>
  <si>
    <t>PR_County</t>
  </si>
  <si>
    <t>PR_AddressType</t>
  </si>
  <si>
    <t>PR_DateQuoteNeeded</t>
  </si>
  <si>
    <t>PR_AddressDescription</t>
  </si>
  <si>
    <t>PR_Product</t>
  </si>
  <si>
    <t>PR_EffectiveDate</t>
  </si>
  <si>
    <t>PR_ExpirationDate</t>
  </si>
  <si>
    <t>PD_LocationName</t>
  </si>
  <si>
    <t>PD_ClassCode</t>
  </si>
  <si>
    <t>PD_Description</t>
  </si>
  <si>
    <t>123jdh
south Avenue
Anchorage, AK 99501</t>
  </si>
  <si>
    <t xml:space="preserve">
GTHAKNUJK Automation</t>
  </si>
  <si>
    <t>Homeowners</t>
  </si>
  <si>
    <t>PR_PolicyType</t>
  </si>
  <si>
    <t>PR_CoverageForm</t>
  </si>
  <si>
    <t>QU_County</t>
  </si>
  <si>
    <t>QU_AddressType</t>
  </si>
  <si>
    <t>QU_AddressDescription</t>
  </si>
  <si>
    <t>Personal</t>
  </si>
  <si>
    <t>Pending</t>
  </si>
  <si>
    <t>Active</t>
  </si>
  <si>
    <t>AUT_GL_PC_NewSubmission_SearchAccount_NewSubmission</t>
  </si>
  <si>
    <t>AS_D_Status</t>
  </si>
  <si>
    <t>AS_D_HomeAddress</t>
  </si>
  <si>
    <t>PrimaryNI_ChangeTo</t>
  </si>
  <si>
    <t>PrimaryNI_Phone</t>
  </si>
  <si>
    <t>PrimaryNI_Name</t>
  </si>
  <si>
    <t>PrimaryNI_PolicyAddress_ChangeTo</t>
  </si>
  <si>
    <t>PrimaryNI_PolicyAddress</t>
  </si>
  <si>
    <t>Existing Contact</t>
  </si>
  <si>
    <t>09/24/2022</t>
  </si>
  <si>
    <t>201-555-1003</t>
  </si>
  <si>
    <t>sSJlkVctA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</si>
</sst>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/>
    </xf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/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4" fillId="0" borderId="0" xfId="0" applyFont="1"/>
    <xf numFmtId="0" fontId="3" fillId="3" borderId="0" xfId="0" applyFont="1" applyFill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0" xfId="0" applyNumberFormat="1"/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/>
    <xf numFmtId="49" fontId="0" fillId="0" borderId="1" xfId="0" applyNumberFormat="1" applyBorder="1" applyAlignment="1">
      <alignment horizontal="left" vertical="center"/>
    </xf>
    <xf numFmtId="0" fontId="5" fillId="0" borderId="3" xfId="0" applyFont="1" applyBorder="1"/>
    <xf numFmtId="3" fontId="0" fillId="0" borderId="0" xfId="0" applyNumberFormat="1"/>
    <xf numFmtId="9" fontId="5" fillId="0" borderId="0" xfId="0" applyNumberFormat="1" applyFont="1"/>
    <xf numFmtId="0" fontId="3" fillId="3" borderId="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alAu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sba/Downloads/PC_GeneralLiabilit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Config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Values"/>
      <sheetName val="createAccount"/>
      <sheetName val="offering"/>
      <sheetName val="locations"/>
      <sheetName val="Exposures"/>
      <sheetName val="Modifiers"/>
      <sheetName val="policyReview"/>
      <sheetName val="quote"/>
      <sheetName val="forms"/>
      <sheetName val="payment"/>
    </sheetNames>
    <sheetDataSet>
      <sheetData sheetId="0">
        <row r="2">
          <cell r="E2">
            <v>44463</v>
          </cell>
        </row>
        <row r="3">
          <cell r="E3">
            <v>44463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169B-1660-4B4A-A6F5-E5EDEC3A7608}">
  <dimension ref="A1:F12"/>
  <sheetViews>
    <sheetView showGridLines="0" workbookViewId="0">
      <selection activeCell="D17" sqref="D17"/>
    </sheetView>
  </sheetViews>
  <sheetFormatPr defaultRowHeight="15" x14ac:dyDescent="0.25"/>
  <cols>
    <col min="1" max="1" width="11.140625" style="15" bestFit="1" customWidth="1" collapsed="1"/>
    <col min="2" max="2" width="14.28515625" style="15" bestFit="1" customWidth="1" collapsed="1"/>
    <col min="3" max="3" width="13.7109375" style="15" bestFit="1" customWidth="1" collapsed="1"/>
    <col min="4" max="4" width="17" style="15" bestFit="1" customWidth="1" collapsed="1"/>
    <col min="5" max="5" width="16.140625" style="15" bestFit="1" customWidth="1" collapsed="1"/>
    <col min="6" max="6" width="15.85546875" style="15" bestFit="1" customWidth="1" collapsed="1"/>
    <col min="7" max="16384" width="9.140625" style="15" collapsed="1"/>
  </cols>
  <sheetData>
    <row r="1" spans="1:6" x14ac:dyDescent="0.25">
      <c r="A1" s="24" t="s">
        <v>2</v>
      </c>
      <c r="B1" s="24" t="s">
        <v>139</v>
      </c>
      <c r="C1" s="25" t="s">
        <v>138</v>
      </c>
      <c r="D1" s="25" t="s">
        <v>137</v>
      </c>
      <c r="E1" s="25" t="s">
        <v>136</v>
      </c>
      <c r="F1" s="25" t="s">
        <v>135</v>
      </c>
    </row>
    <row r="2" spans="1:6" x14ac:dyDescent="0.25">
      <c r="A2" s="16" t="s">
        <v>3</v>
      </c>
      <c r="B2" s="17" t="s">
        <v>0</v>
      </c>
      <c r="C2" s="18" t="s">
        <v>1</v>
      </c>
      <c r="D2" s="19" t="s">
        <v>35</v>
      </c>
      <c r="E2" s="19" t="s">
        <v>35</v>
      </c>
      <c r="F2" s="19" t="s">
        <v>35</v>
      </c>
    </row>
    <row r="3" spans="1:6" x14ac:dyDescent="0.25">
      <c r="A3" s="19" t="s">
        <v>134</v>
      </c>
      <c r="B3" s="26" t="s">
        <v>133</v>
      </c>
      <c r="C3" s="18" t="s">
        <v>1</v>
      </c>
      <c r="D3" s="19" t="s">
        <v>35</v>
      </c>
      <c r="E3" s="19" t="s">
        <v>35</v>
      </c>
      <c r="F3" s="19" t="s">
        <v>35</v>
      </c>
    </row>
    <row r="4" spans="1:6" x14ac:dyDescent="0.25">
      <c r="A4" s="17" t="s">
        <v>4</v>
      </c>
      <c r="B4" s="17" t="s">
        <v>4</v>
      </c>
      <c r="C4" s="18" t="s">
        <v>5</v>
      </c>
      <c r="D4" s="19" t="s">
        <v>35</v>
      </c>
      <c r="E4" s="19" t="s">
        <v>35</v>
      </c>
      <c r="F4" s="19" t="s">
        <v>35</v>
      </c>
    </row>
    <row r="5" spans="1:6" x14ac:dyDescent="0.25">
      <c r="A5" s="17" t="s">
        <v>6</v>
      </c>
      <c r="B5" s="17" t="s">
        <v>6</v>
      </c>
      <c r="C5" s="18" t="s">
        <v>7</v>
      </c>
      <c r="D5" s="19" t="s">
        <v>35</v>
      </c>
      <c r="E5" s="19" t="s">
        <v>35</v>
      </c>
      <c r="F5" s="19" t="s">
        <v>35</v>
      </c>
    </row>
    <row r="6" spans="1:6" x14ac:dyDescent="0.25">
      <c r="A6" s="17" t="s">
        <v>8</v>
      </c>
      <c r="B6" s="17" t="s">
        <v>8</v>
      </c>
      <c r="C6" s="18" t="s">
        <v>9</v>
      </c>
      <c r="D6" s="19" t="s">
        <v>35</v>
      </c>
      <c r="E6" s="19" t="s">
        <v>35</v>
      </c>
      <c r="F6" s="19" t="s">
        <v>35</v>
      </c>
    </row>
    <row r="7" spans="1:6" x14ac:dyDescent="0.25">
      <c r="A7" s="17" t="s">
        <v>10</v>
      </c>
      <c r="B7" s="17" t="s">
        <v>10</v>
      </c>
      <c r="C7" s="18" t="s">
        <v>11</v>
      </c>
      <c r="D7" s="19" t="s">
        <v>35</v>
      </c>
      <c r="E7" s="19" t="s">
        <v>35</v>
      </c>
      <c r="F7" s="19" t="s">
        <v>35</v>
      </c>
    </row>
    <row r="8" spans="1:6" x14ac:dyDescent="0.25">
      <c r="A8" s="17" t="s">
        <v>12</v>
      </c>
      <c r="B8" s="17" t="s">
        <v>12</v>
      </c>
      <c r="C8" s="18" t="s">
        <v>13</v>
      </c>
      <c r="D8" s="19" t="s">
        <v>35</v>
      </c>
      <c r="E8" s="19" t="s">
        <v>35</v>
      </c>
      <c r="F8" s="19" t="s">
        <v>35</v>
      </c>
    </row>
    <row r="9" spans="1:6" x14ac:dyDescent="0.25">
      <c r="A9" s="17" t="s">
        <v>14</v>
      </c>
      <c r="B9" s="17" t="s">
        <v>14</v>
      </c>
      <c r="C9" s="18" t="s">
        <v>15</v>
      </c>
      <c r="D9" s="19" t="s">
        <v>35</v>
      </c>
      <c r="E9" s="19" t="s">
        <v>35</v>
      </c>
      <c r="F9" s="19" t="s">
        <v>35</v>
      </c>
    </row>
    <row r="10" spans="1:6" x14ac:dyDescent="0.25">
      <c r="A10" s="17" t="s">
        <v>16</v>
      </c>
      <c r="B10" s="17" t="s">
        <v>16</v>
      </c>
      <c r="C10" s="17" t="s">
        <v>1</v>
      </c>
      <c r="D10" s="19" t="s">
        <v>35</v>
      </c>
      <c r="E10" s="19" t="s">
        <v>35</v>
      </c>
      <c r="F10" s="19" t="s">
        <v>35</v>
      </c>
    </row>
    <row r="11" spans="1:6" s="21" customFormat="1" x14ac:dyDescent="0.25">
      <c r="B11" s="22"/>
      <c r="C11" s="23"/>
    </row>
    <row r="12" spans="1:6" s="21" customFormat="1" x14ac:dyDescent="0.25">
      <c r="B12" s="22"/>
      <c r="C12" s="2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AC99-7464-4419-9B6F-C7CCFD3C8FA7}">
  <dimension ref="A1:F2"/>
  <sheetViews>
    <sheetView workbookViewId="0">
      <selection activeCell="A9" sqref="A8:A9"/>
    </sheetView>
  </sheetViews>
  <sheetFormatPr defaultRowHeight="15" x14ac:dyDescent="0.25"/>
  <cols>
    <col min="1" max="1" width="56" bestFit="1" customWidth="1" collapsed="1"/>
    <col min="2" max="2" width="10" bestFit="1" customWidth="1" collapsed="1"/>
    <col min="3" max="3" width="11.85546875" bestFit="1" customWidth="1" collapsed="1"/>
    <col min="4" max="4" width="12.7109375" bestFit="1" customWidth="1" collapsed="1"/>
    <col min="5" max="5" width="19.140625" bestFit="1" customWidth="1" collapsed="1"/>
    <col min="6" max="6" width="26.5703125" bestFit="1" customWidth="1" collapsed="1"/>
  </cols>
  <sheetData>
    <row r="1" spans="1:6" x14ac:dyDescent="0.25">
      <c r="A1" s="24" t="s">
        <v>2</v>
      </c>
      <c r="B1" s="24" t="s">
        <v>159</v>
      </c>
      <c r="C1" s="24" t="s">
        <v>160</v>
      </c>
      <c r="D1" s="24" t="s">
        <v>161</v>
      </c>
      <c r="E1" s="24" t="s">
        <v>162</v>
      </c>
      <c r="F1" s="24" t="s">
        <v>163</v>
      </c>
    </row>
    <row r="2" spans="1:6" x14ac:dyDescent="0.25">
      <c r="A2" s="19" t="s">
        <v>92</v>
      </c>
      <c r="B2" s="36">
        <v>5000</v>
      </c>
      <c r="C2" s="37">
        <v>0.5</v>
      </c>
      <c r="D2" s="37">
        <v>0.35</v>
      </c>
      <c r="E2" s="36" t="s">
        <v>59</v>
      </c>
      <c r="F2" s="36" t="s">
        <v>164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B0C8-F165-4BE4-BC85-ACD7D419E01B}">
  <dimension ref="A1:E2"/>
  <sheetViews>
    <sheetView workbookViewId="0">
      <selection activeCell="E4" sqref="E4"/>
    </sheetView>
  </sheetViews>
  <sheetFormatPr defaultRowHeight="15" x14ac:dyDescent="0.25"/>
  <cols>
    <col min="1" max="1" width="56" bestFit="1" customWidth="1" collapsed="1"/>
    <col min="2" max="2" width="16.5703125" bestFit="1" customWidth="1" collapsed="1"/>
    <col min="3" max="3" width="14.42578125" bestFit="1" customWidth="1" collapsed="1"/>
    <col min="4" max="4" width="21.140625" bestFit="1" customWidth="1" collapsed="1"/>
    <col min="5" max="5" width="22" bestFit="1" customWidth="1" collapsed="1"/>
  </cols>
  <sheetData>
    <row r="1" spans="1:5" x14ac:dyDescent="0.25">
      <c r="A1" s="24" t="s">
        <v>2</v>
      </c>
      <c r="B1" s="24" t="s">
        <v>167</v>
      </c>
      <c r="C1" s="24" t="s">
        <v>165</v>
      </c>
      <c r="D1" s="24" t="s">
        <v>166</v>
      </c>
      <c r="E1" s="24" t="s">
        <v>168</v>
      </c>
    </row>
    <row r="2" spans="1:5" x14ac:dyDescent="0.25">
      <c r="A2" s="19" t="s">
        <v>92</v>
      </c>
      <c r="B2" s="19" t="s">
        <v>55</v>
      </c>
      <c r="C2" s="19" t="s">
        <v>55</v>
      </c>
      <c r="D2" s="19" t="s">
        <v>55</v>
      </c>
      <c r="E2" s="19" t="s">
        <v>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B959-A83F-4396-B801-A8A934AD9610}">
  <dimension ref="A1:V3"/>
  <sheetViews>
    <sheetView workbookViewId="0">
      <selection activeCell="A2" sqref="A2"/>
    </sheetView>
  </sheetViews>
  <sheetFormatPr defaultRowHeight="15" x14ac:dyDescent="0.25"/>
  <cols>
    <col min="1" max="1" width="57.140625" style="15" bestFit="1" customWidth="1" collapsed="1"/>
    <col min="2" max="2" width="22.28515625" style="15" bestFit="1" customWidth="1" collapsed="1"/>
    <col min="3" max="3" width="32.7109375" style="15" bestFit="1" customWidth="1" collapsed="1"/>
    <col min="4" max="4" width="30.42578125" style="15" bestFit="1" customWidth="1" collapsed="1"/>
    <col min="5" max="5" width="18.140625" style="15" bestFit="1" customWidth="1" collapsed="1"/>
    <col min="6" max="6" width="23.7109375" style="15" bestFit="1" customWidth="1" collapsed="1"/>
    <col min="7" max="7" width="27.140625" style="15" bestFit="1" customWidth="1" collapsed="1"/>
    <col min="8" max="16384" width="9.140625" style="15" collapsed="1"/>
  </cols>
  <sheetData>
    <row r="1" spans="1:22" s="28" customFormat="1" x14ac:dyDescent="0.25">
      <c r="A1" s="24" t="s">
        <v>2</v>
      </c>
      <c r="B1" s="24" t="s">
        <v>52</v>
      </c>
      <c r="C1" s="25" t="s">
        <v>53</v>
      </c>
      <c r="D1" s="25" t="s">
        <v>40</v>
      </c>
      <c r="E1" s="25" t="s">
        <v>41</v>
      </c>
      <c r="F1" s="25" t="s">
        <v>42</v>
      </c>
      <c r="G1" s="25" t="s">
        <v>43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15" t="s">
        <v>141</v>
      </c>
      <c r="B2" s="15" t="s">
        <v>38</v>
      </c>
      <c r="C2" s="19" t="s">
        <v>39</v>
      </c>
      <c r="D2" s="19" t="s">
        <v>51</v>
      </c>
      <c r="E2" s="19" t="s">
        <v>44</v>
      </c>
      <c r="F2" s="20" t="s">
        <v>36</v>
      </c>
      <c r="G2" s="29">
        <f>[2]searchValues!E2</f>
        <v>44463</v>
      </c>
    </row>
    <row r="3" spans="1:22" x14ac:dyDescent="0.25">
      <c r="A3" s="15" t="s">
        <v>92</v>
      </c>
      <c r="B3" s="34" t="s">
        <v>32</v>
      </c>
      <c r="C3" s="19" t="s">
        <v>124</v>
      </c>
      <c r="D3" s="19" t="s">
        <v>51</v>
      </c>
      <c r="E3" s="19" t="s">
        <v>44</v>
      </c>
      <c r="F3" s="20" t="s">
        <v>36</v>
      </c>
      <c r="G3" s="29">
        <f>[2]searchValues!E3</f>
        <v>44463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8B43-D4E9-4B19-8D42-3E6DC19ECD62}">
  <dimension ref="A1:O2"/>
  <sheetViews>
    <sheetView topLeftCell="L1" workbookViewId="0">
      <selection activeCell="W2" sqref="W2"/>
    </sheetView>
  </sheetViews>
  <sheetFormatPr defaultRowHeight="15" x14ac:dyDescent="0.25"/>
  <cols>
    <col min="1" max="1" width="57.140625" bestFit="1" customWidth="1" collapsed="1"/>
    <col min="2" max="2" width="24.7109375" bestFit="1" customWidth="1" collapsed="1"/>
    <col min="3" max="3" width="40.7109375" bestFit="1" customWidth="1" collapsed="1"/>
    <col min="4" max="4" width="10.5703125" bestFit="1" customWidth="1" collapsed="1"/>
    <col min="5" max="5" width="15.85546875" bestFit="1" customWidth="1" collapsed="1"/>
    <col min="6" max="6" width="21.5703125" bestFit="1" customWidth="1" collapsed="1"/>
    <col min="7" max="7" width="22" bestFit="1" customWidth="1" collapsed="1"/>
    <col min="8" max="8" width="12.7109375" bestFit="1" customWidth="1" collapsed="1"/>
    <col min="9" max="9" width="16.42578125" bestFit="1" customWidth="1" collapsed="1"/>
    <col min="10" max="10" width="17.7109375" bestFit="1" customWidth="1" collapsed="1"/>
    <col min="11" max="11" width="17.42578125" bestFit="1" customWidth="1" collapsed="1"/>
    <col min="12" max="12" width="13.5703125" bestFit="1" customWidth="1" collapsed="1"/>
    <col min="13" max="13" width="14.7109375" bestFit="1" customWidth="1" collapsed="1"/>
    <col min="14" max="14" width="14" bestFit="1" customWidth="1" collapsed="1"/>
    <col min="15" max="15" width="17.42578125" bestFit="1" customWidth="1" collapsed="1"/>
  </cols>
  <sheetData>
    <row r="1" spans="1:15" x14ac:dyDescent="0.25">
      <c r="A1" s="24" t="s">
        <v>2</v>
      </c>
      <c r="B1" s="24" t="s">
        <v>169</v>
      </c>
      <c r="C1" s="24" t="s">
        <v>170</v>
      </c>
      <c r="D1" s="24" t="s">
        <v>171</v>
      </c>
      <c r="E1" s="24" t="s">
        <v>172</v>
      </c>
      <c r="F1" s="24" t="s">
        <v>173</v>
      </c>
      <c r="G1" s="24" t="s">
        <v>174</v>
      </c>
      <c r="H1" s="24" t="s">
        <v>175</v>
      </c>
      <c r="I1" s="24" t="s">
        <v>176</v>
      </c>
      <c r="J1" s="24" t="s">
        <v>177</v>
      </c>
      <c r="K1" s="24" t="s">
        <v>178</v>
      </c>
      <c r="L1" s="24" t="s">
        <v>179</v>
      </c>
      <c r="M1" s="24" t="s">
        <v>180</v>
      </c>
      <c r="N1" s="24" t="s">
        <v>184</v>
      </c>
      <c r="O1" s="24" t="s">
        <v>185</v>
      </c>
    </row>
    <row r="2" spans="1:15" ht="30" x14ac:dyDescent="0.25">
      <c r="A2" s="15" t="s">
        <v>92</v>
      </c>
      <c r="B2" s="2" t="s">
        <v>182</v>
      </c>
      <c r="C2" s="15" t="s">
        <v>181</v>
      </c>
      <c r="D2" s="15" t="s">
        <v>37</v>
      </c>
      <c r="E2" s="27" t="s">
        <v>29</v>
      </c>
      <c r="F2" s="30">
        <f ca="1">TODAY()</f>
        <v>44463</v>
      </c>
      <c r="H2" s="27" t="s">
        <v>183</v>
      </c>
      <c r="I2" s="30">
        <f ca="1">TODAY()</f>
        <v>44463</v>
      </c>
      <c r="J2" s="30">
        <f ca="1">EDATE(I2,12)</f>
        <v>44828</v>
      </c>
      <c r="N2" s="27" t="s">
        <v>49</v>
      </c>
      <c r="O2" s="27" t="s">
        <v>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DD99-84E7-49A4-92AE-E3E2A14B2F15}">
  <dimension ref="A1:D2"/>
  <sheetViews>
    <sheetView tabSelected="1" workbookViewId="0">
      <selection activeCell="D6" sqref="D6"/>
    </sheetView>
  </sheetViews>
  <sheetFormatPr defaultRowHeight="15" x14ac:dyDescent="0.25"/>
  <cols>
    <col min="1" max="1" width="55.42578125" bestFit="1" customWidth="1" collapsed="1"/>
    <col min="2" max="2" width="11" bestFit="1" customWidth="1" collapsed="1"/>
    <col min="3" max="3" width="16.28515625" bestFit="1" customWidth="1" collapsed="1"/>
    <col min="4" max="4" width="22.42578125" bestFit="1" customWidth="1" collapsed="1"/>
  </cols>
  <sheetData>
    <row r="1" spans="1:4" x14ac:dyDescent="0.25">
      <c r="A1" s="24" t="s">
        <v>2</v>
      </c>
      <c r="B1" s="24" t="s">
        <v>186</v>
      </c>
      <c r="C1" s="24" t="s">
        <v>187</v>
      </c>
      <c r="D1" s="24" t="s">
        <v>188</v>
      </c>
    </row>
    <row r="2" spans="1:4" x14ac:dyDescent="0.25">
      <c r="A2" s="15" t="s">
        <v>92</v>
      </c>
      <c r="B2" t="s">
        <v>37</v>
      </c>
      <c r="C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80ED-8E02-45CE-B477-F410F9E20AEB}">
  <dimension ref="A1:L2"/>
  <sheetViews>
    <sheetView workbookViewId="0">
      <selection activeCell="H2" sqref="H2"/>
    </sheetView>
  </sheetViews>
  <sheetFormatPr defaultRowHeight="15" x14ac:dyDescent="0.25"/>
  <cols>
    <col min="1" max="1" width="55.42578125" bestFit="1" customWidth="1" collapsed="1"/>
    <col min="2" max="2" width="19" bestFit="1" customWidth="1" collapsed="1"/>
    <col min="5" max="5" width="13.42578125" customWidth="1" collapsed="1"/>
    <col min="6" max="6" width="23.42578125" customWidth="1" collapsed="1"/>
    <col min="7" max="7" width="15.28515625" customWidth="1" collapsed="1"/>
    <col min="8" max="8" width="17.7109375" customWidth="1" collapsed="1"/>
    <col min="9" max="9" width="13.7109375" customWidth="1" collapsed="1"/>
  </cols>
  <sheetData>
    <row r="1" spans="1:12" x14ac:dyDescent="0.25">
      <c r="A1" s="4" t="s">
        <v>2</v>
      </c>
      <c r="B1" s="4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5" t="s">
        <v>87</v>
      </c>
      <c r="H1" s="5" t="s">
        <v>88</v>
      </c>
      <c r="I1" s="5" t="s">
        <v>89</v>
      </c>
      <c r="J1" s="5" t="s">
        <v>90</v>
      </c>
      <c r="K1" s="4" t="s">
        <v>21</v>
      </c>
      <c r="L1" s="4" t="s">
        <v>22</v>
      </c>
    </row>
    <row r="2" spans="1:12" x14ac:dyDescent="0.25">
      <c r="A2" s="7" t="s">
        <v>92</v>
      </c>
      <c r="B2" s="6" t="s">
        <v>91</v>
      </c>
      <c r="E2" s="8">
        <f ca="1">TODAY()</f>
        <v>44463</v>
      </c>
      <c r="F2" s="15" t="s">
        <v>203</v>
      </c>
      <c r="G2" s="27">
        <v>9276637921</v>
      </c>
      <c r="H2" s="27">
        <v>243401767</v>
      </c>
      <c r="I2" s="27">
        <v>5115176037</v>
      </c>
      <c r="L2" s="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5"/>
  <sheetViews>
    <sheetView showGridLines="0" workbookViewId="0">
      <selection activeCell="D2" sqref="D2"/>
    </sheetView>
  </sheetViews>
  <sheetFormatPr defaultRowHeight="15" x14ac:dyDescent="0.25"/>
  <cols>
    <col min="1" max="1" width="56" bestFit="1" customWidth="1" collapsed="1"/>
    <col min="2" max="2" width="14.28515625" customWidth="1" collapsed="1"/>
    <col min="3" max="3" width="11.5703125" bestFit="1" customWidth="1" collapsed="1"/>
    <col min="4" max="4" width="14.7109375" bestFit="1" customWidth="1" collapsed="1"/>
    <col min="5" max="5" width="12.140625" bestFit="1" customWidth="1" collapsed="1"/>
    <col min="6" max="6" width="4" bestFit="1" customWidth="1" collapsed="1"/>
    <col min="7" max="7" width="12" bestFit="1" customWidth="1" collapsed="1"/>
    <col min="8" max="8" width="11.42578125" bestFit="1" customWidth="1" collapsed="1"/>
    <col min="9" max="9" width="13.140625" bestFit="1" customWidth="1" collapsed="1"/>
    <col min="10" max="10" width="11" bestFit="1" customWidth="1" collapsed="1"/>
    <col min="11" max="11" width="13.7109375" bestFit="1" customWidth="1" collapsed="1"/>
    <col min="12" max="12" width="12.7109375" bestFit="1" customWidth="1" collapsed="1"/>
    <col min="13" max="13" width="15.140625" bestFit="1" customWidth="1" collapsed="1"/>
    <col min="14" max="14" width="12.85546875" bestFit="1" customWidth="1" collapsed="1"/>
    <col min="15" max="15" width="23" customWidth="1" collapsed="1"/>
    <col min="16" max="17" width="13.5703125" bestFit="1" customWidth="1" collapsed="1"/>
    <col min="18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2" width="12.42578125" bestFit="1" customWidth="1" collapsed="1"/>
    <col min="23" max="23" width="17.28515625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</cols>
  <sheetData>
    <row r="1" spans="1:31" x14ac:dyDescent="0.25">
      <c r="A1" s="11" t="s">
        <v>2</v>
      </c>
      <c r="B1" s="24" t="s">
        <v>93</v>
      </c>
      <c r="C1" s="25" t="s">
        <v>94</v>
      </c>
      <c r="D1" s="25" t="s">
        <v>95</v>
      </c>
      <c r="E1" s="25" t="s">
        <v>96</v>
      </c>
      <c r="F1" s="25" t="s">
        <v>97</v>
      </c>
      <c r="G1" s="25" t="s">
        <v>98</v>
      </c>
      <c r="H1" s="25" t="s">
        <v>99</v>
      </c>
      <c r="I1" s="25" t="s">
        <v>100</v>
      </c>
      <c r="J1" s="25" t="s">
        <v>101</v>
      </c>
      <c r="K1" s="25" t="s">
        <v>102</v>
      </c>
      <c r="L1" s="25" t="s">
        <v>103</v>
      </c>
      <c r="M1" s="25" t="s">
        <v>104</v>
      </c>
      <c r="N1" s="25" t="s">
        <v>105</v>
      </c>
      <c r="O1" s="25" t="s">
        <v>106</v>
      </c>
      <c r="P1" s="25" t="s">
        <v>107</v>
      </c>
      <c r="Q1" s="25" t="s">
        <v>108</v>
      </c>
      <c r="R1" s="25" t="s">
        <v>109</v>
      </c>
      <c r="S1" s="25" t="s">
        <v>110</v>
      </c>
      <c r="T1" s="25" t="s">
        <v>111</v>
      </c>
      <c r="U1" s="25" t="s">
        <v>112</v>
      </c>
      <c r="V1" s="25" t="s">
        <v>113</v>
      </c>
      <c r="W1" s="25" t="s">
        <v>114</v>
      </c>
      <c r="X1" s="25" t="s">
        <v>115</v>
      </c>
      <c r="Y1" s="25" t="s">
        <v>116</v>
      </c>
      <c r="Z1" s="25" t="s">
        <v>117</v>
      </c>
      <c r="AA1" s="25" t="s">
        <v>118</v>
      </c>
      <c r="AB1" s="25" t="s">
        <v>119</v>
      </c>
      <c r="AC1" s="25" t="s">
        <v>120</v>
      </c>
      <c r="AD1" s="25" t="s">
        <v>121</v>
      </c>
      <c r="AE1" s="25" t="s">
        <v>122</v>
      </c>
    </row>
    <row r="2" spans="1:31" x14ac:dyDescent="0.25">
      <c r="A2" s="1" t="s">
        <v>92</v>
      </c>
      <c r="B2" s="19" t="s">
        <v>189</v>
      </c>
      <c r="C2" s="31" t="s">
        <v>23</v>
      </c>
      <c r="D2" s="31" t="s">
        <v>24</v>
      </c>
      <c r="E2" s="31" t="s">
        <v>123</v>
      </c>
      <c r="F2" s="31" t="s">
        <v>123</v>
      </c>
      <c r="G2" s="31"/>
      <c r="H2" s="31">
        <v>2015551002</v>
      </c>
      <c r="I2" s="31">
        <v>2015551003</v>
      </c>
      <c r="J2" s="31">
        <v>2015551004</v>
      </c>
      <c r="K2" s="31">
        <v>2015551005</v>
      </c>
      <c r="L2" s="31" t="s">
        <v>25</v>
      </c>
      <c r="M2" s="20" t="s">
        <v>23</v>
      </c>
      <c r="N2" s="20"/>
      <c r="O2" s="20" t="s">
        <v>26</v>
      </c>
      <c r="P2" s="20" t="s">
        <v>23</v>
      </c>
      <c r="Q2" s="20" t="s">
        <v>27</v>
      </c>
      <c r="R2" s="20" t="s">
        <v>28</v>
      </c>
      <c r="S2" s="20" t="s">
        <v>37</v>
      </c>
      <c r="T2" s="20" t="s">
        <v>37</v>
      </c>
      <c r="U2" s="20">
        <v>99501</v>
      </c>
      <c r="V2" s="20" t="str">
        <f>searchValues!L2</f>
        <v>Alaska</v>
      </c>
      <c r="W2" s="20" t="s">
        <v>29</v>
      </c>
      <c r="X2" s="20" t="s">
        <v>23</v>
      </c>
      <c r="Y2" s="20" t="s">
        <v>23</v>
      </c>
      <c r="Z2" s="20" t="s">
        <v>124</v>
      </c>
      <c r="AA2" s="32"/>
      <c r="AB2" s="32"/>
      <c r="AC2" s="33"/>
      <c r="AD2" s="33"/>
      <c r="AE2" s="33"/>
    </row>
    <row r="3" spans="1:31" x14ac:dyDescent="0.25">
      <c r="A3" s="13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31" x14ac:dyDescent="0.25">
      <c r="A4" s="10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31" x14ac:dyDescent="0.25">
      <c r="B5" s="12"/>
      <c r="C5" s="12"/>
      <c r="D5" s="10"/>
      <c r="E5" s="10"/>
      <c r="F5" s="10"/>
      <c r="G5" s="12"/>
      <c r="H5" s="10"/>
      <c r="I5" s="12"/>
      <c r="J5" s="10"/>
      <c r="K5" s="12"/>
      <c r="L5" s="10"/>
      <c r="M5" s="10"/>
      <c r="N5" s="12"/>
      <c r="O5" s="12"/>
      <c r="P5" s="12"/>
      <c r="Q5" s="10"/>
      <c r="R5" s="10"/>
      <c r="S5" s="10"/>
      <c r="T5" s="12"/>
      <c r="U5" s="12"/>
      <c r="V5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4436-D5C3-48D4-AF6E-2E2119875AED}">
  <dimension ref="A1:V2"/>
  <sheetViews>
    <sheetView workbookViewId="0">
      <selection activeCell="B4" sqref="B4"/>
    </sheetView>
  </sheetViews>
  <sheetFormatPr defaultRowHeight="15" x14ac:dyDescent="0.25"/>
  <cols>
    <col min="1" max="1" width="55.42578125" style="15" bestFit="1" customWidth="1" collapsed="1"/>
    <col min="2" max="2" width="22.28515625" style="15" bestFit="1" customWidth="1" collapsed="1"/>
    <col min="3" max="3" width="20.28515625" style="15" bestFit="1" customWidth="1" collapsed="1"/>
    <col min="4" max="4" width="12.85546875" style="15" bestFit="1" customWidth="1" collapsed="1"/>
    <col min="5" max="5" width="8.5703125" style="15" bestFit="1" customWidth="1" collapsed="1"/>
    <col min="6" max="6" width="9.7109375" style="15" bestFit="1" customWidth="1" collapsed="1"/>
    <col min="7" max="7" width="12.42578125" style="15" bestFit="1" customWidth="1" collapsed="1"/>
    <col min="8" max="8" width="16" style="15" bestFit="1" customWidth="1" collapsed="1"/>
    <col min="9" max="9" width="17.28515625" style="15" bestFit="1" customWidth="1" collapsed="1"/>
    <col min="10" max="10" width="9.7109375" style="15" bestFit="1" customWidth="1" collapsed="1"/>
    <col min="11" max="11" width="11.5703125" style="15" bestFit="1" customWidth="1" collapsed="1"/>
    <col min="12" max="12" width="14" style="15" bestFit="1" customWidth="1" collapsed="1"/>
    <col min="13" max="13" width="13.140625" style="15" bestFit="1" customWidth="1" collapsed="1"/>
    <col min="14" max="14" width="13.5703125" style="15" bestFit="1" customWidth="1" collapsed="1"/>
    <col min="15" max="16384" width="9.140625" style="15" collapsed="1"/>
  </cols>
  <sheetData>
    <row r="1" spans="1:22" s="28" customFormat="1" x14ac:dyDescent="0.25">
      <c r="A1" s="24" t="s">
        <v>2</v>
      </c>
      <c r="B1" s="24" t="s">
        <v>132</v>
      </c>
      <c r="C1" s="25" t="s">
        <v>131</v>
      </c>
      <c r="D1" s="25" t="s">
        <v>106</v>
      </c>
      <c r="E1" s="25" t="s">
        <v>111</v>
      </c>
      <c r="F1" s="25" t="s">
        <v>113</v>
      </c>
      <c r="G1" s="25" t="s">
        <v>130</v>
      </c>
      <c r="H1" s="25" t="s">
        <v>129</v>
      </c>
      <c r="I1" s="25" t="s">
        <v>128</v>
      </c>
      <c r="J1" s="25" t="s">
        <v>127</v>
      </c>
      <c r="K1" s="25" t="s">
        <v>126</v>
      </c>
      <c r="L1" s="25" t="s">
        <v>30</v>
      </c>
      <c r="M1" s="25" t="s">
        <v>31</v>
      </c>
      <c r="N1" s="25" t="s">
        <v>125</v>
      </c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19" t="s">
        <v>92</v>
      </c>
      <c r="B2" s="19" t="s">
        <v>32</v>
      </c>
      <c r="C2" s="19" t="s">
        <v>33</v>
      </c>
      <c r="D2" s="32" t="s">
        <v>26</v>
      </c>
      <c r="E2" s="32"/>
      <c r="F2" s="32" t="s">
        <v>36</v>
      </c>
      <c r="G2" s="32"/>
      <c r="H2" s="19"/>
      <c r="I2" s="19" t="s">
        <v>34</v>
      </c>
      <c r="J2" s="19"/>
      <c r="K2" s="19"/>
      <c r="L2" s="19" t="s">
        <v>35</v>
      </c>
      <c r="M2" s="19"/>
      <c r="N2" s="19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0C1D-58CF-423D-B6F8-32705CFF911E}">
  <dimension ref="A1:V3"/>
  <sheetViews>
    <sheetView workbookViewId="0">
      <selection activeCell="A5" sqref="A5"/>
    </sheetView>
  </sheetViews>
  <sheetFormatPr defaultRowHeight="15" x14ac:dyDescent="0.25"/>
  <cols>
    <col min="1" max="1" width="57.140625" style="15" bestFit="1" customWidth="1" collapsed="1"/>
    <col min="2" max="2" width="16.85546875" style="15" bestFit="1" customWidth="1" collapsed="1"/>
    <col min="3" max="3" width="17.42578125" style="15" bestFit="1" customWidth="1" collapsed="1"/>
    <col min="4" max="4" width="17" style="15" bestFit="1" customWidth="1" collapsed="1"/>
    <col min="5" max="5" width="14" style="15" bestFit="1" customWidth="1" collapsed="1"/>
    <col min="6" max="6" width="19.28515625" style="15" bestFit="1" customWidth="1" collapsed="1"/>
    <col min="7" max="7" width="12" style="15" bestFit="1" customWidth="1" collapsed="1"/>
    <col min="8" max="16384" width="9.140625" style="15" collapsed="1"/>
  </cols>
  <sheetData>
    <row r="1" spans="1:22" s="28" customFormat="1" x14ac:dyDescent="0.25">
      <c r="A1" s="24" t="s">
        <v>2</v>
      </c>
      <c r="B1" s="24" t="s">
        <v>17</v>
      </c>
      <c r="C1" s="25" t="s">
        <v>18</v>
      </c>
      <c r="D1" s="25" t="s">
        <v>19</v>
      </c>
      <c r="E1" s="25" t="s">
        <v>20</v>
      </c>
      <c r="F1" s="25" t="s">
        <v>194</v>
      </c>
      <c r="G1" s="25" t="s">
        <v>193</v>
      </c>
      <c r="H1" s="38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x14ac:dyDescent="0.25">
      <c r="A2" s="15" t="s">
        <v>192</v>
      </c>
      <c r="G2" s="27" t="s">
        <v>191</v>
      </c>
    </row>
    <row r="3" spans="1:22" x14ac:dyDescent="0.25">
      <c r="A3" s="19" t="s">
        <v>92</v>
      </c>
      <c r="G3" s="15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B3AC-6216-4165-A583-F8FC6ED3F2F0}">
  <dimension ref="A1:H22"/>
  <sheetViews>
    <sheetView workbookViewId="0">
      <selection activeCell="D6" sqref="D6"/>
    </sheetView>
  </sheetViews>
  <sheetFormatPr defaultRowHeight="15" x14ac:dyDescent="0.25"/>
  <cols>
    <col min="1" max="1" width="56" bestFit="1" customWidth="1" collapsed="1"/>
    <col min="2" max="2" width="10.42578125" customWidth="1" collapsed="1"/>
    <col min="3" max="3" width="13.5703125" customWidth="1" collapsed="1"/>
    <col min="4" max="5" width="16.5703125" customWidth="1" collapsed="1"/>
    <col min="6" max="6" width="24.28515625" customWidth="1" collapsed="1"/>
    <col min="7" max="7" width="17.28515625" customWidth="1" collapsed="1"/>
    <col min="8" max="8" width="15.5703125" customWidth="1" collapsed="1"/>
  </cols>
  <sheetData>
    <row r="1" spans="1:8" x14ac:dyDescent="0.25">
      <c r="A1" s="3" t="s">
        <v>2</v>
      </c>
      <c r="B1" s="3" t="s">
        <v>45</v>
      </c>
      <c r="C1" s="3" t="s">
        <v>46</v>
      </c>
      <c r="D1" s="3" t="s">
        <v>54</v>
      </c>
      <c r="E1" s="3" t="s">
        <v>56</v>
      </c>
      <c r="F1" s="3" t="s">
        <v>47</v>
      </c>
      <c r="G1" s="3" t="s">
        <v>57</v>
      </c>
      <c r="H1" s="3" t="s">
        <v>58</v>
      </c>
    </row>
    <row r="2" spans="1:8" x14ac:dyDescent="0.25">
      <c r="A2" s="1" t="s">
        <v>92</v>
      </c>
      <c r="B2" s="1" t="s">
        <v>49</v>
      </c>
      <c r="C2" s="19" t="s">
        <v>50</v>
      </c>
      <c r="D2" s="1" t="s">
        <v>55</v>
      </c>
      <c r="E2" s="1" t="s">
        <v>55</v>
      </c>
      <c r="F2" s="14" t="s">
        <v>48</v>
      </c>
      <c r="G2" s="19" t="s">
        <v>59</v>
      </c>
      <c r="H2" s="19" t="s">
        <v>55</v>
      </c>
    </row>
    <row r="3" spans="1:8" x14ac:dyDescent="0.25">
      <c r="A3" s="1"/>
      <c r="B3" s="1"/>
      <c r="C3" s="1"/>
      <c r="D3" s="1"/>
      <c r="E3" s="1"/>
      <c r="F3" s="14"/>
      <c r="G3" s="19"/>
      <c r="H3" s="19"/>
    </row>
    <row r="4" spans="1:8" x14ac:dyDescent="0.25">
      <c r="A4" s="1"/>
      <c r="B4" s="1"/>
      <c r="C4" s="1"/>
      <c r="D4" s="1"/>
      <c r="E4" s="1"/>
      <c r="F4" s="35"/>
      <c r="G4" s="19"/>
      <c r="H4" s="19"/>
    </row>
    <row r="5" spans="1:8" x14ac:dyDescent="0.25">
      <c r="A5" s="1"/>
      <c r="B5" s="1"/>
      <c r="C5" s="1"/>
      <c r="D5" s="1"/>
      <c r="E5" s="1"/>
      <c r="F5" s="14"/>
      <c r="G5" s="19"/>
      <c r="H5" s="19"/>
    </row>
    <row r="6" spans="1:8" x14ac:dyDescent="0.25">
      <c r="A6" s="1"/>
      <c r="B6" s="1"/>
      <c r="C6" s="1"/>
      <c r="D6" s="1"/>
      <c r="E6" s="1"/>
      <c r="F6" s="14"/>
      <c r="G6" s="19"/>
      <c r="H6" s="19"/>
    </row>
    <row r="7" spans="1:8" x14ac:dyDescent="0.25">
      <c r="A7" s="1"/>
      <c r="B7" s="1"/>
      <c r="C7" s="1"/>
      <c r="D7" s="1"/>
      <c r="E7" s="1"/>
      <c r="F7" s="14"/>
      <c r="G7" s="19"/>
      <c r="H7" s="19"/>
    </row>
    <row r="8" spans="1:8" x14ac:dyDescent="0.25">
      <c r="A8" s="1"/>
      <c r="B8" s="1"/>
      <c r="C8" s="1"/>
      <c r="D8" s="1"/>
      <c r="E8" s="1"/>
      <c r="F8" s="14"/>
      <c r="G8" s="19"/>
      <c r="H8" s="19"/>
    </row>
    <row r="9" spans="1:8" x14ac:dyDescent="0.25">
      <c r="A9" s="1"/>
      <c r="B9" s="1"/>
      <c r="C9" s="1"/>
      <c r="D9" s="1"/>
      <c r="E9" s="1"/>
      <c r="F9" s="14"/>
      <c r="G9" s="19"/>
      <c r="H9" s="19"/>
    </row>
    <row r="10" spans="1:8" x14ac:dyDescent="0.25">
      <c r="A10" s="1"/>
      <c r="B10" s="1"/>
      <c r="C10" s="1"/>
      <c r="D10" s="1"/>
      <c r="E10" s="1"/>
      <c r="F10" s="14"/>
      <c r="G10" s="19"/>
      <c r="H10" s="19"/>
    </row>
    <row r="11" spans="1:8" x14ac:dyDescent="0.25">
      <c r="A11" s="1"/>
      <c r="B11" s="1"/>
      <c r="C11" s="1"/>
      <c r="D11" s="1"/>
      <c r="E11" s="1"/>
      <c r="F11" s="14"/>
      <c r="G11" s="19"/>
      <c r="H11" s="19"/>
    </row>
    <row r="12" spans="1:8" x14ac:dyDescent="0.25">
      <c r="A12" s="1"/>
      <c r="B12" s="1"/>
      <c r="C12" s="1"/>
      <c r="D12" s="1"/>
      <c r="E12" s="1"/>
      <c r="F12" s="14"/>
      <c r="G12" s="19"/>
      <c r="H12" s="19"/>
    </row>
    <row r="13" spans="1:8" x14ac:dyDescent="0.25">
      <c r="A13" s="1"/>
      <c r="B13" s="1"/>
      <c r="C13" s="1"/>
      <c r="D13" s="1"/>
      <c r="E13" s="1"/>
      <c r="F13" s="14"/>
      <c r="G13" s="19"/>
      <c r="H13" s="19"/>
    </row>
    <row r="14" spans="1:8" x14ac:dyDescent="0.25">
      <c r="A14" s="1"/>
      <c r="B14" s="1"/>
      <c r="C14" s="1"/>
      <c r="D14" s="1"/>
      <c r="E14" s="1"/>
      <c r="F14" s="14"/>
      <c r="G14" s="19"/>
      <c r="H14" s="19"/>
    </row>
    <row r="15" spans="1:8" x14ac:dyDescent="0.25">
      <c r="A15" s="1"/>
      <c r="B15" s="1"/>
      <c r="C15" s="1"/>
      <c r="D15" s="1"/>
      <c r="E15" s="1"/>
      <c r="F15" s="14"/>
      <c r="G15" s="19"/>
      <c r="H15" s="19"/>
    </row>
    <row r="16" spans="1:8" x14ac:dyDescent="0.25">
      <c r="A16" s="1"/>
      <c r="B16" s="1"/>
      <c r="C16" s="1"/>
      <c r="D16" s="1"/>
      <c r="E16" s="1"/>
      <c r="F16" s="14"/>
      <c r="G16" s="19"/>
      <c r="H16" s="19"/>
    </row>
    <row r="17" spans="1:8" x14ac:dyDescent="0.25">
      <c r="A17" s="1"/>
      <c r="B17" s="1"/>
      <c r="C17" s="1"/>
      <c r="D17" s="1"/>
      <c r="E17" s="1"/>
      <c r="F17" s="14"/>
      <c r="G17" s="19"/>
      <c r="H17" s="19"/>
    </row>
    <row r="18" spans="1:8" x14ac:dyDescent="0.25">
      <c r="A18" s="1"/>
      <c r="B18" s="1"/>
      <c r="C18" s="1"/>
      <c r="D18" s="1"/>
      <c r="E18" s="1"/>
      <c r="F18" s="14"/>
      <c r="G18" s="19"/>
      <c r="H18" s="19"/>
    </row>
    <row r="19" spans="1:8" x14ac:dyDescent="0.25">
      <c r="A19" s="1"/>
      <c r="B19" s="1"/>
      <c r="C19" s="1"/>
      <c r="D19" s="1"/>
      <c r="E19" s="1"/>
      <c r="F19" s="14"/>
      <c r="G19" s="19"/>
      <c r="H19" s="19"/>
    </row>
    <row r="20" spans="1:8" x14ac:dyDescent="0.25">
      <c r="A20" s="1"/>
      <c r="B20" s="1"/>
      <c r="C20" s="1"/>
      <c r="D20" s="1"/>
      <c r="E20" s="1"/>
      <c r="F20" s="14"/>
      <c r="G20" s="19"/>
      <c r="H20" s="19"/>
    </row>
    <row r="21" spans="1:8" x14ac:dyDescent="0.25">
      <c r="A21" s="1"/>
      <c r="B21" s="1"/>
      <c r="C21" s="1"/>
      <c r="D21" s="1"/>
      <c r="E21" s="1"/>
      <c r="F21" s="14"/>
      <c r="G21" s="19"/>
      <c r="H21" s="19"/>
    </row>
    <row r="22" spans="1:8" x14ac:dyDescent="0.25">
      <c r="G22" s="19"/>
      <c r="H22" s="1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E286-2462-482B-A6FF-BC63000F05A8}">
  <dimension ref="A1:Z2"/>
  <sheetViews>
    <sheetView topLeftCell="T1" workbookViewId="0">
      <selection activeCell="Y2" sqref="Y2"/>
    </sheetView>
  </sheetViews>
  <sheetFormatPr defaultRowHeight="15" x14ac:dyDescent="0.25"/>
  <cols>
    <col min="1" max="1" width="57.140625" style="15" bestFit="1" customWidth="1" collapsed="1"/>
    <col min="2" max="2" width="20.85546875" style="15" bestFit="1" customWidth="1" collapsed="1"/>
    <col min="3" max="3" width="22" style="15" bestFit="1" customWidth="1" collapsed="1"/>
    <col min="4" max="4" width="16.7109375" style="15" bestFit="1" customWidth="1" collapsed="1"/>
    <col min="5" max="5" width="19.140625" style="15" bestFit="1" customWidth="1" collapsed="1"/>
    <col min="6" max="6" width="33.85546875" style="15" bestFit="1" customWidth="1" collapsed="1"/>
    <col min="7" max="7" width="23.7109375" style="15" bestFit="1" customWidth="1" collapsed="1"/>
    <col min="8" max="8" width="20.5703125" style="15" bestFit="1" customWidth="1" collapsed="1"/>
    <col min="9" max="9" width="22.7109375" style="15" bestFit="1" customWidth="1" collapsed="1"/>
    <col min="10" max="10" width="28.7109375" style="15" bestFit="1" customWidth="1" collapsed="1"/>
    <col min="11" max="11" width="34.85546875" style="15" bestFit="1" customWidth="1" collapsed="1"/>
    <col min="12" max="12" width="17.42578125" style="15" bestFit="1" customWidth="1" collapsed="1"/>
    <col min="13" max="13" width="22.7109375" style="15" bestFit="1" customWidth="1" collapsed="1"/>
    <col min="14" max="14" width="28.7109375" style="15" bestFit="1" customWidth="1" collapsed="1"/>
    <col min="15" max="15" width="14.42578125" style="15" bestFit="1" customWidth="1" collapsed="1"/>
    <col min="16" max="16" width="22.28515625" style="15" bestFit="1" customWidth="1" collapsed="1"/>
    <col min="17" max="17" width="18.7109375" style="15" bestFit="1" customWidth="1" collapsed="1"/>
    <col min="18" max="18" width="22.42578125" style="15" bestFit="1" customWidth="1" collapsed="1"/>
    <col min="19" max="19" width="18.85546875" style="15" bestFit="1" customWidth="1" collapsed="1"/>
    <col min="20" max="20" width="19.28515625" style="15" bestFit="1" customWidth="1" collapsed="1"/>
    <col min="21" max="21" width="19.85546875" style="15" bestFit="1" customWidth="1" collapsed="1"/>
    <col min="22" max="22" width="24.42578125" style="15" bestFit="1" customWidth="1" collapsed="1"/>
    <col min="23" max="23" width="22.28515625" style="15" bestFit="1" customWidth="1" collapsed="1"/>
    <col min="24" max="25" width="32.7109375" style="15" bestFit="1" customWidth="1" collapsed="1"/>
    <col min="26" max="26" width="26" style="15" bestFit="1" customWidth="1" collapsed="1"/>
    <col min="27" max="16384" width="9.140625" style="15" collapsed="1"/>
  </cols>
  <sheetData>
    <row r="1" spans="1:26" s="24" customFormat="1" x14ac:dyDescent="0.25">
      <c r="A1" s="24" t="s">
        <v>2</v>
      </c>
      <c r="B1" s="24" t="s">
        <v>60</v>
      </c>
      <c r="C1" s="24" t="s">
        <v>195</v>
      </c>
      <c r="D1" s="24" t="s">
        <v>196</v>
      </c>
      <c r="E1" s="24" t="s">
        <v>197</v>
      </c>
      <c r="F1" s="24" t="s">
        <v>198</v>
      </c>
      <c r="G1" s="24" t="s">
        <v>199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  <c r="O1" s="24" t="s">
        <v>68</v>
      </c>
      <c r="P1" s="24" t="s">
        <v>69</v>
      </c>
      <c r="Q1" s="24" t="s">
        <v>70</v>
      </c>
      <c r="R1" s="24" t="s">
        <v>71</v>
      </c>
      <c r="S1" s="24" t="s">
        <v>72</v>
      </c>
      <c r="T1" s="24" t="s">
        <v>73</v>
      </c>
      <c r="U1" s="24" t="s">
        <v>74</v>
      </c>
      <c r="V1" s="24" t="s">
        <v>75</v>
      </c>
      <c r="W1" s="24" t="s">
        <v>76</v>
      </c>
      <c r="X1" s="24" t="s">
        <v>77</v>
      </c>
      <c r="Y1" s="24" t="s">
        <v>78</v>
      </c>
      <c r="Z1" s="24" t="s">
        <v>79</v>
      </c>
    </row>
    <row r="2" spans="1:26" x14ac:dyDescent="0.25">
      <c r="A2" s="15" t="s">
        <v>92</v>
      </c>
      <c r="B2" s="30">
        <f ca="1">TODAY()</f>
        <v>44463</v>
      </c>
      <c r="C2" s="15" t="s">
        <v>200</v>
      </c>
      <c r="D2" s="27" t="s">
        <v>202</v>
      </c>
      <c r="G2" s="30"/>
      <c r="H2" s="27" t="s">
        <v>37</v>
      </c>
      <c r="I2" s="27" t="s">
        <v>29</v>
      </c>
      <c r="J2" s="27"/>
      <c r="K2" s="19"/>
      <c r="P2" s="15" t="s">
        <v>80</v>
      </c>
      <c r="R2" s="30">
        <f ca="1">TODAY()</f>
        <v>44463</v>
      </c>
      <c r="T2" s="30">
        <f ca="1">TODAY()</f>
        <v>44463</v>
      </c>
      <c r="U2" s="27" t="s">
        <v>201</v>
      </c>
      <c r="V2" s="15" t="s">
        <v>140</v>
      </c>
      <c r="X2" t="s">
        <v>32</v>
      </c>
      <c r="Y2" t="s">
        <v>124</v>
      </c>
      <c r="Z2" s="15" t="s">
        <v>81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12C411-5BE6-4836-A8F8-9ED37AA67BA9}">
          <x14:formula1>
            <xm:f>'[PersonalAuto.xlsx]DB Config'!#REF!</xm:f>
          </x14:formula1>
          <xm:sqref>L1</xm:sqref>
        </x14:dataValidation>
        <x14:dataValidation type="list" allowBlank="1" showInputMessage="1" showErrorMessage="1" xr:uid="{E82D9BC6-585C-4818-9BAB-882D61D15BB9}">
          <x14:formula1>
            <xm:f>'[PersonalAuto.xlsx]DB Config'!#REF!</xm:f>
          </x14:formula1>
          <xm:sqref>N1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11796-6325-49C3-B55F-7DABF64E5D6C}">
  <dimension ref="A1:F3"/>
  <sheetViews>
    <sheetView workbookViewId="0">
      <selection activeCell="A6" sqref="A6"/>
    </sheetView>
  </sheetViews>
  <sheetFormatPr defaultRowHeight="15" x14ac:dyDescent="0.25"/>
  <cols>
    <col min="1" max="1" width="56" bestFit="1" customWidth="1" collapsed="1"/>
    <col min="2" max="2" width="25.5703125" bestFit="1" customWidth="1" collapsed="1"/>
    <col min="3" max="3" width="27.85546875" bestFit="1" customWidth="1" collapsed="1"/>
    <col min="4" max="4" width="22" bestFit="1" customWidth="1" collapsed="1"/>
    <col min="5" max="5" width="23.7109375" bestFit="1" customWidth="1" collapsed="1"/>
    <col min="6" max="6" width="24" bestFit="1" customWidth="1" collapsed="1"/>
  </cols>
  <sheetData>
    <row r="1" spans="1:6" x14ac:dyDescent="0.25">
      <c r="A1" s="24" t="s">
        <v>2</v>
      </c>
      <c r="B1" s="24" t="s">
        <v>142</v>
      </c>
      <c r="C1" s="24" t="s">
        <v>143</v>
      </c>
      <c r="D1" s="24" t="s">
        <v>144</v>
      </c>
      <c r="E1" s="24" t="s">
        <v>145</v>
      </c>
      <c r="F1" s="24" t="s">
        <v>146</v>
      </c>
    </row>
    <row r="2" spans="1:6" x14ac:dyDescent="0.25">
      <c r="A2" s="19" t="s">
        <v>92</v>
      </c>
      <c r="B2" s="19" t="s">
        <v>147</v>
      </c>
      <c r="C2">
        <v>30</v>
      </c>
      <c r="F2" s="19" t="s">
        <v>148</v>
      </c>
    </row>
    <row r="3" spans="1:6" x14ac:dyDescent="0.25">
      <c r="B3" s="1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2FC8-ECAC-4A68-8FA9-98F952A40412}">
  <dimension ref="A1:H2"/>
  <sheetViews>
    <sheetView workbookViewId="0">
      <selection activeCell="B3" sqref="B3"/>
    </sheetView>
  </sheetViews>
  <sheetFormatPr defaultRowHeight="15" x14ac:dyDescent="0.25"/>
  <cols>
    <col min="1" max="1" width="56" bestFit="1" customWidth="1" collapsed="1"/>
    <col min="2" max="2" width="14.42578125" bestFit="1" customWidth="1" collapsed="1"/>
    <col min="3" max="3" width="12.42578125" bestFit="1" customWidth="1" collapsed="1"/>
    <col min="4" max="4" width="16.5703125" bestFit="1" customWidth="1" collapsed="1"/>
    <col min="5" max="5" width="10.42578125" bestFit="1" customWidth="1" collapsed="1"/>
    <col min="6" max="6" width="20.28515625" bestFit="1" customWidth="1" collapsed="1"/>
    <col min="7" max="7" width="17.28515625" bestFit="1" customWidth="1" collapsed="1"/>
    <col min="8" max="8" width="14.42578125" bestFit="1" customWidth="1" collapsed="1"/>
  </cols>
  <sheetData>
    <row r="1" spans="1:8" x14ac:dyDescent="0.25">
      <c r="A1" s="24" t="s">
        <v>2</v>
      </c>
      <c r="B1" s="24" t="s">
        <v>149</v>
      </c>
      <c r="C1" s="24" t="s">
        <v>150</v>
      </c>
      <c r="D1" s="24" t="s">
        <v>151</v>
      </c>
      <c r="E1" s="24" t="s">
        <v>152</v>
      </c>
      <c r="F1" s="24" t="s">
        <v>153</v>
      </c>
      <c r="G1" s="24" t="s">
        <v>154</v>
      </c>
      <c r="H1" s="24" t="s">
        <v>155</v>
      </c>
    </row>
    <row r="2" spans="1:8" x14ac:dyDescent="0.25">
      <c r="A2" s="19" t="s">
        <v>92</v>
      </c>
      <c r="B2">
        <v>2015</v>
      </c>
      <c r="C2" s="19" t="s">
        <v>156</v>
      </c>
      <c r="D2" t="s">
        <v>157</v>
      </c>
      <c r="F2" s="19" t="s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searchValues</vt:lpstr>
      <vt:lpstr>createAccount</vt:lpstr>
      <vt:lpstr>organizations</vt:lpstr>
      <vt:lpstr>accountSummary</vt:lpstr>
      <vt:lpstr>qualification</vt:lpstr>
      <vt:lpstr>policyInfo</vt:lpstr>
      <vt:lpstr>dwelling</vt:lpstr>
      <vt:lpstr>dwellingConstruction</vt:lpstr>
      <vt:lpstr>Coverages</vt:lpstr>
      <vt:lpstr>Modifiers</vt:lpstr>
      <vt:lpstr>newSubmissions</vt:lpstr>
      <vt:lpstr>policyReview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Misba</cp:lastModifiedBy>
  <dcterms:created xsi:type="dcterms:W3CDTF">2015-06-05T18:17:20Z</dcterms:created>
  <dcterms:modified xsi:type="dcterms:W3CDTF">2021-09-24T07:01:29Z</dcterms:modified>
</cp:coreProperties>
</file>