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478893ED-1B7D-4230-9512-09B076EF7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master" sheetId="2" r:id="rId2"/>
    <sheet name="createAccount" sheetId="12" r:id="rId3"/>
    <sheet name="organizations" sheetId="9" r:id="rId4"/>
    <sheet name="accountSummary" sheetId="5" r:id="rId5"/>
    <sheet name="newSubmissions" sheetId="13" r:id="rId6"/>
    <sheet name="offering" sheetId="14" r:id="rId7"/>
    <sheet name="qualification" sheetId="15" r:id="rId8"/>
    <sheet name="policyInfo" sheetId="16" r:id="rId9"/>
    <sheet name="lineSelection" sheetId="17" r:id="rId10"/>
    <sheet name="locations" sheetId="18" r:id="rId11"/>
    <sheet name="NewBuilding" sheetId="26" r:id="rId12"/>
    <sheet name="NewBuilding_IM" sheetId="27" r:id="rId13"/>
    <sheet name="accountsReceivable" sheetId="29" r:id="rId14"/>
    <sheet name="contractorsEquipment" sheetId="30" r:id="rId15"/>
    <sheet name="lineReview_IM" sheetId="28" r:id="rId16"/>
    <sheet name="Exposures" sheetId="19" r:id="rId17"/>
    <sheet name="Modifiers" sheetId="20" r:id="rId18"/>
    <sheet name="Modifiers_IM" sheetId="31" r:id="rId19"/>
    <sheet name="lineReview_GL" sheetId="21" r:id="rId20"/>
    <sheet name="buildingsandLocations" sheetId="22" r:id="rId21"/>
    <sheet name="Blankets" sheetId="23" r:id="rId22"/>
    <sheet name="Modifiers2" sheetId="24" r:id="rId23"/>
    <sheet name="lineReview_CP" sheetId="25" r:id="rId24"/>
    <sheet name="forms" sheetId="32" r:id="rId25"/>
    <sheet name="payment" sheetId="33" r:id="rId26"/>
    <sheet name="quote" sheetId="34" r:id="rId27"/>
  </sheets>
  <externalReferences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8" l="1"/>
  <c r="M2" i="28"/>
  <c r="J2" i="28"/>
  <c r="K2" i="28" s="1"/>
  <c r="F2" i="28"/>
  <c r="B2" i="28"/>
  <c r="J2" i="25" l="1"/>
  <c r="K2" i="25" s="1"/>
  <c r="M2" i="25"/>
  <c r="N2" i="25"/>
  <c r="F2" i="25"/>
  <c r="B2" i="25"/>
  <c r="D2" i="23"/>
  <c r="J2" i="21" l="1"/>
  <c r="K2" i="21" s="1"/>
  <c r="F2" i="21"/>
  <c r="N2" i="21"/>
  <c r="M2" i="21"/>
  <c r="B2" i="21"/>
  <c r="B2" i="19"/>
  <c r="C2" i="19" s="1"/>
  <c r="I2" i="16" l="1"/>
  <c r="G2" i="16"/>
  <c r="B2" i="16"/>
  <c r="G2" i="13"/>
  <c r="E2" i="2"/>
  <c r="H2" i="16" l="1"/>
</calcChain>
</file>

<file path=xl/sharedStrings.xml><?xml version="1.0" encoding="utf-8"?>
<sst xmlns="http://schemas.openxmlformats.org/spreadsheetml/2006/main" count="543" uniqueCount="288">
  <si>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</si>
  <si>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</si>
  <si>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</si>
  <si>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</si>
  <si>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</si>
  <si>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</si>
  <si>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</si>
  <si>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</si>
  <si>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</si>
  <si>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</si>
  <si>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</si>
  <si>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</si>
  <si>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</si>
  <si>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</si>
  <si>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</si>
  <si>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</si>
  <si>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</si>
  <si>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</si>
  <si>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</si>
  <si>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</si>
  <si>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</si>
  <si>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</si>
  <si>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</si>
  <si>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</si>
  <si>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</si>
  <si>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</si>
  <si>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</si>
  <si>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</si>
  <si>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</si>
  <si>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</si>
  <si>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</si>
  <si>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</si>
  <si>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</si>
  <si>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</si>
  <si>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</si>
  <si>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</si>
  <si>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</si>
  <si>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</si>
  <si>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</si>
  <si>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</si>
  <si>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</si>
  <si>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</si>
  <si>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</si>
  <si>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</si>
  <si>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</si>
  <si>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</si>
  <si>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</si>
  <si>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</si>
  <si>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</si>
  <si>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</si>
  <si>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</si>
  <si>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</si>
  <si>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AUT_CommercialPackage_NewSubmission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</si>
  <si>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</si>
  <si>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</si>
  <si>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</si>
  <si>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</si>
  <si>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</si>
  <si>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</si>
  <si>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</si>
  <si>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</si>
  <si>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</si>
  <si>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</si>
  <si>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</si>
  <si>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</si>
  <si>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</si>
  <si>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</si>
  <si>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</si>
  <si>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</si>
  <si>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</si>
  <si>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</si>
  <si>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</si>
  <si>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</si>
  <si>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</si>
  <si>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</si>
  <si>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</si>
  <si>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</si>
  <si>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</si>
  <si>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</si>
  <si>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</si>
  <si>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</si>
  <si>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</si>
  <si>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</si>
  <si>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</si>
  <si>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</si>
  <si>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Anchorage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</si>
  <si>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</si>
  <si>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</si>
  <si>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</si>
  <si>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</si>
  <si>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</si>
  <si>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</si>
  <si>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</si>
  <si>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</si>
  <si>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</si>
  <si>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AS_D_HomeAddress</t>
  </si>
  <si>
    <t>AS_D_Status</t>
  </si>
  <si>
    <t>Pending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</si>
  <si>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</si>
  <si>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</si>
  <si>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</si>
  <si>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</si>
  <si>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</si>
  <si>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</si>
  <si>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</si>
  <si>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</si>
  <si>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Of_OfferingSelection</t>
  </si>
  <si>
    <t>Standard</t>
  </si>
  <si>
    <t>Of_Doallbuildingshave</t>
  </si>
  <si>
    <t>Of_Arethereregular</t>
  </si>
  <si>
    <t>Of_valueoutdoorsigns</t>
  </si>
  <si>
    <t>Of_Isaccountsreceivable</t>
  </si>
  <si>
    <t>Of_Areanyflammable</t>
  </si>
  <si>
    <t>Of_Arethereanypending</t>
  </si>
  <si>
    <t>No</t>
  </si>
  <si>
    <t>PI_DateQuoteNeeded</t>
  </si>
  <si>
    <t>PI_PNI_Name</t>
  </si>
  <si>
    <t>PI_PNI__AddressType</t>
  </si>
  <si>
    <t>PI_OrganizationType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</si>
  <si>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</si>
  <si>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</si>
  <si>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</si>
  <si>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</si>
  <si>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</si>
  <si>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</si>
  <si>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</si>
  <si>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</si>
  <si>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</si>
  <si>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</si>
  <si>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</si>
  <si>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</si>
  <si>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</si>
  <si>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</si>
  <si>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</si>
  <si>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</si>
  <si>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</si>
  <si>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</si>
  <si>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</si>
  <si>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Common ownership</t>
  </si>
  <si>
    <t>Annual</t>
  </si>
  <si>
    <t>English (US)</t>
  </si>
  <si>
    <t>LS_PackageRiskType</t>
  </si>
  <si>
    <t>Apartment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</si>
  <si>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</si>
  <si>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</si>
  <si>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</si>
  <si>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</si>
  <si>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</si>
  <si>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</si>
  <si>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</si>
  <si>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</si>
  <si>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</si>
  <si>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</si>
  <si>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</si>
  <si>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</si>
  <si>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450 WRelRfX Suites</t>
  </si>
  <si>
    <t>201-555-1003</t>
  </si>
  <si>
    <t>EVL_EffectiveDate</t>
  </si>
  <si>
    <t>EVL_ExperationDate</t>
  </si>
  <si>
    <t>EVL_LocationName</t>
  </si>
  <si>
    <t>CCS_Code</t>
  </si>
  <si>
    <t>EVL_Description</t>
  </si>
  <si>
    <t>EVL_Basics</t>
  </si>
  <si>
    <t>EVL_BasicType</t>
  </si>
  <si>
    <t>Sales</t>
  </si>
  <si>
    <t>450 WRelRfX Suites, South Avenue, DownTown, Anchorage, AK 99501</t>
  </si>
  <si>
    <t>0002</t>
  </si>
  <si>
    <t>Amusement Centers</t>
  </si>
  <si>
    <t>RI_LocationInsidePremises</t>
  </si>
  <si>
    <t>RI_LIP_Minimum</t>
  </si>
  <si>
    <t>RI_LIP_Maximum</t>
  </si>
  <si>
    <t>RI_LIP_CreditDebit</t>
  </si>
  <si>
    <t>RI_LIP_Justification</t>
  </si>
  <si>
    <t>Location - Inside Premises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</si>
  <si>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</si>
  <si>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</si>
  <si>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</si>
  <si>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</si>
  <si>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</si>
  <si>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</si>
  <si>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</si>
  <si>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</si>
  <si>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</si>
  <si>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PD_LocationName</t>
  </si>
  <si>
    <t>PD_ClassCode</t>
  </si>
  <si>
    <t>PD_Description</t>
  </si>
  <si>
    <t>450 WRelRfX Suites
South Avenue
DownTown
Anchorage, AK 99501</t>
  </si>
  <si>
    <t>rtoeVVlrx AutomationLikes to</t>
  </si>
  <si>
    <t>1: 450 WRelRfX Suites, Anchorage, AK</t>
  </si>
  <si>
    <t>Commercial Package</t>
  </si>
  <si>
    <t>NB_Details_Description</t>
  </si>
  <si>
    <t>NB_BC_YearBuilt</t>
  </si>
  <si>
    <t>NB_BC_ConstructionType</t>
  </si>
  <si>
    <t>NB_BC_ofStories</t>
  </si>
  <si>
    <t>NB_BC_ofBasements</t>
  </si>
  <si>
    <t>NB_BI_YearofLastUpdateHeating</t>
  </si>
  <si>
    <t>NB_BI_YearofLastUpdatePlumbing</t>
  </si>
  <si>
    <t>NB_BI_YearofLastUpdateRoofing</t>
  </si>
  <si>
    <t>Frame</t>
  </si>
  <si>
    <t>BlanketType</t>
  </si>
  <si>
    <t>GroupType</t>
  </si>
  <si>
    <t>Description</t>
  </si>
  <si>
    <t>Limit</t>
  </si>
  <si>
    <t>Deductible</t>
  </si>
  <si>
    <t>Single Location</t>
  </si>
  <si>
    <t>Direct Loss</t>
  </si>
  <si>
    <t>BF_Minimum</t>
  </si>
  <si>
    <t>BF_Maximum</t>
  </si>
  <si>
    <t>BF_CreditDebit</t>
  </si>
  <si>
    <t>BF_Justification</t>
  </si>
  <si>
    <t>LR_Line</t>
  </si>
  <si>
    <t>General Liability Line</t>
  </si>
  <si>
    <t>Commercial Property Line</t>
  </si>
  <si>
    <t>BuildingInfoDescription</t>
  </si>
  <si>
    <t>BuildingInfoPropertyClassCode</t>
  </si>
  <si>
    <t>BuildingInfoCoverageForm</t>
  </si>
  <si>
    <t>RateType</t>
  </si>
  <si>
    <t>ConstructionYearBuilt</t>
  </si>
  <si>
    <t>ConstructionType</t>
  </si>
  <si>
    <t>ConstructionStories</t>
  </si>
  <si>
    <t>ConstructionBasements</t>
  </si>
  <si>
    <t>ConstructionTotalArea</t>
  </si>
  <si>
    <t>ConstructionBasementArea</t>
  </si>
  <si>
    <t>ConstructionSprinklered</t>
  </si>
  <si>
    <t>ConstructionRoofType</t>
  </si>
  <si>
    <t>ConstructionWindRating</t>
  </si>
  <si>
    <t>BurglarySafeguard</t>
  </si>
  <si>
    <t>YearLastUpdateHeating</t>
  </si>
  <si>
    <t>YearLastUpdatePlumbing</t>
  </si>
  <si>
    <t>YearLastUpdateRoofing</t>
  </si>
  <si>
    <t>YearLastUpdateWiring</t>
  </si>
  <si>
    <t>BuildingCoverageLimit</t>
  </si>
  <si>
    <t>CauseOfLoss</t>
  </si>
  <si>
    <t>IncomeLimitNotMfgOrRental</t>
  </si>
  <si>
    <t>IncomeLimitMfgOnly</t>
  </si>
  <si>
    <t>IncomeLimitRentalOnly</t>
  </si>
  <si>
    <t>001</t>
  </si>
  <si>
    <t>Building and Personal Property</t>
  </si>
  <si>
    <t>Class</t>
  </si>
  <si>
    <t>B</t>
  </si>
  <si>
    <t>Ordinary Construction</t>
  </si>
  <si>
    <t>No Watchman</t>
  </si>
  <si>
    <t>Basic</t>
  </si>
  <si>
    <t>Inland Marine Line</t>
  </si>
  <si>
    <t>AR_PLI_BusinessClass</t>
  </si>
  <si>
    <t>AR_PLI_CoinsurancePct</t>
  </si>
  <si>
    <t>PLI_OPP_Description</t>
  </si>
  <si>
    <t>PLI_OPP_Limit</t>
  </si>
  <si>
    <t>ARC_ReceptacleType</t>
  </si>
  <si>
    <t>ARC_PercentDuplicated</t>
  </si>
  <si>
    <t>ARC_Limit</t>
  </si>
  <si>
    <t>Manufacturer</t>
  </si>
  <si>
    <t>UL Class A</t>
  </si>
  <si>
    <t>50% or less</t>
  </si>
  <si>
    <t>C_PLI_ContractorType</t>
  </si>
  <si>
    <t>PLI_CRE_Limit</t>
  </si>
  <si>
    <t>UE_CE_MiscItems_Limit</t>
  </si>
  <si>
    <t>Small Contractor</t>
  </si>
  <si>
    <t>F_Form1</t>
  </si>
  <si>
    <t>F_Form_Description1</t>
  </si>
  <si>
    <t>PA_P_Frequency</t>
  </si>
  <si>
    <t>PA_I_Frequency</t>
  </si>
  <si>
    <t>PA_I_FixInvoicesby</t>
  </si>
  <si>
    <t>PA_I_InvoicingDay</t>
  </si>
  <si>
    <t>PA_I_PayUsing</t>
  </si>
  <si>
    <t>PA_B_BillingMethod</t>
  </si>
  <si>
    <t>Monthly</t>
  </si>
  <si>
    <t>Bill Date</t>
  </si>
  <si>
    <t>Billing Account Defaults</t>
  </si>
  <si>
    <t>Direct Bill</t>
  </si>
  <si>
    <t>QU_County</t>
  </si>
  <si>
    <t>QU_AddressType</t>
  </si>
  <si>
    <t>CF0038</t>
  </si>
  <si>
    <t>CHANGES - ALASKA</t>
  </si>
  <si>
    <t>hJwLVsmMj Automation</t>
  </si>
  <si>
    <t>0341383007</t>
  </si>
  <si>
    <t>Submission (Draft)</t>
  </si>
  <si>
    <t>Test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</si>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</sst>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NumberFormat="1" applyAlignment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0" fillId="0" borderId="2" xfId="0" applyBorder="1"/>
    <xf numFmtId="164" fontId="0" fillId="0" borderId="1" xfId="0" applyNumberFormat="1" applyBorder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4" fillId="0" borderId="0" xfId="0" applyFont="1"/>
    <xf numFmtId="2" fontId="0" fillId="0" borderId="0" xfId="0" quotePrefix="1" applyNumberFormat="1"/>
    <xf numFmtId="0" fontId="0" fillId="0" borderId="0" xfId="0" applyAlignment="1"/>
    <xf numFmtId="2" fontId="0" fillId="0" borderId="0" xfId="0" applyNumberFormat="1"/>
    <xf numFmtId="0" fontId="3" fillId="3" borderId="3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0" applyNumberFormat="1"/>
    <xf numFmtId="3" fontId="0" fillId="0" borderId="0" xfId="0" applyNumberFormat="1"/>
    <xf numFmtId="0" fontId="5" fillId="0" borderId="0" xfId="0" applyFont="1"/>
    <xf numFmtId="9" fontId="5" fillId="0" borderId="0" xfId="0" applyNumberFormat="1" applyFont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ba/git/AUT_FW_SEL_JAVA_GW_CM_BC_PC_CC/testdata/PC_GeneralLiabil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ba/git/AUT_FW_SEL_JAVA_GW_CM_BC_PC_CC/testdata/PC_Commercial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createAccount"/>
      <sheetName val="organizations"/>
      <sheetName val="accountSummary"/>
      <sheetName val="newSubmissions"/>
      <sheetName val="offering"/>
      <sheetName val="policyInfo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/>
      <sheetData sheetId="1">
        <row r="3">
          <cell r="E3">
            <v>44473</v>
          </cell>
          <cell r="F3" t="str">
            <v>fmaXUzSte Automation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E3" t="str">
            <v>0002</v>
          </cell>
          <cell r="F3" t="str">
            <v>Amusement Centers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Values"/>
      <sheetName val="login"/>
      <sheetName val="createAccount"/>
      <sheetName val="organizations"/>
      <sheetName val="accountSummary"/>
      <sheetName val="newSubmissions"/>
      <sheetName val="policyInfo"/>
      <sheetName val="NewBuilding"/>
      <sheetName val="Blankets"/>
      <sheetName val="Modifiers"/>
      <sheetName val="PolicyReview"/>
      <sheetName val="Quote"/>
      <sheetName val="forms"/>
      <sheetName val="payment"/>
      <sheetName val="DropDown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Automation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sqref="A1:F22"/>
    </sheetView>
  </sheetViews>
  <sheetFormatPr defaultRowHeight="14.4" x14ac:dyDescent="0.3"/>
  <cols>
    <col min="1" max="1" width="14.44140625" bestFit="1" customWidth="1" collapsed="1"/>
    <col min="2" max="2" width="13.6640625" bestFit="1" customWidth="1" collapsed="1"/>
    <col min="3" max="3" width="12.6640625" bestFit="1" customWidth="1" collapsed="1"/>
  </cols>
  <sheetData>
    <row r="1" spans="1:6" x14ac:dyDescent="0.3">
      <c r="A1" s="6" t="s">
        <v>2</v>
      </c>
      <c r="B1" s="6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3">
      <c r="A2" s="1" t="s">
        <v>3</v>
      </c>
      <c r="B2" s="28" t="s">
        <v>0</v>
      </c>
      <c r="C2" s="2" t="s">
        <v>1</v>
      </c>
      <c r="D2" s="3" t="s">
        <v>35</v>
      </c>
      <c r="E2" s="3" t="s">
        <v>35</v>
      </c>
      <c r="F2" s="3" t="s">
        <v>35</v>
      </c>
    </row>
    <row r="3" spans="1:6" x14ac:dyDescent="0.3">
      <c r="A3" s="8" t="s">
        <v>42</v>
      </c>
      <c r="B3" s="8" t="s">
        <v>42</v>
      </c>
      <c r="C3" s="2" t="s">
        <v>1</v>
      </c>
      <c r="D3" s="3" t="s">
        <v>35</v>
      </c>
      <c r="E3" s="3" t="s">
        <v>35</v>
      </c>
      <c r="F3" s="3" t="s">
        <v>35</v>
      </c>
    </row>
    <row r="4" spans="1:6" x14ac:dyDescent="0.3">
      <c r="A4" s="28" t="s">
        <v>4</v>
      </c>
      <c r="B4" s="28" t="s">
        <v>4</v>
      </c>
      <c r="C4" s="2" t="s">
        <v>5</v>
      </c>
      <c r="D4" s="3" t="s">
        <v>35</v>
      </c>
      <c r="E4" s="3" t="s">
        <v>35</v>
      </c>
      <c r="F4" s="3" t="s">
        <v>35</v>
      </c>
    </row>
    <row r="5" spans="1:6" x14ac:dyDescent="0.3">
      <c r="A5" s="28" t="s">
        <v>6</v>
      </c>
      <c r="B5" s="28" t="s">
        <v>6</v>
      </c>
      <c r="C5" s="2" t="s">
        <v>7</v>
      </c>
      <c r="D5" s="3" t="s">
        <v>35</v>
      </c>
      <c r="E5" s="3" t="s">
        <v>35</v>
      </c>
      <c r="F5" s="3" t="s">
        <v>35</v>
      </c>
    </row>
    <row r="6" spans="1:6" x14ac:dyDescent="0.3">
      <c r="A6" s="28" t="s">
        <v>8</v>
      </c>
      <c r="B6" s="28" t="s">
        <v>8</v>
      </c>
      <c r="C6" s="2" t="s">
        <v>9</v>
      </c>
      <c r="D6" s="3" t="s">
        <v>35</v>
      </c>
      <c r="E6" s="3" t="s">
        <v>35</v>
      </c>
      <c r="F6" s="3" t="s">
        <v>35</v>
      </c>
    </row>
    <row r="7" spans="1:6" x14ac:dyDescent="0.3">
      <c r="A7" s="28" t="s">
        <v>10</v>
      </c>
      <c r="B7" s="28" t="s">
        <v>10</v>
      </c>
      <c r="C7" s="2" t="s">
        <v>11</v>
      </c>
      <c r="D7" s="3" t="s">
        <v>35</v>
      </c>
      <c r="E7" s="3" t="s">
        <v>35</v>
      </c>
      <c r="F7" s="3" t="s">
        <v>35</v>
      </c>
    </row>
    <row r="8" spans="1:6" x14ac:dyDescent="0.3">
      <c r="A8" s="28" t="s">
        <v>12</v>
      </c>
      <c r="B8" s="28" t="s">
        <v>12</v>
      </c>
      <c r="C8" s="2" t="s">
        <v>13</v>
      </c>
      <c r="D8" s="3" t="s">
        <v>35</v>
      </c>
      <c r="E8" s="3" t="s">
        <v>35</v>
      </c>
      <c r="F8" s="3" t="s">
        <v>35</v>
      </c>
    </row>
    <row r="9" spans="1:6" x14ac:dyDescent="0.3">
      <c r="A9" s="28" t="s">
        <v>14</v>
      </c>
      <c r="B9" s="28" t="s">
        <v>14</v>
      </c>
      <c r="C9" s="2" t="s">
        <v>15</v>
      </c>
      <c r="D9" s="3" t="s">
        <v>35</v>
      </c>
      <c r="E9" s="3" t="s">
        <v>35</v>
      </c>
      <c r="F9" s="3" t="s">
        <v>35</v>
      </c>
    </row>
    <row r="10" spans="1:6" x14ac:dyDescent="0.3">
      <c r="A10" s="28" t="s">
        <v>16</v>
      </c>
      <c r="B10" s="28" t="s">
        <v>16</v>
      </c>
      <c r="C10" s="2" t="s">
        <v>1</v>
      </c>
      <c r="D10" s="3" t="s">
        <v>35</v>
      </c>
      <c r="E10" s="3" t="s">
        <v>35</v>
      </c>
      <c r="F10" s="3" t="s">
        <v>35</v>
      </c>
    </row>
    <row r="11" spans="1:6" x14ac:dyDescent="0.3">
      <c r="A11" s="28" t="s">
        <v>278</v>
      </c>
      <c r="B11" s="28" t="s">
        <v>278</v>
      </c>
      <c r="C11" s="2" t="s">
        <v>1</v>
      </c>
      <c r="D11" s="3" t="s">
        <v>35</v>
      </c>
      <c r="E11" s="3" t="s">
        <v>35</v>
      </c>
      <c r="F11" s="3" t="s">
        <v>35</v>
      </c>
    </row>
    <row r="12" spans="1:6" x14ac:dyDescent="0.3">
      <c r="A12" s="28" t="s">
        <v>279</v>
      </c>
      <c r="B12" s="28" t="s">
        <v>279</v>
      </c>
      <c r="C12" s="2" t="s">
        <v>1</v>
      </c>
      <c r="D12" s="3" t="s">
        <v>35</v>
      </c>
      <c r="E12" s="3" t="s">
        <v>35</v>
      </c>
      <c r="F12" s="3" t="s">
        <v>35</v>
      </c>
    </row>
    <row r="13" spans="1:6" x14ac:dyDescent="0.3">
      <c r="A13" s="28" t="s">
        <v>280</v>
      </c>
      <c r="B13" s="28" t="s">
        <v>280</v>
      </c>
      <c r="C13" s="2" t="s">
        <v>1</v>
      </c>
      <c r="D13" s="3" t="s">
        <v>35</v>
      </c>
      <c r="E13" s="3" t="s">
        <v>35</v>
      </c>
      <c r="F13" s="3" t="s">
        <v>35</v>
      </c>
    </row>
    <row r="14" spans="1:6" x14ac:dyDescent="0.3">
      <c r="A14" s="28" t="s">
        <v>281</v>
      </c>
      <c r="B14" s="28" t="s">
        <v>281</v>
      </c>
      <c r="C14" s="2" t="s">
        <v>1</v>
      </c>
      <c r="D14" s="3" t="s">
        <v>35</v>
      </c>
      <c r="E14" s="3" t="s">
        <v>35</v>
      </c>
      <c r="F14" s="3" t="s">
        <v>35</v>
      </c>
    </row>
    <row r="15" spans="1:6" x14ac:dyDescent="0.3">
      <c r="A15" s="28" t="s">
        <v>278</v>
      </c>
      <c r="B15" s="28" t="s">
        <v>278</v>
      </c>
      <c r="C15" s="2" t="s">
        <v>1</v>
      </c>
      <c r="D15" s="3" t="s">
        <v>35</v>
      </c>
      <c r="E15" s="3" t="s">
        <v>35</v>
      </c>
      <c r="F15" s="3" t="s">
        <v>35</v>
      </c>
    </row>
    <row r="16" spans="1:6" x14ac:dyDescent="0.3">
      <c r="A16" s="28" t="s">
        <v>282</v>
      </c>
      <c r="B16" s="28" t="s">
        <v>282</v>
      </c>
      <c r="C16" s="2" t="s">
        <v>1</v>
      </c>
      <c r="D16" s="3" t="s">
        <v>35</v>
      </c>
      <c r="E16" s="3" t="s">
        <v>35</v>
      </c>
      <c r="F16" s="3" t="s">
        <v>35</v>
      </c>
    </row>
    <row r="17" spans="1:6" x14ac:dyDescent="0.3">
      <c r="A17" s="28" t="s">
        <v>283</v>
      </c>
      <c r="B17" s="28" t="s">
        <v>283</v>
      </c>
      <c r="C17" s="2" t="s">
        <v>1</v>
      </c>
      <c r="D17" s="3" t="s">
        <v>35</v>
      </c>
      <c r="E17" s="3" t="s">
        <v>35</v>
      </c>
      <c r="F17" s="3" t="s">
        <v>35</v>
      </c>
    </row>
    <row r="18" spans="1:6" x14ac:dyDescent="0.3">
      <c r="A18" s="28" t="s">
        <v>280</v>
      </c>
      <c r="B18" s="28" t="s">
        <v>280</v>
      </c>
      <c r="C18" s="2" t="s">
        <v>1</v>
      </c>
      <c r="D18" s="3" t="s">
        <v>35</v>
      </c>
      <c r="E18" s="3" t="s">
        <v>35</v>
      </c>
      <c r="F18" s="3" t="s">
        <v>35</v>
      </c>
    </row>
    <row r="19" spans="1:6" x14ac:dyDescent="0.3">
      <c r="A19" s="28" t="s">
        <v>284</v>
      </c>
      <c r="B19" s="28" t="s">
        <v>284</v>
      </c>
      <c r="C19" s="2" t="s">
        <v>1</v>
      </c>
      <c r="D19" s="3" t="s">
        <v>35</v>
      </c>
      <c r="E19" s="3" t="s">
        <v>35</v>
      </c>
      <c r="F19" s="3" t="s">
        <v>35</v>
      </c>
    </row>
    <row r="20" spans="1:6" x14ac:dyDescent="0.3">
      <c r="A20" s="28" t="s">
        <v>285</v>
      </c>
      <c r="B20" s="28" t="s">
        <v>285</v>
      </c>
      <c r="C20" s="2" t="s">
        <v>1</v>
      </c>
      <c r="D20" s="3" t="s">
        <v>35</v>
      </c>
      <c r="E20" s="3" t="s">
        <v>35</v>
      </c>
      <c r="F20" s="3" t="s">
        <v>35</v>
      </c>
    </row>
    <row r="21" spans="1:6" x14ac:dyDescent="0.3">
      <c r="A21" s="28" t="s">
        <v>286</v>
      </c>
      <c r="B21" s="28" t="s">
        <v>286</v>
      </c>
      <c r="C21" s="2" t="s">
        <v>1</v>
      </c>
      <c r="D21" s="3" t="s">
        <v>35</v>
      </c>
      <c r="E21" s="3" t="s">
        <v>35</v>
      </c>
      <c r="F21" s="3" t="s">
        <v>35</v>
      </c>
    </row>
    <row r="22" spans="1:6" x14ac:dyDescent="0.3">
      <c r="A22" s="29" t="s">
        <v>287</v>
      </c>
      <c r="B22" s="29" t="s">
        <v>287</v>
      </c>
      <c r="C22" s="2" t="s">
        <v>1</v>
      </c>
      <c r="D22" s="3" t="s">
        <v>35</v>
      </c>
      <c r="E22" s="3" t="s">
        <v>35</v>
      </c>
      <c r="F22" s="3" t="s">
        <v>35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AFCC-419F-4743-9EE3-71BEB58F731E}">
  <dimension ref="A1:B2"/>
  <sheetViews>
    <sheetView workbookViewId="0">
      <selection activeCell="E3" sqref="E3"/>
    </sheetView>
  </sheetViews>
  <sheetFormatPr defaultRowHeight="14.4" x14ac:dyDescent="0.3"/>
  <cols>
    <col min="1" max="1" width="39.5546875" bestFit="1" customWidth="1" collapsed="1"/>
    <col min="2" max="2" width="19.109375" bestFit="1" customWidth="1" collapsed="1"/>
  </cols>
  <sheetData>
    <row r="1" spans="1:2" x14ac:dyDescent="0.3">
      <c r="A1" s="6" t="s">
        <v>2</v>
      </c>
      <c r="B1" s="6" t="s">
        <v>141</v>
      </c>
    </row>
    <row r="2" spans="1:2" x14ac:dyDescent="0.3">
      <c r="A2" s="3" t="s">
        <v>52</v>
      </c>
      <c r="B2" s="3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BE8E-CE12-4179-B386-2B8B85DDD526}">
  <dimension ref="A1:M2"/>
  <sheetViews>
    <sheetView topLeftCell="K1" workbookViewId="0">
      <selection activeCell="L2" sqref="L2"/>
    </sheetView>
  </sheetViews>
  <sheetFormatPr defaultRowHeight="14.4" x14ac:dyDescent="0.3"/>
  <cols>
    <col min="1" max="1" width="55.88671875" bestFit="1" customWidth="1" collapsed="1"/>
    <col min="2" max="2" width="23.5546875" bestFit="1" customWidth="1" collapsed="1"/>
    <col min="3" max="3" width="13.109375" bestFit="1" customWidth="1" collapsed="1"/>
    <col min="4" max="4" width="18.109375" bestFit="1" customWidth="1" collapsed="1"/>
    <col min="5" max="6" width="13.44140625" bestFit="1" customWidth="1" collapsed="1"/>
    <col min="7" max="7" width="10.5546875" bestFit="1" customWidth="1" collapsed="1"/>
    <col min="8" max="8" width="11.44140625" bestFit="1" customWidth="1" collapsed="1"/>
    <col min="9" max="9" width="9.6640625" bestFit="1" customWidth="1" collapsed="1"/>
    <col min="10" max="11" width="12.4414062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6" t="s">
        <v>2</v>
      </c>
      <c r="B1" s="6" t="s">
        <v>143</v>
      </c>
      <c r="C1" s="6" t="s">
        <v>144</v>
      </c>
      <c r="D1" s="6" t="s">
        <v>145</v>
      </c>
      <c r="E1" s="6" t="s">
        <v>146</v>
      </c>
      <c r="F1" s="6" t="s">
        <v>147</v>
      </c>
      <c r="G1" s="6" t="s">
        <v>148</v>
      </c>
      <c r="H1" s="6" t="s">
        <v>149</v>
      </c>
      <c r="I1" s="6" t="s">
        <v>150</v>
      </c>
      <c r="J1" s="6" t="s">
        <v>151</v>
      </c>
      <c r="K1" s="6" t="s">
        <v>152</v>
      </c>
      <c r="L1" s="6" t="s">
        <v>153</v>
      </c>
      <c r="M1" s="6" t="s">
        <v>154</v>
      </c>
    </row>
    <row r="2" spans="1:13" x14ac:dyDescent="0.3">
      <c r="A2" t="s">
        <v>52</v>
      </c>
      <c r="B2" s="18" t="s">
        <v>114</v>
      </c>
      <c r="C2" s="18" t="s">
        <v>26</v>
      </c>
      <c r="D2" s="18" t="s">
        <v>155</v>
      </c>
      <c r="E2" s="18" t="s">
        <v>27</v>
      </c>
      <c r="F2" s="18" t="s">
        <v>28</v>
      </c>
      <c r="G2" s="18" t="s">
        <v>85</v>
      </c>
      <c r="H2" s="18" t="s">
        <v>85</v>
      </c>
      <c r="I2" s="18" t="s">
        <v>36</v>
      </c>
      <c r="J2" s="18">
        <v>99501</v>
      </c>
      <c r="K2" s="18" t="s">
        <v>156</v>
      </c>
      <c r="L2" s="18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3597-95ED-4921-943D-B77599E0DDD5}">
  <dimension ref="A1:Y2"/>
  <sheetViews>
    <sheetView topLeftCell="H1" workbookViewId="0">
      <selection sqref="A1:Y2"/>
    </sheetView>
  </sheetViews>
  <sheetFormatPr defaultRowHeight="14.4" x14ac:dyDescent="0.3"/>
  <cols>
    <col min="1" max="1" width="40.109375" bestFit="1" customWidth="1" collapsed="1"/>
  </cols>
  <sheetData>
    <row r="1" spans="1:25" x14ac:dyDescent="0.3">
      <c r="A1" s="6" t="s">
        <v>2</v>
      </c>
      <c r="B1" s="6" t="s">
        <v>213</v>
      </c>
      <c r="C1" s="6" t="s">
        <v>214</v>
      </c>
      <c r="D1" s="6" t="s">
        <v>215</v>
      </c>
      <c r="E1" s="6" t="s">
        <v>216</v>
      </c>
      <c r="F1" s="6" t="s">
        <v>217</v>
      </c>
      <c r="G1" s="6" t="s">
        <v>218</v>
      </c>
      <c r="H1" s="6" t="s">
        <v>219</v>
      </c>
      <c r="I1" s="6" t="s">
        <v>220</v>
      </c>
      <c r="J1" s="6" t="s">
        <v>221</v>
      </c>
      <c r="K1" s="6" t="s">
        <v>222</v>
      </c>
      <c r="L1" s="6" t="s">
        <v>223</v>
      </c>
      <c r="M1" s="6" t="s">
        <v>224</v>
      </c>
      <c r="N1" s="6" t="s">
        <v>225</v>
      </c>
      <c r="O1" s="6" t="s">
        <v>226</v>
      </c>
      <c r="P1" s="6" t="s">
        <v>227</v>
      </c>
      <c r="Q1" s="6" t="s">
        <v>228</v>
      </c>
      <c r="R1" s="6" t="s">
        <v>229</v>
      </c>
      <c r="S1" s="6" t="s">
        <v>230</v>
      </c>
      <c r="T1" s="6" t="s">
        <v>231</v>
      </c>
      <c r="U1" s="22" t="s">
        <v>232</v>
      </c>
      <c r="V1" s="22" t="s">
        <v>203</v>
      </c>
      <c r="W1" s="22" t="s">
        <v>233</v>
      </c>
      <c r="X1" s="22" t="s">
        <v>234</v>
      </c>
      <c r="Y1" s="22" t="s">
        <v>235</v>
      </c>
    </row>
    <row r="2" spans="1:25" x14ac:dyDescent="0.3">
      <c r="A2" s="3" t="s">
        <v>52</v>
      </c>
      <c r="B2" t="s">
        <v>24</v>
      </c>
      <c r="C2" s="23" t="s">
        <v>236</v>
      </c>
      <c r="D2" t="s">
        <v>237</v>
      </c>
      <c r="E2" t="s">
        <v>238</v>
      </c>
      <c r="F2">
        <v>2002</v>
      </c>
      <c r="G2" t="s">
        <v>198</v>
      </c>
      <c r="H2">
        <v>2</v>
      </c>
      <c r="I2">
        <v>1</v>
      </c>
      <c r="J2">
        <v>3000</v>
      </c>
      <c r="K2">
        <v>1000</v>
      </c>
      <c r="L2" s="24">
        <v>0.2</v>
      </c>
      <c r="M2" t="s">
        <v>239</v>
      </c>
      <c r="N2" t="s">
        <v>240</v>
      </c>
      <c r="O2" t="s">
        <v>241</v>
      </c>
      <c r="P2">
        <v>2012</v>
      </c>
      <c r="Q2">
        <v>2013</v>
      </c>
      <c r="R2">
        <v>2014</v>
      </c>
      <c r="S2">
        <v>2019</v>
      </c>
      <c r="T2" s="25">
        <v>100000</v>
      </c>
      <c r="U2" t="s">
        <v>242</v>
      </c>
      <c r="V2">
        <v>500</v>
      </c>
      <c r="W2">
        <v>50000</v>
      </c>
      <c r="X2">
        <v>30000</v>
      </c>
      <c r="Y2">
        <v>10000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6BCE-DB5E-4E20-BEC6-F96750350997}">
  <dimension ref="A1:P2"/>
  <sheetViews>
    <sheetView workbookViewId="0">
      <selection activeCell="L1" sqref="L1"/>
    </sheetView>
  </sheetViews>
  <sheetFormatPr defaultRowHeight="14.4" x14ac:dyDescent="0.3"/>
  <cols>
    <col min="1" max="1" width="39.5546875" bestFit="1" customWidth="1" collapsed="1"/>
    <col min="2" max="2" width="22.44140625" bestFit="1" customWidth="1" collapsed="1"/>
    <col min="3" max="3" width="20.5546875" bestFit="1" customWidth="1" collapsed="1"/>
    <col min="4" max="4" width="16.6640625" bestFit="1" customWidth="1" collapsed="1"/>
    <col min="5" max="5" width="18.6640625" bestFit="1" customWidth="1" collapsed="1"/>
    <col min="6" max="6" width="22.44140625" bestFit="1" customWidth="1" collapsed="1"/>
    <col min="7" max="7" width="22" bestFit="1" customWidth="1" collapsed="1"/>
    <col min="8" max="8" width="23.5546875" bestFit="1" customWidth="1" collapsed="1"/>
    <col min="9" max="9" width="22" bestFit="1" customWidth="1" collapsed="1"/>
    <col min="10" max="10" width="20.88671875" bestFit="1" customWidth="1" collapsed="1"/>
    <col min="11" max="11" width="21.44140625" bestFit="1" customWidth="1" collapsed="1"/>
    <col min="12" max="12" width="12.109375" bestFit="1" customWidth="1" collapsed="1"/>
    <col min="13" max="13" width="10.6640625" bestFit="1" customWidth="1" collapsed="1"/>
    <col min="14" max="14" width="27.109375" bestFit="1" customWidth="1" collapsed="1"/>
    <col min="15" max="15" width="19.88671875" bestFit="1" customWidth="1" collapsed="1"/>
    <col min="16" max="16" width="22.33203125" bestFit="1" customWidth="1" collapsed="1"/>
  </cols>
  <sheetData>
    <row r="1" spans="1:16" x14ac:dyDescent="0.3">
      <c r="A1" s="6" t="s">
        <v>2</v>
      </c>
      <c r="B1" s="6" t="s">
        <v>213</v>
      </c>
      <c r="C1" s="6" t="s">
        <v>217</v>
      </c>
      <c r="D1" s="6" t="s">
        <v>218</v>
      </c>
      <c r="E1" s="6" t="s">
        <v>219</v>
      </c>
      <c r="F1" s="6" t="s">
        <v>220</v>
      </c>
      <c r="G1" s="6" t="s">
        <v>227</v>
      </c>
      <c r="H1" s="6" t="s">
        <v>228</v>
      </c>
      <c r="I1" s="6" t="s">
        <v>229</v>
      </c>
      <c r="J1" s="6" t="s">
        <v>230</v>
      </c>
      <c r="K1" s="6" t="s">
        <v>231</v>
      </c>
      <c r="L1" s="22" t="s">
        <v>232</v>
      </c>
      <c r="M1" s="22" t="s">
        <v>203</v>
      </c>
      <c r="N1" s="22" t="s">
        <v>233</v>
      </c>
      <c r="O1" s="22" t="s">
        <v>234</v>
      </c>
      <c r="P1" s="22" t="s">
        <v>235</v>
      </c>
    </row>
    <row r="2" spans="1:16" x14ac:dyDescent="0.3">
      <c r="A2" s="3" t="s">
        <v>52</v>
      </c>
      <c r="B2" t="s">
        <v>24</v>
      </c>
      <c r="C2">
        <v>2002</v>
      </c>
      <c r="D2" t="s">
        <v>198</v>
      </c>
      <c r="E2">
        <v>2</v>
      </c>
      <c r="F2">
        <v>1</v>
      </c>
      <c r="G2">
        <v>2012</v>
      </c>
      <c r="H2">
        <v>2013</v>
      </c>
      <c r="I2">
        <v>2014</v>
      </c>
      <c r="J2">
        <v>2019</v>
      </c>
      <c r="K2" s="25">
        <v>100000</v>
      </c>
      <c r="L2" t="s">
        <v>242</v>
      </c>
      <c r="M2">
        <v>500</v>
      </c>
      <c r="N2">
        <v>50000</v>
      </c>
      <c r="O2">
        <v>30000</v>
      </c>
      <c r="P2">
        <v>10000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5CC5-B5E4-450F-B586-21CEC32BE9DF}">
  <dimension ref="A1:H2"/>
  <sheetViews>
    <sheetView workbookViewId="0">
      <selection activeCell="A16" sqref="A16"/>
    </sheetView>
  </sheetViews>
  <sheetFormatPr defaultRowHeight="14.4" x14ac:dyDescent="0.3"/>
  <cols>
    <col min="1" max="1" width="55.5546875" bestFit="1" customWidth="1" collapsed="1"/>
    <col min="2" max="2" width="20.44140625" bestFit="1" customWidth="1" collapsed="1"/>
    <col min="3" max="3" width="22" bestFit="1" customWidth="1" collapsed="1"/>
    <col min="4" max="4" width="19.6640625" bestFit="1" customWidth="1" collapsed="1"/>
    <col min="5" max="5" width="13.88671875" bestFit="1" customWidth="1" collapsed="1"/>
    <col min="6" max="6" width="19.88671875" bestFit="1" customWidth="1" collapsed="1"/>
    <col min="7" max="7" width="22.44140625" bestFit="1" customWidth="1" collapsed="1"/>
  </cols>
  <sheetData>
    <row r="1" spans="1:8" x14ac:dyDescent="0.3">
      <c r="A1" s="6" t="s">
        <v>2</v>
      </c>
      <c r="B1" s="6" t="s">
        <v>244</v>
      </c>
      <c r="C1" s="6" t="s">
        <v>245</v>
      </c>
      <c r="D1" s="6" t="s">
        <v>246</v>
      </c>
      <c r="E1" s="6" t="s">
        <v>247</v>
      </c>
      <c r="F1" s="6" t="s">
        <v>248</v>
      </c>
      <c r="G1" s="6" t="s">
        <v>249</v>
      </c>
      <c r="H1" s="6" t="s">
        <v>250</v>
      </c>
    </row>
    <row r="2" spans="1:8" x14ac:dyDescent="0.3">
      <c r="A2" s="3" t="s">
        <v>52</v>
      </c>
      <c r="B2" s="26" t="s">
        <v>251</v>
      </c>
      <c r="C2" s="27">
        <v>0.8</v>
      </c>
      <c r="D2" t="s">
        <v>24</v>
      </c>
      <c r="E2">
        <v>1000</v>
      </c>
      <c r="F2" s="26" t="s">
        <v>252</v>
      </c>
      <c r="G2" s="26" t="s">
        <v>253</v>
      </c>
      <c r="H2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19C0-9D08-4ABD-8E22-A8161BC3644B}">
  <dimension ref="A1:D2"/>
  <sheetViews>
    <sheetView workbookViewId="0">
      <selection activeCell="C14" sqref="C14"/>
    </sheetView>
  </sheetViews>
  <sheetFormatPr defaultRowHeight="14.4" x14ac:dyDescent="0.3"/>
  <cols>
    <col min="1" max="1" width="55.5546875" bestFit="1" customWidth="1" collapsed="1"/>
    <col min="2" max="2" width="20.5546875" bestFit="1" customWidth="1" collapsed="1"/>
    <col min="3" max="3" width="13.44140625" bestFit="1" customWidth="1" collapsed="1"/>
    <col min="4" max="4" width="22.33203125" bestFit="1" customWidth="1" collapsed="1"/>
  </cols>
  <sheetData>
    <row r="1" spans="1:4" x14ac:dyDescent="0.3">
      <c r="A1" s="6" t="s">
        <v>2</v>
      </c>
      <c r="B1" s="6" t="s">
        <v>254</v>
      </c>
      <c r="C1" s="6" t="s">
        <v>255</v>
      </c>
      <c r="D1" s="6" t="s">
        <v>256</v>
      </c>
    </row>
    <row r="2" spans="1:4" x14ac:dyDescent="0.3">
      <c r="A2" s="3" t="s">
        <v>52</v>
      </c>
      <c r="B2" s="3" t="s">
        <v>257</v>
      </c>
      <c r="C2">
        <v>1000</v>
      </c>
      <c r="D2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C387-DBB6-4CFC-AAA0-164F72E709C8}">
  <dimension ref="A1:N2"/>
  <sheetViews>
    <sheetView topLeftCell="G1" workbookViewId="0">
      <selection activeCell="N12" sqref="N12"/>
    </sheetView>
  </sheetViews>
  <sheetFormatPr defaultRowHeight="14.4" x14ac:dyDescent="0.3"/>
  <cols>
    <col min="1" max="1" width="39.5546875" bestFit="1" customWidth="1" collapsed="1"/>
    <col min="2" max="2" width="24.6640625" bestFit="1" customWidth="1" collapsed="1"/>
    <col min="3" max="3" width="64" bestFit="1" customWidth="1" collapsed="1"/>
    <col min="5" max="5" width="15.88671875" bestFit="1" customWidth="1" collapsed="1"/>
    <col min="6" max="6" width="21.5546875" bestFit="1" customWidth="1" collapsed="1"/>
    <col min="7" max="7" width="27.44140625" bestFit="1" customWidth="1" collapsed="1"/>
    <col min="8" max="8" width="20.109375" bestFit="1" customWidth="1" collapsed="1"/>
    <col min="9" max="9" width="20" bestFit="1" customWidth="1" collapsed="1"/>
    <col min="10" max="10" width="16.44140625" bestFit="1" customWidth="1" collapsed="1"/>
    <col min="11" max="11" width="17.6640625" bestFit="1" customWidth="1" collapsed="1"/>
    <col min="12" max="12" width="34.6640625" bestFit="1" customWidth="1" collapsed="1"/>
    <col min="13" max="13" width="13.5546875" bestFit="1" customWidth="1" collapsed="1"/>
    <col min="14" max="14" width="19.44140625" bestFit="1" customWidth="1" collapsed="1"/>
  </cols>
  <sheetData>
    <row r="1" spans="1:14" x14ac:dyDescent="0.3">
      <c r="A1" s="6" t="s">
        <v>2</v>
      </c>
      <c r="B1" s="6" t="s">
        <v>174</v>
      </c>
      <c r="C1" s="6" t="s">
        <v>175</v>
      </c>
      <c r="D1" s="6" t="s">
        <v>176</v>
      </c>
      <c r="E1" s="6" t="s">
        <v>177</v>
      </c>
      <c r="F1" s="6" t="s">
        <v>178</v>
      </c>
      <c r="G1" s="6" t="s">
        <v>179</v>
      </c>
      <c r="H1" s="6" t="s">
        <v>180</v>
      </c>
      <c r="I1" s="6" t="s">
        <v>210</v>
      </c>
      <c r="J1" s="6" t="s">
        <v>181</v>
      </c>
      <c r="K1" s="6" t="s">
        <v>182</v>
      </c>
      <c r="L1" s="6" t="s">
        <v>183</v>
      </c>
      <c r="M1" s="6" t="s">
        <v>184</v>
      </c>
      <c r="N1" s="6" t="s">
        <v>185</v>
      </c>
    </row>
    <row r="2" spans="1:14" x14ac:dyDescent="0.3">
      <c r="A2" t="s">
        <v>52</v>
      </c>
      <c r="B2" t="str">
        <f>[1]searchValues!F3</f>
        <v>fmaXUzSte Automation</v>
      </c>
      <c r="C2" s="20" t="s">
        <v>186</v>
      </c>
      <c r="D2" t="s">
        <v>85</v>
      </c>
      <c r="E2" t="s">
        <v>29</v>
      </c>
      <c r="F2" s="10">
        <f ca="1">TODAY()</f>
        <v>44671</v>
      </c>
      <c r="G2" s="18" t="s">
        <v>187</v>
      </c>
      <c r="H2" s="18" t="s">
        <v>189</v>
      </c>
      <c r="I2" s="18" t="s">
        <v>243</v>
      </c>
      <c r="J2" s="10">
        <f ca="1">TODAY()</f>
        <v>44671</v>
      </c>
      <c r="K2" s="10">
        <f ca="1">EDATE(J2,12)</f>
        <v>45036</v>
      </c>
      <c r="L2" t="s">
        <v>188</v>
      </c>
      <c r="M2" s="21" t="str">
        <f>[1]Exposures!E3</f>
        <v>0002</v>
      </c>
      <c r="N2" t="str">
        <f>[1]Exposures!F3</f>
        <v>Amusement Centers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E1D6-6080-4C32-9C3A-17D84248CEAE}">
  <dimension ref="A1:H2"/>
  <sheetViews>
    <sheetView workbookViewId="0">
      <selection activeCell="C17" sqref="C17"/>
    </sheetView>
  </sheetViews>
  <sheetFormatPr defaultRowHeight="14.4" x14ac:dyDescent="0.3"/>
  <cols>
    <col min="1" max="1" width="57.109375" bestFit="1" customWidth="1" collapsed="1"/>
    <col min="2" max="2" width="17.44140625" bestFit="1" customWidth="1" collapsed="1"/>
    <col min="3" max="3" width="19.109375" bestFit="1" customWidth="1" collapsed="1"/>
    <col min="4" max="4" width="63.5546875" bestFit="1" customWidth="1" collapsed="1"/>
    <col min="5" max="5" width="9.88671875" bestFit="1" customWidth="1" collapsed="1"/>
    <col min="6" max="6" width="18.88671875" bestFit="1" customWidth="1" collapsed="1"/>
    <col min="8" max="8" width="14" bestFit="1" customWidth="1" collapsed="1"/>
  </cols>
  <sheetData>
    <row r="1" spans="1:8" x14ac:dyDescent="0.3">
      <c r="A1" s="6" t="s">
        <v>2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  <c r="H1" s="6" t="s">
        <v>163</v>
      </c>
    </row>
    <row r="2" spans="1:8" x14ac:dyDescent="0.3">
      <c r="A2" t="s">
        <v>52</v>
      </c>
      <c r="B2" s="10">
        <f ca="1">TODAY()</f>
        <v>44671</v>
      </c>
      <c r="C2" s="10">
        <f ca="1">EDATE(B2,12)</f>
        <v>45036</v>
      </c>
      <c r="D2" t="s">
        <v>165</v>
      </c>
      <c r="E2" s="19" t="s">
        <v>166</v>
      </c>
      <c r="F2" s="18" t="s">
        <v>167</v>
      </c>
      <c r="G2">
        <v>10</v>
      </c>
      <c r="H2" s="18" t="s">
        <v>164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1E57-61AD-444E-9411-A45A0A0A12C1}">
  <dimension ref="A1:F2"/>
  <sheetViews>
    <sheetView workbookViewId="0">
      <selection sqref="A1:F2"/>
    </sheetView>
  </sheetViews>
  <sheetFormatPr defaultRowHeight="14.4" x14ac:dyDescent="0.3"/>
  <cols>
    <col min="1" max="1" width="55.44140625" bestFit="1" customWidth="1" collapsed="1"/>
    <col min="2" max="2" width="25.109375" bestFit="1" customWidth="1" collapsed="1"/>
    <col min="3" max="3" width="16" bestFit="1" customWidth="1" collapsed="1"/>
    <col min="4" max="4" width="16.33203125" bestFit="1" customWidth="1" collapsed="1"/>
    <col min="5" max="5" width="17.88671875" bestFit="1" customWidth="1" collapsed="1"/>
    <col min="6" max="6" width="18.33203125" bestFit="1" customWidth="1" collapsed="1"/>
  </cols>
  <sheetData>
    <row r="1" spans="1:6" x14ac:dyDescent="0.3">
      <c r="A1" s="6" t="s">
        <v>2</v>
      </c>
      <c r="B1" s="6" t="s">
        <v>168</v>
      </c>
      <c r="C1" s="6" t="s">
        <v>169</v>
      </c>
      <c r="D1" s="6" t="s">
        <v>170</v>
      </c>
      <c r="E1" s="6" t="s">
        <v>171</v>
      </c>
      <c r="F1" s="6" t="s">
        <v>172</v>
      </c>
    </row>
    <row r="2" spans="1:6" x14ac:dyDescent="0.3">
      <c r="A2" t="s">
        <v>52</v>
      </c>
      <c r="B2" t="s">
        <v>173</v>
      </c>
      <c r="C2">
        <v>-0.05</v>
      </c>
      <c r="D2">
        <v>0.05</v>
      </c>
      <c r="E2">
        <v>0.04</v>
      </c>
      <c r="F2" t="s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65F9-CF36-4C2A-86BF-BFEE0E4A33D5}">
  <dimension ref="A1:E2"/>
  <sheetViews>
    <sheetView workbookViewId="0">
      <selection activeCell="B15" sqref="B15"/>
    </sheetView>
  </sheetViews>
  <sheetFormatPr defaultRowHeight="14.4" x14ac:dyDescent="0.3"/>
  <cols>
    <col min="1" max="1" width="39.5546875" bestFit="1" customWidth="1" collapsed="1"/>
    <col min="2" max="2" width="16" bestFit="1" customWidth="1" collapsed="1"/>
    <col min="3" max="3" width="16.33203125" bestFit="1" customWidth="1" collapsed="1"/>
    <col min="4" max="4" width="17.88671875" bestFit="1" customWidth="1" collapsed="1"/>
    <col min="5" max="5" width="18.33203125" bestFit="1" customWidth="1" collapsed="1"/>
  </cols>
  <sheetData>
    <row r="1" spans="1:5" x14ac:dyDescent="0.3">
      <c r="A1" s="6" t="s">
        <v>2</v>
      </c>
      <c r="B1" s="6" t="s">
        <v>206</v>
      </c>
      <c r="C1" s="6" t="s">
        <v>207</v>
      </c>
      <c r="D1" s="6" t="s">
        <v>208</v>
      </c>
      <c r="E1" s="6" t="s">
        <v>209</v>
      </c>
    </row>
    <row r="2" spans="1:5" x14ac:dyDescent="0.3">
      <c r="A2" s="3" t="s">
        <v>52</v>
      </c>
      <c r="B2">
        <v>-0.05</v>
      </c>
      <c r="C2">
        <v>0.05</v>
      </c>
      <c r="D2">
        <v>0.02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X2"/>
  <sheetViews>
    <sheetView showGridLines="0" workbookViewId="0">
      <selection activeCell="M2" sqref="M2"/>
    </sheetView>
  </sheetViews>
  <sheetFormatPr defaultRowHeight="14.4" x14ac:dyDescent="0.3"/>
  <cols>
    <col min="1" max="1" width="36.33203125" bestFit="1" customWidth="1" collapsed="1"/>
    <col min="2" max="2" width="15.88671875" bestFit="1" customWidth="1" collapsed="1"/>
    <col min="3" max="3" width="9.109375" bestFit="1" customWidth="1" collapsed="1"/>
    <col min="4" max="4" width="18.109375" bestFit="1" customWidth="1" collapsed="1"/>
    <col min="5" max="5" width="12.109375" bestFit="1" customWidth="1" collapsed="1"/>
    <col min="6" max="6" width="20.88671875" bestFit="1" customWidth="1" collapsed="1"/>
    <col min="7" max="7" width="14.33203125" bestFit="1" customWidth="1" collapsed="1"/>
    <col min="8" max="8" width="16.6640625" bestFit="1" customWidth="1" collapsed="1"/>
    <col min="9" max="9" width="12.33203125" bestFit="1" customWidth="1" collapsed="1"/>
    <col min="10" max="11" width="7.44140625" bestFit="1" customWidth="1" collapsed="1"/>
    <col min="12" max="12" width="6.21875" bestFit="1" customWidth="1" collapsed="1"/>
    <col min="13" max="13" width="15.109375" bestFit="1" customWidth="1" collapsed="1"/>
    <col min="14" max="14" width="12.88671875" bestFit="1" customWidth="1" collapsed="1"/>
    <col min="15" max="15" width="9.109375" bestFit="1" customWidth="1" collapsed="1"/>
    <col min="16" max="16" width="13.5546875" bestFit="1" customWidth="1" collapsed="1"/>
    <col min="17" max="17" width="11" bestFit="1" customWidth="1" collapsed="1"/>
    <col min="18" max="18" width="4.44140625" bestFit="1" customWidth="1" collapsed="1"/>
    <col min="19" max="19" width="7.33203125" bestFit="1" customWidth="1" collapsed="1"/>
    <col min="20" max="20" width="6.6640625" bestFit="1" customWidth="1" collapsed="1"/>
    <col min="21" max="21" width="8.33203125" bestFit="1" customWidth="1" collapsed="1"/>
    <col min="22" max="22" width="12.44140625" bestFit="1" customWidth="1" collapsed="1"/>
    <col min="23" max="23" width="17.33203125" bestFit="1" customWidth="1" collapsed="1"/>
    <col min="24" max="24" width="9.33203125" bestFit="1" customWidth="1" collapsed="1"/>
  </cols>
  <sheetData>
    <row r="1" spans="1:17" x14ac:dyDescent="0.3">
      <c r="A1" s="6" t="s">
        <v>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6" t="s">
        <v>21</v>
      </c>
      <c r="L1" s="6" t="s">
        <v>22</v>
      </c>
      <c r="M1" s="11" t="s">
        <v>277</v>
      </c>
      <c r="Q1" s="10"/>
    </row>
    <row r="2" spans="1:17" ht="15.75" customHeight="1" x14ac:dyDescent="0.3">
      <c r="A2" s="3" t="s">
        <v>52</v>
      </c>
      <c r="B2" s="3" t="s">
        <v>276</v>
      </c>
      <c r="D2" s="3" t="s">
        <v>189</v>
      </c>
      <c r="E2" s="12">
        <f ca="1">TODAY()</f>
        <v>44671</v>
      </c>
      <c r="F2" t="s">
        <v>274</v>
      </c>
      <c r="G2">
        <v>9017701837</v>
      </c>
      <c r="H2" t="s">
        <v>275</v>
      </c>
      <c r="I2">
        <v>5276078401</v>
      </c>
      <c r="L2" s="3" t="s">
        <v>36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F87D-092D-4063-83B5-B973CE9D9930}">
  <dimension ref="A1:N2"/>
  <sheetViews>
    <sheetView topLeftCell="G1" workbookViewId="0">
      <selection sqref="A1:N2"/>
    </sheetView>
  </sheetViews>
  <sheetFormatPr defaultRowHeight="14.4" x14ac:dyDescent="0.3"/>
  <cols>
    <col min="1" max="1" width="55.44140625" bestFit="1" customWidth="1" collapsed="1"/>
    <col min="2" max="2" width="24.6640625" bestFit="1" customWidth="1" collapsed="1"/>
    <col min="3" max="3" width="64" bestFit="1" customWidth="1" collapsed="1"/>
    <col min="4" max="4" width="10.5546875" bestFit="1" customWidth="1" collapsed="1"/>
    <col min="6" max="6" width="21.5546875" bestFit="1" customWidth="1" collapsed="1"/>
    <col min="7" max="7" width="27.44140625" bestFit="1" customWidth="1" collapsed="1"/>
    <col min="8" max="8" width="20.109375" bestFit="1" customWidth="1" collapsed="1"/>
    <col min="9" max="9" width="20.109375" customWidth="1" collapsed="1"/>
    <col min="10" max="10" width="16.44140625" bestFit="1" customWidth="1" collapsed="1"/>
    <col min="11" max="11" width="17.6640625" bestFit="1" customWidth="1" collapsed="1"/>
    <col min="12" max="12" width="34.6640625" bestFit="1" customWidth="1" collapsed="1"/>
    <col min="13" max="13" width="13.5546875" bestFit="1" customWidth="1" collapsed="1"/>
    <col min="14" max="14" width="19.44140625" bestFit="1" customWidth="1" collapsed="1"/>
  </cols>
  <sheetData>
    <row r="1" spans="1:14" x14ac:dyDescent="0.3">
      <c r="A1" s="6" t="s">
        <v>2</v>
      </c>
      <c r="B1" s="6" t="s">
        <v>174</v>
      </c>
      <c r="C1" s="6" t="s">
        <v>175</v>
      </c>
      <c r="D1" s="6" t="s">
        <v>176</v>
      </c>
      <c r="E1" s="6" t="s">
        <v>177</v>
      </c>
      <c r="F1" s="6" t="s">
        <v>178</v>
      </c>
      <c r="G1" s="6" t="s">
        <v>179</v>
      </c>
      <c r="H1" s="6" t="s">
        <v>180</v>
      </c>
      <c r="I1" s="6" t="s">
        <v>210</v>
      </c>
      <c r="J1" s="6" t="s">
        <v>181</v>
      </c>
      <c r="K1" s="6" t="s">
        <v>182</v>
      </c>
      <c r="L1" s="6" t="s">
        <v>183</v>
      </c>
      <c r="M1" s="6" t="s">
        <v>184</v>
      </c>
      <c r="N1" s="6" t="s">
        <v>185</v>
      </c>
    </row>
    <row r="2" spans="1:14" x14ac:dyDescent="0.3">
      <c r="A2" t="s">
        <v>52</v>
      </c>
      <c r="B2" t="str">
        <f>[1]searchValues!F3</f>
        <v>fmaXUzSte Automation</v>
      </c>
      <c r="C2" s="20" t="s">
        <v>186</v>
      </c>
      <c r="D2" t="s">
        <v>85</v>
      </c>
      <c r="E2" t="s">
        <v>29</v>
      </c>
      <c r="F2" s="10">
        <f ca="1">TODAY()</f>
        <v>44671</v>
      </c>
      <c r="G2" s="18" t="s">
        <v>187</v>
      </c>
      <c r="H2" s="18" t="s">
        <v>189</v>
      </c>
      <c r="I2" s="18" t="s">
        <v>211</v>
      </c>
      <c r="J2" s="10">
        <f ca="1">TODAY()</f>
        <v>44671</v>
      </c>
      <c r="K2" s="10">
        <f ca="1">EDATE(J2,12)</f>
        <v>45036</v>
      </c>
      <c r="L2" t="s">
        <v>188</v>
      </c>
      <c r="M2" s="21" t="str">
        <f>[1]Exposures!E3</f>
        <v>0002</v>
      </c>
      <c r="N2" t="str">
        <f>[1]Exposures!F3</f>
        <v>Amusement Centers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6C4B-DD2B-45EB-9C3C-15C7A03F1C78}">
  <dimension ref="A1:I2"/>
  <sheetViews>
    <sheetView workbookViewId="0">
      <selection activeCell="A14" sqref="A14"/>
    </sheetView>
  </sheetViews>
  <sheetFormatPr defaultRowHeight="14.4" x14ac:dyDescent="0.3"/>
  <cols>
    <col min="1" max="1" width="55.5546875" bestFit="1" customWidth="1" collapsed="1"/>
    <col min="2" max="2" width="22.33203125" bestFit="1" customWidth="1" collapsed="1"/>
    <col min="3" max="3" width="16" bestFit="1" customWidth="1" collapsed="1"/>
    <col min="4" max="4" width="23.88671875" bestFit="1" customWidth="1" collapsed="1"/>
    <col min="5" max="5" width="16" bestFit="1" customWidth="1" collapsed="1"/>
    <col min="6" max="6" width="19.6640625" bestFit="1" customWidth="1" collapsed="1"/>
    <col min="7" max="7" width="30.44140625" bestFit="1" customWidth="1" collapsed="1"/>
    <col min="8" max="8" width="32" bestFit="1" customWidth="1" collapsed="1"/>
    <col min="9" max="9" width="30.44140625" bestFit="1" customWidth="1" collapsed="1"/>
  </cols>
  <sheetData>
    <row r="1" spans="1:9" x14ac:dyDescent="0.3">
      <c r="A1" s="6" t="s">
        <v>2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</row>
    <row r="2" spans="1:9" x14ac:dyDescent="0.3">
      <c r="A2" s="3" t="s">
        <v>52</v>
      </c>
      <c r="B2" t="s">
        <v>24</v>
      </c>
      <c r="C2">
        <v>2018</v>
      </c>
      <c r="D2" t="s">
        <v>198</v>
      </c>
      <c r="E2">
        <v>5</v>
      </c>
      <c r="F2">
        <v>5</v>
      </c>
      <c r="G2">
        <v>2015</v>
      </c>
      <c r="H2">
        <v>2015</v>
      </c>
      <c r="I2">
        <v>2015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2EE1-E96A-4827-8974-19DA1D4C5363}">
  <dimension ref="A1:F2"/>
  <sheetViews>
    <sheetView workbookViewId="0">
      <selection activeCell="A2" sqref="A2"/>
    </sheetView>
  </sheetViews>
  <sheetFormatPr defaultRowHeight="14.4" x14ac:dyDescent="0.3"/>
  <cols>
    <col min="1" max="1" width="40.109375" bestFit="1" customWidth="1" collapsed="1"/>
    <col min="2" max="2" width="14.44140625" bestFit="1" customWidth="1" collapsed="1"/>
    <col min="3" max="3" width="10.6640625" bestFit="1" customWidth="1" collapsed="1"/>
    <col min="4" max="4" width="11.5546875" bestFit="1" customWidth="1" collapsed="1"/>
    <col min="5" max="5" width="5.44140625" bestFit="1" customWidth="1" collapsed="1"/>
    <col min="6" max="6" width="10.6640625" bestFit="1" customWidth="1" collapsed="1"/>
  </cols>
  <sheetData>
    <row r="1" spans="1:6" x14ac:dyDescent="0.3">
      <c r="A1" s="6" t="s">
        <v>2</v>
      </c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</row>
    <row r="2" spans="1:6" x14ac:dyDescent="0.3">
      <c r="A2" s="3" t="s">
        <v>52</v>
      </c>
      <c r="B2" t="s">
        <v>204</v>
      </c>
      <c r="C2" t="s">
        <v>205</v>
      </c>
      <c r="D2" t="str">
        <f>[2]NewBuilding!$B$2</f>
        <v>Automation</v>
      </c>
      <c r="E2">
        <v>1000</v>
      </c>
      <c r="F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4765-9F70-4CD7-91CB-824AA0A0FC2D}">
  <dimension ref="A1:E2"/>
  <sheetViews>
    <sheetView workbookViewId="0">
      <selection sqref="A1:E2"/>
    </sheetView>
  </sheetViews>
  <sheetFormatPr defaultRowHeight="14.4" x14ac:dyDescent="0.3"/>
  <cols>
    <col min="1" max="1" width="40.109375" bestFit="1" customWidth="1" collapsed="1"/>
    <col min="2" max="2" width="12.6640625" bestFit="1" customWidth="1" collapsed="1"/>
    <col min="3" max="3" width="13.109375" bestFit="1" customWidth="1" collapsed="1"/>
    <col min="4" max="4" width="14.5546875" bestFit="1" customWidth="1" collapsed="1"/>
    <col min="5" max="5" width="15" bestFit="1" customWidth="1" collapsed="1"/>
  </cols>
  <sheetData>
    <row r="1" spans="1:5" x14ac:dyDescent="0.3">
      <c r="A1" s="6" t="s">
        <v>2</v>
      </c>
      <c r="B1" s="6" t="s">
        <v>206</v>
      </c>
      <c r="C1" s="6" t="s">
        <v>207</v>
      </c>
      <c r="D1" s="6" t="s">
        <v>208</v>
      </c>
      <c r="E1" s="6" t="s">
        <v>209</v>
      </c>
    </row>
    <row r="2" spans="1:5" x14ac:dyDescent="0.3">
      <c r="A2" s="3" t="s">
        <v>52</v>
      </c>
      <c r="B2">
        <v>-0.05</v>
      </c>
      <c r="C2">
        <v>0.05</v>
      </c>
      <c r="D2">
        <v>0.02</v>
      </c>
      <c r="E2" t="s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BF4A-A8E5-4C9F-8C4E-8F33A040A376}">
  <dimension ref="A1:N2"/>
  <sheetViews>
    <sheetView workbookViewId="0">
      <selection activeCell="J16" sqref="J16"/>
    </sheetView>
  </sheetViews>
  <sheetFormatPr defaultRowHeight="14.4" x14ac:dyDescent="0.3"/>
  <cols>
    <col min="1" max="1" width="39.5546875" bestFit="1" customWidth="1" collapsed="1"/>
    <col min="2" max="2" width="24.6640625" bestFit="1" customWidth="1" collapsed="1"/>
    <col min="3" max="3" width="64" bestFit="1" customWidth="1" collapsed="1"/>
    <col min="4" max="4" width="10.5546875" bestFit="1" customWidth="1" collapsed="1"/>
    <col min="5" max="5" width="15.88671875" bestFit="1" customWidth="1" collapsed="1"/>
    <col min="6" max="6" width="21.5546875" bestFit="1" customWidth="1" collapsed="1"/>
    <col min="7" max="7" width="27.44140625" bestFit="1" customWidth="1" collapsed="1"/>
    <col min="8" max="8" width="20.109375" bestFit="1" customWidth="1" collapsed="1"/>
    <col min="9" max="9" width="24.44140625" bestFit="1" customWidth="1" collapsed="1"/>
    <col min="10" max="10" width="16.44140625" bestFit="1" customWidth="1" collapsed="1"/>
    <col min="11" max="11" width="17.6640625" bestFit="1" customWidth="1" collapsed="1"/>
    <col min="12" max="12" width="34.6640625" bestFit="1" customWidth="1" collapsed="1"/>
    <col min="13" max="13" width="13.5546875" bestFit="1" customWidth="1" collapsed="1"/>
    <col min="14" max="14" width="19.44140625" bestFit="1" customWidth="1" collapsed="1"/>
  </cols>
  <sheetData>
    <row r="1" spans="1:14" x14ac:dyDescent="0.3">
      <c r="A1" s="6" t="s">
        <v>2</v>
      </c>
      <c r="B1" s="6" t="s">
        <v>174</v>
      </c>
      <c r="C1" s="6" t="s">
        <v>175</v>
      </c>
      <c r="D1" s="6" t="s">
        <v>176</v>
      </c>
      <c r="E1" s="6" t="s">
        <v>177</v>
      </c>
      <c r="F1" s="6" t="s">
        <v>178</v>
      </c>
      <c r="G1" s="6" t="s">
        <v>179</v>
      </c>
      <c r="H1" s="6" t="s">
        <v>180</v>
      </c>
      <c r="I1" s="6" t="s">
        <v>210</v>
      </c>
      <c r="J1" s="6" t="s">
        <v>181</v>
      </c>
      <c r="K1" s="6" t="s">
        <v>182</v>
      </c>
      <c r="L1" s="6" t="s">
        <v>183</v>
      </c>
      <c r="M1" s="6" t="s">
        <v>184</v>
      </c>
      <c r="N1" s="6" t="s">
        <v>185</v>
      </c>
    </row>
    <row r="2" spans="1:14" x14ac:dyDescent="0.3">
      <c r="A2" t="s">
        <v>52</v>
      </c>
      <c r="B2" t="str">
        <f>[1]searchValues!F3</f>
        <v>fmaXUzSte Automation</v>
      </c>
      <c r="C2" s="20" t="s">
        <v>186</v>
      </c>
      <c r="D2" t="s">
        <v>85</v>
      </c>
      <c r="E2" t="s">
        <v>29</v>
      </c>
      <c r="F2" s="10">
        <f ca="1">TODAY()</f>
        <v>44671</v>
      </c>
      <c r="G2" s="18" t="s">
        <v>187</v>
      </c>
      <c r="H2" s="18" t="s">
        <v>189</v>
      </c>
      <c r="I2" s="18" t="s">
        <v>212</v>
      </c>
      <c r="J2" s="10">
        <f ca="1">TODAY()</f>
        <v>44671</v>
      </c>
      <c r="K2" s="10">
        <f ca="1">EDATE(J2,12)</f>
        <v>45036</v>
      </c>
      <c r="L2" t="s">
        <v>188</v>
      </c>
      <c r="M2" s="21" t="str">
        <f>[1]Exposures!E3</f>
        <v>0002</v>
      </c>
      <c r="N2" t="str">
        <f>[1]Exposures!F3</f>
        <v>Amusement Centers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81EB-9BBF-4205-838F-F552CA797F62}">
  <dimension ref="A1:C2"/>
  <sheetViews>
    <sheetView workbookViewId="0">
      <selection activeCell="C7" sqref="C7"/>
    </sheetView>
  </sheetViews>
  <sheetFormatPr defaultRowHeight="14.4" x14ac:dyDescent="0.3"/>
  <cols>
    <col min="1" max="1" width="55.5546875" bestFit="1" customWidth="1" collapsed="1"/>
    <col min="2" max="2" width="8.5546875" bestFit="1" customWidth="1" collapsed="1"/>
    <col min="3" max="3" width="40.5546875" bestFit="1" customWidth="1" collapsed="1"/>
  </cols>
  <sheetData>
    <row r="1" spans="1:3" x14ac:dyDescent="0.3">
      <c r="A1" s="6" t="s">
        <v>2</v>
      </c>
      <c r="B1" s="6" t="s">
        <v>258</v>
      </c>
      <c r="C1" s="6" t="s">
        <v>259</v>
      </c>
    </row>
    <row r="2" spans="1:3" x14ac:dyDescent="0.3">
      <c r="A2" s="3" t="s">
        <v>52</v>
      </c>
      <c r="B2" t="s">
        <v>272</v>
      </c>
      <c r="C2" t="s">
        <v>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BD4A-6162-4AFB-8BDB-1F0AC7BD2CF3}">
  <dimension ref="A1:G2"/>
  <sheetViews>
    <sheetView workbookViewId="0">
      <selection activeCell="C12" sqref="C12"/>
    </sheetView>
  </sheetViews>
  <sheetFormatPr defaultRowHeight="14.4" x14ac:dyDescent="0.3"/>
  <cols>
    <col min="1" max="1" width="55.5546875" bestFit="1" customWidth="1" collapsed="1"/>
    <col min="2" max="2" width="16" bestFit="1" customWidth="1" collapsed="1"/>
    <col min="3" max="3" width="15.44140625" bestFit="1" customWidth="1" collapsed="1"/>
    <col min="4" max="4" width="18.33203125" bestFit="1" customWidth="1" collapsed="1"/>
    <col min="5" max="6" width="22.6640625" bestFit="1" customWidth="1" collapsed="1"/>
    <col min="7" max="7" width="19.44140625" bestFit="1" customWidth="1" collapsed="1"/>
  </cols>
  <sheetData>
    <row r="1" spans="1:7" x14ac:dyDescent="0.3">
      <c r="A1" s="6" t="s">
        <v>2</v>
      </c>
      <c r="B1" s="6" t="s">
        <v>260</v>
      </c>
      <c r="C1" s="6" t="s">
        <v>261</v>
      </c>
      <c r="D1" s="6" t="s">
        <v>262</v>
      </c>
      <c r="E1" s="6" t="s">
        <v>263</v>
      </c>
      <c r="F1" s="6" t="s">
        <v>264</v>
      </c>
      <c r="G1" s="6" t="s">
        <v>265</v>
      </c>
    </row>
    <row r="2" spans="1:7" x14ac:dyDescent="0.3">
      <c r="A2" s="3" t="s">
        <v>52</v>
      </c>
      <c r="B2" s="18" t="s">
        <v>266</v>
      </c>
      <c r="C2" s="18" t="s">
        <v>266</v>
      </c>
      <c r="D2" s="18" t="s">
        <v>267</v>
      </c>
      <c r="E2" s="18" t="s">
        <v>268</v>
      </c>
      <c r="F2" s="18" t="s">
        <v>268</v>
      </c>
      <c r="G2" s="18" t="s">
        <v>269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4534-B4DA-445D-9D7A-BD94BB4841AE}">
  <dimension ref="A1:C2"/>
  <sheetViews>
    <sheetView workbookViewId="0">
      <selection activeCell="F11" sqref="F11"/>
    </sheetView>
  </sheetViews>
  <sheetFormatPr defaultRowHeight="14.4" x14ac:dyDescent="0.3"/>
  <cols>
    <col min="1" max="1" width="55.5546875" bestFit="1" customWidth="1" collapsed="1"/>
    <col min="2" max="2" width="11" bestFit="1" customWidth="1" collapsed="1"/>
    <col min="3" max="3" width="16.33203125" bestFit="1" customWidth="1" collapsed="1"/>
  </cols>
  <sheetData>
    <row r="1" spans="1:3" x14ac:dyDescent="0.3">
      <c r="A1" s="6" t="s">
        <v>2</v>
      </c>
      <c r="B1" s="6" t="s">
        <v>270</v>
      </c>
      <c r="C1" s="6" t="s">
        <v>271</v>
      </c>
    </row>
    <row r="2" spans="1:3" x14ac:dyDescent="0.3">
      <c r="A2" s="3" t="s">
        <v>52</v>
      </c>
      <c r="B2" t="s">
        <v>85</v>
      </c>
      <c r="C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2541-D38C-486E-85A2-C69D7C24BF66}">
  <dimension ref="A1:AE2"/>
  <sheetViews>
    <sheetView topLeftCell="S1" workbookViewId="0">
      <selection activeCell="T3" sqref="T3"/>
    </sheetView>
  </sheetViews>
  <sheetFormatPr defaultRowHeight="14.4" x14ac:dyDescent="0.3"/>
  <cols>
    <col min="1" max="1" width="55.5546875" bestFit="1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5" max="15" width="12.88671875" bestFit="1" customWidth="1" collapsed="1"/>
    <col min="16" max="16" width="12.5546875" bestFit="1" customWidth="1" collapsed="1"/>
    <col min="17" max="17" width="13.5546875" bestFit="1" customWidth="1" collapsed="1"/>
    <col min="18" max="18" width="12.5546875" bestFit="1" customWidth="1" collapsed="1"/>
    <col min="19" max="19" width="11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1" x14ac:dyDescent="0.3">
      <c r="A1" s="6" t="s">
        <v>2</v>
      </c>
      <c r="B1" s="6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</row>
    <row r="2" spans="1:31" x14ac:dyDescent="0.3">
      <c r="A2" s="3" t="s">
        <v>52</v>
      </c>
      <c r="B2" s="3" t="s">
        <v>83</v>
      </c>
      <c r="C2" s="13" t="s">
        <v>23</v>
      </c>
      <c r="D2" s="13" t="s">
        <v>24</v>
      </c>
      <c r="E2" s="13" t="s">
        <v>84</v>
      </c>
      <c r="F2" s="13" t="s">
        <v>84</v>
      </c>
      <c r="G2" s="13"/>
      <c r="H2" s="13">
        <v>2015551002</v>
      </c>
      <c r="I2" s="13">
        <v>2015551003</v>
      </c>
      <c r="J2" s="13">
        <v>2015551004</v>
      </c>
      <c r="K2" s="13">
        <v>2015551005</v>
      </c>
      <c r="L2" s="13" t="s">
        <v>25</v>
      </c>
      <c r="M2" s="4" t="s">
        <v>23</v>
      </c>
      <c r="N2" s="4"/>
      <c r="O2" s="4" t="s">
        <v>26</v>
      </c>
      <c r="P2" s="4" t="s">
        <v>23</v>
      </c>
      <c r="Q2" s="4" t="s">
        <v>27</v>
      </c>
      <c r="R2" s="4" t="s">
        <v>28</v>
      </c>
      <c r="S2" s="4" t="s">
        <v>85</v>
      </c>
      <c r="T2" s="4" t="s">
        <v>85</v>
      </c>
      <c r="U2" s="4">
        <v>99501</v>
      </c>
      <c r="V2" s="4" t="s">
        <v>36</v>
      </c>
      <c r="W2" s="4" t="s">
        <v>29</v>
      </c>
      <c r="X2" s="4" t="s">
        <v>23</v>
      </c>
      <c r="Y2" s="4" t="s">
        <v>23</v>
      </c>
      <c r="Z2" s="4" t="s">
        <v>86</v>
      </c>
      <c r="AA2" s="14"/>
      <c r="AB2" s="14"/>
      <c r="AC2" s="15"/>
      <c r="AD2" s="15"/>
      <c r="AE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4"/>
  <sheetViews>
    <sheetView topLeftCell="K1" workbookViewId="0">
      <selection activeCell="I2" sqref="I2"/>
    </sheetView>
  </sheetViews>
  <sheetFormatPr defaultRowHeight="14.4" x14ac:dyDescent="0.3"/>
  <cols>
    <col min="1" max="1" width="55.5546875" bestFit="1" customWidth="1" collapsed="1"/>
    <col min="2" max="2" width="22.33203125" bestFit="1" customWidth="1" collapsed="1"/>
    <col min="3" max="3" width="16.66406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12.44140625" bestFit="1" customWidth="1" collapsed="1"/>
    <col min="8" max="8" width="16" bestFit="1" customWidth="1" collapsed="1"/>
    <col min="9" max="9" width="17.33203125" bestFit="1" customWidth="1" collapsed="1"/>
    <col min="10" max="10" width="9.6640625" bestFit="1" customWidth="1" collapsed="1"/>
    <col min="11" max="11" width="11.55468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14" x14ac:dyDescent="0.3">
      <c r="A1" s="6" t="s">
        <v>2</v>
      </c>
      <c r="B1" s="6" t="s">
        <v>87</v>
      </c>
      <c r="C1" s="7" t="s">
        <v>88</v>
      </c>
      <c r="D1" s="7" t="s">
        <v>66</v>
      </c>
      <c r="E1" s="7" t="s">
        <v>71</v>
      </c>
      <c r="F1" s="7" t="s">
        <v>73</v>
      </c>
      <c r="G1" s="7" t="s">
        <v>89</v>
      </c>
      <c r="H1" s="7" t="s">
        <v>90</v>
      </c>
      <c r="I1" s="7" t="s">
        <v>91</v>
      </c>
      <c r="J1" s="7" t="s">
        <v>92</v>
      </c>
      <c r="K1" s="7" t="s">
        <v>93</v>
      </c>
      <c r="L1" s="7" t="s">
        <v>30</v>
      </c>
      <c r="M1" s="7" t="s">
        <v>31</v>
      </c>
      <c r="N1" s="7" t="s">
        <v>94</v>
      </c>
    </row>
    <row r="2" spans="1:14" x14ac:dyDescent="0.3">
      <c r="A2" s="3" t="s">
        <v>52</v>
      </c>
      <c r="B2" s="3" t="s">
        <v>32</v>
      </c>
      <c r="C2" s="3" t="s">
        <v>33</v>
      </c>
      <c r="D2" s="14" t="s">
        <v>26</v>
      </c>
      <c r="E2" s="14"/>
      <c r="F2" s="14" t="s">
        <v>36</v>
      </c>
      <c r="G2" s="14"/>
      <c r="H2" s="3"/>
      <c r="I2" s="3" t="s">
        <v>34</v>
      </c>
      <c r="J2" s="3"/>
      <c r="K2" s="3"/>
      <c r="L2" s="3" t="s">
        <v>35</v>
      </c>
      <c r="M2" s="3"/>
      <c r="N2" s="3" t="s">
        <v>35</v>
      </c>
    </row>
    <row r="3" spans="1:14" x14ac:dyDescent="0.3">
      <c r="A3" s="3"/>
    </row>
    <row r="4" spans="1:14" x14ac:dyDescent="0.3">
      <c r="A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G2"/>
  <sheetViews>
    <sheetView workbookViewId="0">
      <selection activeCell="C9" sqref="C9"/>
    </sheetView>
  </sheetViews>
  <sheetFormatPr defaultColWidth="9.109375" defaultRowHeight="14.4" x14ac:dyDescent="0.3"/>
  <cols>
    <col min="1" max="1" width="55.5546875" style="5" bestFit="1" customWidth="1" collapsed="1"/>
    <col min="2" max="2" width="16.88671875" style="5" bestFit="1" customWidth="1" collapsed="1"/>
    <col min="3" max="3" width="17.44140625" style="5" bestFit="1" customWidth="1" collapsed="1"/>
    <col min="4" max="4" width="17" style="5" bestFit="1" customWidth="1" collapsed="1"/>
    <col min="5" max="5" width="14" style="5" bestFit="1" customWidth="1" collapsed="1"/>
    <col min="6" max="6" width="19.33203125" style="5" bestFit="1" customWidth="1" collapsed="1"/>
    <col min="7" max="7" width="12" style="5" bestFit="1" customWidth="1" collapsed="1"/>
    <col min="8" max="16384" width="9.109375" style="5" collapsed="1"/>
  </cols>
  <sheetData>
    <row r="1" spans="1:7" x14ac:dyDescent="0.3">
      <c r="A1" s="6" t="s">
        <v>2</v>
      </c>
      <c r="B1" s="6" t="s">
        <v>17</v>
      </c>
      <c r="C1" s="7" t="s">
        <v>18</v>
      </c>
      <c r="D1" s="7" t="s">
        <v>19</v>
      </c>
      <c r="E1" s="7" t="s">
        <v>20</v>
      </c>
      <c r="F1" s="7" t="s">
        <v>95</v>
      </c>
      <c r="G1" s="7" t="s">
        <v>96</v>
      </c>
    </row>
    <row r="2" spans="1:7" x14ac:dyDescent="0.3">
      <c r="A2" s="3" t="s">
        <v>52</v>
      </c>
      <c r="B2"/>
      <c r="C2"/>
      <c r="D2"/>
      <c r="E2"/>
      <c r="F2"/>
      <c r="G2" t="s">
        <v>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3E9-44E4-4BF5-B7F6-C69C50B4203A}">
  <dimension ref="A1:G2"/>
  <sheetViews>
    <sheetView workbookViewId="0">
      <selection sqref="A1:A2"/>
    </sheetView>
  </sheetViews>
  <sheetFormatPr defaultRowHeight="14.4" x14ac:dyDescent="0.3"/>
  <cols>
    <col min="1" max="1" width="55.5546875" bestFit="1" customWidth="1" collapsed="1"/>
    <col min="2" max="2" width="22.33203125" bestFit="1" customWidth="1" collapsed="1"/>
    <col min="3" max="3" width="32.6640625" bestFit="1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7" x14ac:dyDescent="0.3">
      <c r="A1" s="6" t="s">
        <v>2</v>
      </c>
      <c r="B1" s="6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103</v>
      </c>
    </row>
    <row r="2" spans="1:7" x14ac:dyDescent="0.3">
      <c r="A2" s="3" t="s">
        <v>52</v>
      </c>
      <c r="B2" s="16" t="s">
        <v>32</v>
      </c>
      <c r="C2" s="3" t="s">
        <v>86</v>
      </c>
      <c r="D2" s="3" t="s">
        <v>104</v>
      </c>
      <c r="E2" s="3" t="s">
        <v>105</v>
      </c>
      <c r="F2" s="4" t="s">
        <v>36</v>
      </c>
      <c r="G2" s="17">
        <f>[1]searchValues!E3</f>
        <v>44473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1E2-7D7D-46AC-A07C-41BD74FEA066}">
  <dimension ref="A1:H2"/>
  <sheetViews>
    <sheetView workbookViewId="0">
      <selection sqref="A1:A2"/>
    </sheetView>
  </sheetViews>
  <sheetFormatPr defaultRowHeight="14.4" x14ac:dyDescent="0.3"/>
  <cols>
    <col min="1" max="1" width="39.5546875" bestFit="1" customWidth="1" collapsed="1"/>
    <col min="2" max="2" width="20.109375" bestFit="1" customWidth="1" collapsed="1"/>
    <col min="3" max="3" width="21.5546875" bestFit="1" customWidth="1" collapsed="1"/>
    <col min="4" max="4" width="18.6640625" bestFit="1" customWidth="1" collapsed="1"/>
    <col min="5" max="5" width="20.88671875" bestFit="1" customWidth="1" collapsed="1"/>
    <col min="6" max="6" width="23" bestFit="1" customWidth="1" collapsed="1"/>
    <col min="7" max="7" width="20.33203125" bestFit="1" customWidth="1" collapsed="1"/>
    <col min="8" max="8" width="23" bestFit="1" customWidth="1" collapsed="1"/>
  </cols>
  <sheetData>
    <row r="1" spans="1:8" x14ac:dyDescent="0.3">
      <c r="A1" s="6" t="s">
        <v>2</v>
      </c>
      <c r="B1" s="6" t="s">
        <v>106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</row>
    <row r="2" spans="1:8" x14ac:dyDescent="0.3">
      <c r="A2" s="3" t="s">
        <v>52</v>
      </c>
      <c r="B2" t="s">
        <v>107</v>
      </c>
      <c r="C2" t="s">
        <v>114</v>
      </c>
      <c r="D2" t="s">
        <v>114</v>
      </c>
      <c r="E2" t="s">
        <v>114</v>
      </c>
      <c r="F2" t="s">
        <v>114</v>
      </c>
      <c r="G2" t="s">
        <v>114</v>
      </c>
      <c r="H2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CC8A-723E-481C-8AD5-AE82E5592E6D}">
  <dimension ref="A1:A2"/>
  <sheetViews>
    <sheetView workbookViewId="0">
      <selection activeCell="C7" sqref="C7"/>
    </sheetView>
  </sheetViews>
  <sheetFormatPr defaultRowHeight="14.4" x14ac:dyDescent="0.3"/>
  <cols>
    <col min="1" max="1" width="39.5546875" bestFit="1" customWidth="1" collapsed="1"/>
  </cols>
  <sheetData>
    <row r="1" spans="1:1" x14ac:dyDescent="0.3">
      <c r="A1" s="6" t="s">
        <v>2</v>
      </c>
    </row>
    <row r="2" spans="1:1" x14ac:dyDescent="0.3">
      <c r="A2" s="3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3F4A-1B9E-4506-A62D-9E06ADF1F41D}">
  <dimension ref="A1:X2"/>
  <sheetViews>
    <sheetView workbookViewId="0">
      <selection activeCell="H2" sqref="H2"/>
    </sheetView>
  </sheetViews>
  <sheetFormatPr defaultRowHeight="14.4" x14ac:dyDescent="0.3"/>
  <cols>
    <col min="1" max="1" width="55.5546875" bestFit="1" customWidth="1" collapsed="1"/>
    <col min="2" max="2" width="20.88671875" bestFit="1" customWidth="1" collapsed="1"/>
    <col min="3" max="3" width="22.5546875" bestFit="1" customWidth="1" collapsed="1"/>
    <col min="4" max="4" width="20.5546875" bestFit="1" customWidth="1" collapsed="1"/>
    <col min="5" max="5" width="19.5546875" bestFit="1" customWidth="1" collapsed="1"/>
    <col min="6" max="6" width="16.109375" bestFit="1" customWidth="1" collapsed="1"/>
    <col min="7" max="7" width="19.44140625" bestFit="1" customWidth="1" collapsed="1"/>
    <col min="8" max="8" width="20.5546875" bestFit="1" customWidth="1" collapsed="1"/>
    <col min="9" max="9" width="18.44140625" bestFit="1" customWidth="1" collapsed="1"/>
    <col min="10" max="10" width="24.44140625" bestFit="1" customWidth="1" collapsed="1"/>
    <col min="11" max="11" width="32.6640625" bestFit="1" customWidth="1" collapsed="1"/>
    <col min="16" max="16" width="22.33203125" bestFit="1" customWidth="1" collapsed="1"/>
    <col min="17" max="17" width="18.6640625" bestFit="1" customWidth="1" collapsed="1"/>
    <col min="18" max="18" width="22.44140625" bestFit="1" customWidth="1" collapsed="1"/>
    <col min="19" max="19" width="18.88671875" bestFit="1" customWidth="1" collapsed="1"/>
    <col min="20" max="20" width="19.33203125" bestFit="1" customWidth="1" collapsed="1"/>
    <col min="21" max="21" width="19.88671875" bestFit="1" customWidth="1" collapsed="1"/>
    <col min="22" max="22" width="12.5546875" bestFit="1" customWidth="1" collapsed="1"/>
    <col min="23" max="23" width="18.5546875" bestFit="1" customWidth="1" collapsed="1"/>
    <col min="24" max="24" width="12.44140625" bestFit="1" customWidth="1" collapsed="1"/>
  </cols>
  <sheetData>
    <row r="1" spans="1:24" x14ac:dyDescent="0.3">
      <c r="A1" s="6" t="s">
        <v>2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  <c r="K1" s="6" t="s">
        <v>124</v>
      </c>
      <c r="L1" s="6" t="s">
        <v>125</v>
      </c>
      <c r="M1" s="6" t="s">
        <v>126</v>
      </c>
      <c r="N1" s="6" t="s">
        <v>127</v>
      </c>
      <c r="O1" s="6" t="s">
        <v>128</v>
      </c>
      <c r="P1" s="6" t="s">
        <v>129</v>
      </c>
      <c r="Q1" s="6" t="s">
        <v>130</v>
      </c>
      <c r="R1" s="6" t="s">
        <v>131</v>
      </c>
      <c r="S1" s="6" t="s">
        <v>132</v>
      </c>
      <c r="T1" s="6" t="s">
        <v>133</v>
      </c>
      <c r="U1" s="6" t="s">
        <v>134</v>
      </c>
      <c r="V1" s="6" t="s">
        <v>135</v>
      </c>
      <c r="W1" s="6" t="s">
        <v>136</v>
      </c>
      <c r="X1" s="6" t="s">
        <v>137</v>
      </c>
    </row>
    <row r="2" spans="1:24" x14ac:dyDescent="0.3">
      <c r="A2" s="3" t="s">
        <v>52</v>
      </c>
      <c r="B2" s="10">
        <f ca="1">TODAY()</f>
        <v>44671</v>
      </c>
      <c r="C2" s="10"/>
      <c r="D2" s="18" t="s">
        <v>29</v>
      </c>
      <c r="E2" t="s">
        <v>138</v>
      </c>
      <c r="F2" t="s">
        <v>139</v>
      </c>
      <c r="G2" s="10">
        <f ca="1">TODAY()</f>
        <v>44671</v>
      </c>
      <c r="H2" s="10">
        <f ca="1">EDATE(G2,12)</f>
        <v>45036</v>
      </c>
      <c r="I2" s="10">
        <f ca="1">TODAY()</f>
        <v>44671</v>
      </c>
      <c r="J2" t="s">
        <v>140</v>
      </c>
      <c r="K2" s="3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C442C8CE7CA4FB17EA23176B54692" ma:contentTypeVersion="11" ma:contentTypeDescription="Create a new document." ma:contentTypeScope="" ma:versionID="7f9207ec95a698f6dff2ea2a3c5dd068">
  <xsd:schema xmlns:xsd="http://www.w3.org/2001/XMLSchema" xmlns:xs="http://www.w3.org/2001/XMLSchema" xmlns:p="http://schemas.microsoft.com/office/2006/metadata/properties" xmlns:ns2="7b898f82-989f-4dee-bda3-6b0d22dfa454" xmlns:ns3="60ee332f-6e0a-48de-a5e3-bcb0de9891ef" targetNamespace="http://schemas.microsoft.com/office/2006/metadata/properties" ma:root="true" ma:fieldsID="41ec5a0736e676f0ac4f64d0cbd63610" ns2:_="" ns3:_="">
    <xsd:import namespace="7b898f82-989f-4dee-bda3-6b0d22dfa454"/>
    <xsd:import namespace="60ee332f-6e0a-48de-a5e3-bcb0de9891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98f82-989f-4dee-bda3-6b0d22dfa4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e332f-6e0a-48de-a5e3-bcb0de989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AE3A9E-2C89-4046-9ED5-EA625ED21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98f82-989f-4dee-bda3-6b0d22dfa454"/>
    <ds:schemaRef ds:uri="60ee332f-6e0a-48de-a5e3-bcb0de98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00AF8-4965-48C1-9E21-C6EFA2B4C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EA324-9F5E-45A8-9FEB-B176B212EE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</vt:lpstr>
      <vt:lpstr>master</vt:lpstr>
      <vt:lpstr>createAccount</vt:lpstr>
      <vt:lpstr>organizations</vt:lpstr>
      <vt:lpstr>accountSummary</vt:lpstr>
      <vt:lpstr>newSubmissions</vt:lpstr>
      <vt:lpstr>offering</vt:lpstr>
      <vt:lpstr>qualification</vt:lpstr>
      <vt:lpstr>policyInfo</vt:lpstr>
      <vt:lpstr>lineSelection</vt:lpstr>
      <vt:lpstr>locations</vt:lpstr>
      <vt:lpstr>NewBuilding</vt:lpstr>
      <vt:lpstr>NewBuilding_IM</vt:lpstr>
      <vt:lpstr>accountsReceivable</vt:lpstr>
      <vt:lpstr>contractorsEquipment</vt:lpstr>
      <vt:lpstr>lineReview_IM</vt:lpstr>
      <vt:lpstr>Exposures</vt:lpstr>
      <vt:lpstr>Modifiers</vt:lpstr>
      <vt:lpstr>Modifiers_IM</vt:lpstr>
      <vt:lpstr>lineReview_GL</vt:lpstr>
      <vt:lpstr>buildingsandLocations</vt:lpstr>
      <vt:lpstr>Blankets</vt:lpstr>
      <vt:lpstr>Modifiers2</vt:lpstr>
      <vt:lpstr>lineReview_CP</vt:lpstr>
      <vt:lpstr>forms</vt:lpstr>
      <vt:lpstr>payment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0x010100F15C442C8CE7CA4FB17EA23176B54692</vt:lpwstr>
  </property>
</Properties>
</file>