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abor\git\blackcomb\testdata\"/>
    </mc:Choice>
  </mc:AlternateContent>
  <xr:revisionPtr revIDLastSave="0" documentId="13_ncr:1_{2C7BC938-DDE8-4290-BEAB-791C756B58D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ogin" sheetId="1" r:id="rId1"/>
    <sheet name="master" sheetId="12" r:id="rId2"/>
    <sheet name="createAccount" sheetId="2" r:id="rId3"/>
    <sheet name="organizations" sheetId="24" r:id="rId4"/>
    <sheet name="accountSummary" sheetId="13" r:id="rId5"/>
    <sheet name="newSubmissions" sheetId="14" r:id="rId6"/>
    <sheet name="offering" sheetId="15" r:id="rId7"/>
    <sheet name="policyInfo" sheetId="16" r:id="rId8"/>
    <sheet name="locations" sheetId="17" r:id="rId9"/>
    <sheet name="Exposures" sheetId="18" r:id="rId10"/>
    <sheet name="Modifiers" sheetId="19" r:id="rId11"/>
    <sheet name="policyReview" sheetId="20" r:id="rId12"/>
    <sheet name="quote" sheetId="21" r:id="rId13"/>
    <sheet name="forms" sheetId="22" r:id="rId14"/>
    <sheet name="payment" sheetId="2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1" l="1"/>
  <c r="D3" i="21"/>
  <c r="C3" i="21"/>
  <c r="B3" i="21"/>
  <c r="M3" i="20"/>
  <c r="L3" i="20"/>
  <c r="H3" i="20"/>
  <c r="E3" i="20"/>
  <c r="D3" i="20"/>
  <c r="B3" i="20"/>
  <c r="C3" i="16"/>
  <c r="E3" i="12"/>
  <c r="G3" i="14" s="1"/>
  <c r="B3" i="18" l="1"/>
  <c r="I3" i="16"/>
  <c r="G3" i="16"/>
  <c r="B3" i="16"/>
  <c r="F3" i="20" s="1"/>
  <c r="H3" i="16" l="1"/>
  <c r="I3" i="20"/>
  <c r="C3" i="18" l="1"/>
  <c r="J3" i="20"/>
  <c r="V2" i="2"/>
  <c r="D2" i="21"/>
  <c r="B2" i="21"/>
  <c r="B2" i="20"/>
  <c r="M2" i="20"/>
  <c r="L2" i="20"/>
  <c r="H2" i="20"/>
  <c r="E2" i="20"/>
  <c r="C2" i="16"/>
  <c r="E2" i="12"/>
  <c r="G2" i="14" s="1"/>
  <c r="B2" i="18" l="1"/>
  <c r="I2" i="16"/>
  <c r="G2" i="16"/>
  <c r="I2" i="20" s="1"/>
  <c r="B2" i="16"/>
  <c r="F2" i="20" s="1"/>
  <c r="H2" i="16" l="1"/>
  <c r="J2" i="20" s="1"/>
  <c r="C2" i="18" l="1"/>
</calcChain>
</file>

<file path=xl/sharedStrings.xml><?xml version="1.0" encoding="utf-8"?>
<sst xmlns="http://schemas.openxmlformats.org/spreadsheetml/2006/main" count="416" uniqueCount="228">
  <si>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</si>
  <si>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</si>
  <si>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</si>
  <si>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</si>
  <si>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</si>
  <si>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</si>
  <si>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</si>
  <si>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</si>
  <si>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</si>
  <si>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</si>
  <si>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</si>
  <si>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</si>
  <si>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</si>
  <si>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</si>
  <si>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</si>
  <si>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</si>
  <si>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</si>
  <si>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TD_AccountName</t>
  </si>
  <si>
    <t>TD_PayoffAmount</t>
  </si>
  <si>
    <t>TD_PolicyNumber</t>
  </si>
  <si>
    <t>TD_TotalValue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</si>
  <si>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</si>
  <si>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</si>
  <si>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</si>
  <si>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</si>
  <si>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</si>
  <si>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</si>
  <si>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</si>
  <si>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</si>
  <si>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</si>
  <si>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click</t>
  </si>
  <si>
    <t>Alaska</t>
  </si>
  <si>
    <t>GW_Username</t>
  </si>
  <si>
    <t>GW_Password</t>
  </si>
  <si>
    <t>GW_Login_Button</t>
  </si>
  <si>
    <t>GW_Setting_Link</t>
  </si>
  <si>
    <t>GW_Logout_Link</t>
  </si>
  <si>
    <t>bbaker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</si>
  <si>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</si>
  <si>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</si>
  <si>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</si>
  <si>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</si>
  <si>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</si>
  <si>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</si>
  <si>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</si>
  <si>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</si>
  <si>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</si>
  <si>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AUT_GL_PC_NewSubmission_SearchAccount_NewSubmission</t>
  </si>
  <si>
    <t>AS_D_HomeAddress</t>
  </si>
  <si>
    <t>AS_D_Status</t>
  </si>
  <si>
    <t>Active</t>
  </si>
  <si>
    <t>NS_PO_Organization</t>
  </si>
  <si>
    <t>NS_PO_ProducerCode</t>
  </si>
  <si>
    <t>NS_PO_SingleorMultiplePolicies</t>
  </si>
  <si>
    <t>NS_PO_QuoteType</t>
  </si>
  <si>
    <t>NS_PO_DefaultBaseState</t>
  </si>
  <si>
    <t>NS_PO_DefaultEffectiveDate</t>
  </si>
  <si>
    <t>Single</t>
  </si>
  <si>
    <t>Full Application</t>
  </si>
  <si>
    <t>INT-3 Internal Producer Code - 3</t>
  </si>
  <si>
    <t>Of_OfferingSelection</t>
  </si>
  <si>
    <t>GL Standard</t>
  </si>
  <si>
    <t>Renato Automation</t>
  </si>
  <si>
    <t>Enigma Fire &amp; Casualty</t>
  </si>
  <si>
    <t>PI_DateQuoteNeeded</t>
  </si>
  <si>
    <t>PrimaryNI_County</t>
  </si>
  <si>
    <t>PrimaryNI_AddressType</t>
  </si>
  <si>
    <t>PrimaryNI_AddressDescription</t>
  </si>
  <si>
    <t>PrimaryNI_SSN</t>
  </si>
  <si>
    <t>SecondaryNI_ChangeTo</t>
  </si>
  <si>
    <t>SecondaryNI_Name</t>
  </si>
  <si>
    <t>AdditionalNI_ChangeTo</t>
  </si>
  <si>
    <t>AdditionalNI_Name</t>
  </si>
  <si>
    <t>PI_PD_TermType</t>
  </si>
  <si>
    <t>PI_PD_TermNumber</t>
  </si>
  <si>
    <t>PI_PD_EffectiveDate</t>
  </si>
  <si>
    <t>PI_PD_ExpirationDate</t>
  </si>
  <si>
    <t>PI_PD_WrittenDate</t>
  </si>
  <si>
    <t>PI_PD_RateAsOfDate</t>
  </si>
  <si>
    <t>PI_PD_PrefferedLanguage</t>
  </si>
  <si>
    <t>PI_AG_Name</t>
  </si>
  <si>
    <t>PI_PR_Organization</t>
  </si>
  <si>
    <t>PI_PR_ProducerCode</t>
  </si>
  <si>
    <t>PI_UC_Name</t>
  </si>
  <si>
    <t>PI_PNI_Name</t>
  </si>
  <si>
    <t>PI_PNI__AddressType</t>
  </si>
  <si>
    <t>PI_OrganizationType</t>
  </si>
  <si>
    <t>LLC</t>
  </si>
  <si>
    <t>Annual</t>
  </si>
  <si>
    <t>English (US)</t>
  </si>
  <si>
    <t>Other</t>
  </si>
  <si>
    <t>L_D_NonSpecificLocation</t>
  </si>
  <si>
    <t>L_D_Country</t>
  </si>
  <si>
    <t>L_D_Address1</t>
  </si>
  <si>
    <t>L_D_Address2</t>
  </si>
  <si>
    <t>L_D_Address3</t>
  </si>
  <si>
    <t>L_D_City</t>
  </si>
  <si>
    <t>L_D_County</t>
  </si>
  <si>
    <t>L_D_State</t>
  </si>
  <si>
    <t>L_D_ZIPCode</t>
  </si>
  <si>
    <t>L_D_Phone</t>
  </si>
  <si>
    <t>L_D_TCGLL</t>
  </si>
  <si>
    <t>No</t>
  </si>
  <si>
    <t>Random South Avenue</t>
  </si>
  <si>
    <t>Anchorage</t>
  </si>
  <si>
    <t>SC_PolicyBasis</t>
  </si>
  <si>
    <t>Occurrence</t>
  </si>
  <si>
    <t>EVL_EffectiveDate</t>
  </si>
  <si>
    <t>EVL_ExperationDate</t>
  </si>
  <si>
    <t>EVL_LocationName</t>
  </si>
  <si>
    <t>EVL_Description</t>
  </si>
  <si>
    <t>EVL_Basics</t>
  </si>
  <si>
    <t>1: Random South Avenue, Anchorage, AK</t>
  </si>
  <si>
    <t>0001</t>
  </si>
  <si>
    <t>Air Conditioning Equipment - dealers or distributors only</t>
  </si>
  <si>
    <t>CCS_Code</t>
  </si>
  <si>
    <t>EVL_BasicType</t>
  </si>
  <si>
    <t>Sales</t>
  </si>
  <si>
    <t>RI_LocationInsidePremises</t>
  </si>
  <si>
    <t>RI_LIP_Minimum</t>
  </si>
  <si>
    <t>RI_LIP_Maximum</t>
  </si>
  <si>
    <t>RI_LIP_CreditDebit</t>
  </si>
  <si>
    <t>RI_LIP_Justification</t>
  </si>
  <si>
    <t>Location - Inside Premises</t>
  </si>
  <si>
    <t>PR_Address</t>
  </si>
  <si>
    <t>PR_County</t>
  </si>
  <si>
    <t>PR_AddressType</t>
  </si>
  <si>
    <t>PR_AddressDescription</t>
  </si>
  <si>
    <t>PR_Product</t>
  </si>
  <si>
    <t>PR_EffectiveDate</t>
  </si>
  <si>
    <t>PR_ExpirationDate</t>
  </si>
  <si>
    <t>PR_DateQuoteNeeded</t>
  </si>
  <si>
    <t>Random South Avenue
Anchorage, AK 99501</t>
  </si>
  <si>
    <t>General Liability</t>
  </si>
  <si>
    <t>PD_LocationName</t>
  </si>
  <si>
    <t>PD_ClassCode</t>
  </si>
  <si>
    <t>PD_Description</t>
  </si>
  <si>
    <t>PR_PrimaryNamedInsured</t>
  </si>
  <si>
    <t>QU_Address</t>
  </si>
  <si>
    <t>QU_County</t>
  </si>
  <si>
    <t>QU_AddressType</t>
  </si>
  <si>
    <t>QU_AddressDescription</t>
  </si>
  <si>
    <t>F_Form1</t>
  </si>
  <si>
    <t>F_Form_Description1</t>
  </si>
  <si>
    <t>CL 0958</t>
  </si>
  <si>
    <t>Commercial General Liability Declarations</t>
  </si>
  <si>
    <t>PA_P_Frequency</t>
  </si>
  <si>
    <t>Monthly</t>
  </si>
  <si>
    <t>PA_I_Frequency</t>
  </si>
  <si>
    <t>PA_I_FixInvoicesby</t>
  </si>
  <si>
    <t>PA_I_InvoicingDay</t>
  </si>
  <si>
    <t>PA_I_PayUsing</t>
  </si>
  <si>
    <t>Bill Date</t>
  </si>
  <si>
    <t>Billing Account Defaults</t>
  </si>
  <si>
    <t>PA_B_BillingMethod</t>
  </si>
  <si>
    <t>Direct Bill</t>
  </si>
  <si>
    <t>Submission (Bound)</t>
  </si>
  <si>
    <t>AUT_GL_PC_NewSubmission_NewAccount_NewSubmission</t>
  </si>
  <si>
    <t>ca_Control</t>
  </si>
  <si>
    <t>SA_FirstName</t>
  </si>
  <si>
    <t>SA_LastName</t>
  </si>
  <si>
    <t>SA_CompanyNameExactMatch</t>
  </si>
  <si>
    <t>SA_FirstNameExactMatch</t>
  </si>
  <si>
    <t>SA_LastNameExactMatch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</si>
  <si>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</si>
  <si>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</si>
  <si>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</si>
  <si>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</si>
  <si>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</si>
  <si>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</si>
  <si>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</si>
  <si>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GW_Country</t>
  </si>
  <si>
    <t>CA_Address1</t>
  </si>
  <si>
    <t>CA_Address2</t>
  </si>
  <si>
    <t>CA_Address3</t>
  </si>
  <si>
    <t>GW_County</t>
  </si>
  <si>
    <t>GW_City</t>
  </si>
  <si>
    <t>GW_ZipCode</t>
  </si>
  <si>
    <t>GW_State</t>
  </si>
  <si>
    <t>CA_AddressType</t>
  </si>
  <si>
    <t>CA_AccountNickname</t>
  </si>
  <si>
    <t>CA_OfficialID</t>
  </si>
  <si>
    <t>CA_SP_ProducerCode</t>
  </si>
  <si>
    <t>CA_CompanyName</t>
  </si>
  <si>
    <t>CA_OfficePhone</t>
  </si>
  <si>
    <t>CA_PreferredLanguage</t>
  </si>
  <si>
    <t>CA_OrganizationType</t>
  </si>
  <si>
    <t>CA_DescriptionofBusiness</t>
  </si>
  <si>
    <t>Peronal</t>
  </si>
  <si>
    <t>On</t>
  </si>
  <si>
    <t>301-008578 ACV Property Insurance</t>
  </si>
  <si>
    <t>OS_OrganizationName</t>
  </si>
  <si>
    <t>OS_OrganizationType</t>
  </si>
  <si>
    <t>GW_ZIPCode</t>
  </si>
  <si>
    <t>OS_ProducerTier</t>
  </si>
  <si>
    <t>OS_ProducerCode</t>
  </si>
  <si>
    <t>OS_Policy</t>
  </si>
  <si>
    <t>OS_Account</t>
  </si>
  <si>
    <t>Search_Button</t>
  </si>
  <si>
    <t>Reset_Button</t>
  </si>
  <si>
    <t>Select_Button</t>
  </si>
  <si>
    <t>ACV Property Insurance</t>
  </si>
  <si>
    <t>Agency</t>
  </si>
  <si>
    <t>301-008578</t>
  </si>
  <si>
    <t>Pending</t>
  </si>
  <si>
    <t>Common ownership</t>
  </si>
  <si>
    <t>450 WRelRfX Suites</t>
  </si>
  <si>
    <t>201-555-1003</t>
  </si>
  <si>
    <t>450 WRelRfX Suites, South Avenue, DownTown, Anchorage, AK 99501</t>
  </si>
  <si>
    <t>0002</t>
  </si>
  <si>
    <t>Amusement Centers</t>
  </si>
  <si>
    <t>450 WRelRfX Suites
South Avenue
DownTown
Anchorage, AK 99501</t>
  </si>
  <si>
    <t>rtoeVVlrx AutomationLikes to</t>
  </si>
  <si>
    <t>1: 450 WRelRfX Suites, Anchorage, AK</t>
  </si>
  <si>
    <t>fmaXUzSte Automation</t>
  </si>
  <si>
    <t>0237339992</t>
  </si>
  <si>
    <t>0242113950</t>
  </si>
  <si>
    <t>stephen.perrella</t>
  </si>
  <si>
    <t>bnixon</t>
  </si>
  <si>
    <t>paula.zaander</t>
  </si>
  <si>
    <t>mark.antony</t>
  </si>
  <si>
    <t>peter.parker</t>
  </si>
  <si>
    <t>michael.uzenski</t>
  </si>
  <si>
    <t>migration</t>
  </si>
  <si>
    <t>dheeraj.garapati</t>
  </si>
  <si>
    <t>mark.fields</t>
  </si>
  <si>
    <t>aapplegate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</si>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</sst>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4" fillId="0" borderId="1" xfId="0" applyFont="1" applyBorder="1"/>
    <xf numFmtId="0" fontId="3" fillId="3" borderId="1" xfId="0" applyFont="1" applyFill="1" applyBorder="1" applyAlignment="1">
      <alignment horizontal="right" vertical="center"/>
    </xf>
    <xf numFmtId="0" fontId="4" fillId="0" borderId="0" xfId="0" applyFont="1"/>
    <xf numFmtId="0" fontId="3" fillId="3" borderId="2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0" xfId="0" applyNumberFormat="1"/>
    <xf numFmtId="2" fontId="0" fillId="0" borderId="0" xfId="0" quotePrefix="1" applyNumberFormat="1"/>
    <xf numFmtId="0" fontId="0" fillId="0" borderId="0" xfId="0" applyAlignment="1"/>
    <xf numFmtId="2" fontId="0" fillId="0" borderId="0" xfId="0" applyNumberFormat="1"/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/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workbookViewId="0">
      <selection activeCell="B21" sqref="B21"/>
    </sheetView>
  </sheetViews>
  <sheetFormatPr defaultRowHeight="14.4" x14ac:dyDescent="0.3"/>
  <cols>
    <col min="1" max="1" width="11.109375" bestFit="1" customWidth="1" collapsed="1"/>
    <col min="2" max="2" width="14.33203125" bestFit="1" customWidth="1" collapsed="1"/>
    <col min="3" max="3" width="13.6640625" bestFit="1" customWidth="1" collapsed="1"/>
    <col min="4" max="4" width="17" bestFit="1" customWidth="1" collapsed="1"/>
    <col min="5" max="5" width="16.109375" bestFit="1" customWidth="1" collapsed="1"/>
    <col min="6" max="6" width="15.88671875" bestFit="1" customWidth="1" collapsed="1"/>
  </cols>
  <sheetData>
    <row r="1" spans="1:6" x14ac:dyDescent="0.3">
      <c r="A1" s="6" t="s">
        <v>2</v>
      </c>
      <c r="B1" s="6" t="s">
        <v>32</v>
      </c>
      <c r="C1" s="7" t="s">
        <v>33</v>
      </c>
      <c r="D1" s="7" t="s">
        <v>34</v>
      </c>
      <c r="E1" s="7" t="s">
        <v>35</v>
      </c>
      <c r="F1" s="7" t="s">
        <v>36</v>
      </c>
    </row>
    <row r="2" spans="1:6" x14ac:dyDescent="0.3">
      <c r="A2" s="1" t="s">
        <v>3</v>
      </c>
      <c r="B2" s="22" t="s">
        <v>0</v>
      </c>
      <c r="C2" s="2" t="s">
        <v>1</v>
      </c>
      <c r="D2" s="3" t="s">
        <v>30</v>
      </c>
      <c r="E2" s="3" t="s">
        <v>30</v>
      </c>
      <c r="F2" s="3" t="s">
        <v>30</v>
      </c>
    </row>
    <row r="3" spans="1:6" x14ac:dyDescent="0.3">
      <c r="A3" s="8" t="s">
        <v>37</v>
      </c>
      <c r="B3" s="8" t="s">
        <v>37</v>
      </c>
      <c r="C3" s="2" t="s">
        <v>1</v>
      </c>
      <c r="D3" s="3" t="s">
        <v>30</v>
      </c>
      <c r="E3" s="3" t="s">
        <v>30</v>
      </c>
      <c r="F3" s="3" t="s">
        <v>30</v>
      </c>
    </row>
    <row r="4" spans="1:6" x14ac:dyDescent="0.3">
      <c r="A4" s="22" t="s">
        <v>4</v>
      </c>
      <c r="B4" s="22" t="s">
        <v>4</v>
      </c>
      <c r="C4" s="2" t="s">
        <v>5</v>
      </c>
      <c r="D4" s="3" t="s">
        <v>30</v>
      </c>
      <c r="E4" s="3" t="s">
        <v>30</v>
      </c>
      <c r="F4" s="3" t="s">
        <v>30</v>
      </c>
    </row>
    <row r="5" spans="1:6" x14ac:dyDescent="0.3">
      <c r="A5" s="22" t="s">
        <v>6</v>
      </c>
      <c r="B5" s="22" t="s">
        <v>6</v>
      </c>
      <c r="C5" s="2" t="s">
        <v>7</v>
      </c>
      <c r="D5" s="3" t="s">
        <v>30</v>
      </c>
      <c r="E5" s="3" t="s">
        <v>30</v>
      </c>
      <c r="F5" s="3" t="s">
        <v>30</v>
      </c>
    </row>
    <row r="6" spans="1:6" x14ac:dyDescent="0.3">
      <c r="A6" s="22" t="s">
        <v>8</v>
      </c>
      <c r="B6" s="22" t="s">
        <v>8</v>
      </c>
      <c r="C6" s="2" t="s">
        <v>9</v>
      </c>
      <c r="D6" s="3" t="s">
        <v>30</v>
      </c>
      <c r="E6" s="3" t="s">
        <v>30</v>
      </c>
      <c r="F6" s="3" t="s">
        <v>30</v>
      </c>
    </row>
    <row r="7" spans="1:6" x14ac:dyDescent="0.3">
      <c r="A7" s="22" t="s">
        <v>10</v>
      </c>
      <c r="B7" s="22" t="s">
        <v>10</v>
      </c>
      <c r="C7" s="2" t="s">
        <v>11</v>
      </c>
      <c r="D7" s="3" t="s">
        <v>30</v>
      </c>
      <c r="E7" s="3" t="s">
        <v>30</v>
      </c>
      <c r="F7" s="3" t="s">
        <v>30</v>
      </c>
    </row>
    <row r="8" spans="1:6" x14ac:dyDescent="0.3">
      <c r="A8" s="22" t="s">
        <v>12</v>
      </c>
      <c r="B8" s="22" t="s">
        <v>12</v>
      </c>
      <c r="C8" s="2" t="s">
        <v>13</v>
      </c>
      <c r="D8" s="3" t="s">
        <v>30</v>
      </c>
      <c r="E8" s="3" t="s">
        <v>30</v>
      </c>
      <c r="F8" s="3" t="s">
        <v>30</v>
      </c>
    </row>
    <row r="9" spans="1:6" x14ac:dyDescent="0.3">
      <c r="A9" s="22" t="s">
        <v>14</v>
      </c>
      <c r="B9" s="22" t="s">
        <v>14</v>
      </c>
      <c r="C9" s="2" t="s">
        <v>15</v>
      </c>
      <c r="D9" s="3" t="s">
        <v>30</v>
      </c>
      <c r="E9" s="3" t="s">
        <v>30</v>
      </c>
      <c r="F9" s="3" t="s">
        <v>30</v>
      </c>
    </row>
    <row r="10" spans="1:6" x14ac:dyDescent="0.3">
      <c r="A10" s="22" t="s">
        <v>16</v>
      </c>
      <c r="B10" s="22" t="s">
        <v>16</v>
      </c>
      <c r="C10" s="2" t="s">
        <v>1</v>
      </c>
      <c r="D10" s="3" t="s">
        <v>30</v>
      </c>
      <c r="E10" s="3" t="s">
        <v>30</v>
      </c>
      <c r="F10" s="3" t="s">
        <v>30</v>
      </c>
    </row>
    <row r="11" spans="1:6" s="5" customFormat="1" x14ac:dyDescent="0.3">
      <c r="A11" s="22" t="s">
        <v>217</v>
      </c>
      <c r="B11" s="22" t="s">
        <v>217</v>
      </c>
      <c r="C11" s="2" t="s">
        <v>1</v>
      </c>
      <c r="D11" s="3" t="s">
        <v>30</v>
      </c>
      <c r="E11" s="3" t="s">
        <v>30</v>
      </c>
      <c r="F11" s="3" t="s">
        <v>30</v>
      </c>
    </row>
    <row r="12" spans="1:6" s="5" customFormat="1" x14ac:dyDescent="0.3">
      <c r="A12" s="22" t="s">
        <v>218</v>
      </c>
      <c r="B12" s="22" t="s">
        <v>218</v>
      </c>
      <c r="C12" s="2" t="s">
        <v>1</v>
      </c>
      <c r="D12" s="3" t="s">
        <v>30</v>
      </c>
      <c r="E12" s="3" t="s">
        <v>30</v>
      </c>
      <c r="F12" s="3" t="s">
        <v>30</v>
      </c>
    </row>
    <row r="13" spans="1:6" x14ac:dyDescent="0.3">
      <c r="A13" s="22" t="s">
        <v>219</v>
      </c>
      <c r="B13" s="22" t="s">
        <v>219</v>
      </c>
      <c r="C13" s="2" t="s">
        <v>1</v>
      </c>
      <c r="D13" s="3" t="s">
        <v>30</v>
      </c>
      <c r="E13" s="3" t="s">
        <v>30</v>
      </c>
      <c r="F13" s="3" t="s">
        <v>30</v>
      </c>
    </row>
    <row r="14" spans="1:6" x14ac:dyDescent="0.3">
      <c r="A14" s="22" t="s">
        <v>220</v>
      </c>
      <c r="B14" s="22" t="s">
        <v>220</v>
      </c>
      <c r="C14" s="2" t="s">
        <v>1</v>
      </c>
      <c r="D14" s="3" t="s">
        <v>30</v>
      </c>
      <c r="E14" s="3" t="s">
        <v>30</v>
      </c>
      <c r="F14" s="3" t="s">
        <v>30</v>
      </c>
    </row>
    <row r="15" spans="1:6" x14ac:dyDescent="0.3">
      <c r="A15" s="22" t="s">
        <v>217</v>
      </c>
      <c r="B15" s="22" t="s">
        <v>217</v>
      </c>
      <c r="C15" s="2" t="s">
        <v>1</v>
      </c>
      <c r="D15" s="3" t="s">
        <v>30</v>
      </c>
      <c r="E15" s="3" t="s">
        <v>30</v>
      </c>
      <c r="F15" s="3" t="s">
        <v>30</v>
      </c>
    </row>
    <row r="16" spans="1:6" x14ac:dyDescent="0.3">
      <c r="A16" s="22" t="s">
        <v>221</v>
      </c>
      <c r="B16" s="22" t="s">
        <v>221</v>
      </c>
      <c r="C16" s="2" t="s">
        <v>1</v>
      </c>
      <c r="D16" s="3" t="s">
        <v>30</v>
      </c>
      <c r="E16" s="3" t="s">
        <v>30</v>
      </c>
      <c r="F16" s="3" t="s">
        <v>30</v>
      </c>
    </row>
    <row r="17" spans="1:6" x14ac:dyDescent="0.3">
      <c r="A17" s="22" t="s">
        <v>222</v>
      </c>
      <c r="B17" s="22" t="s">
        <v>222</v>
      </c>
      <c r="C17" s="2" t="s">
        <v>1</v>
      </c>
      <c r="D17" s="3" t="s">
        <v>30</v>
      </c>
      <c r="E17" s="3" t="s">
        <v>30</v>
      </c>
      <c r="F17" s="3" t="s">
        <v>30</v>
      </c>
    </row>
    <row r="18" spans="1:6" x14ac:dyDescent="0.3">
      <c r="A18" s="22" t="s">
        <v>219</v>
      </c>
      <c r="B18" s="22" t="s">
        <v>219</v>
      </c>
      <c r="C18" s="2" t="s">
        <v>1</v>
      </c>
      <c r="D18" s="3" t="s">
        <v>30</v>
      </c>
      <c r="E18" s="3" t="s">
        <v>30</v>
      </c>
      <c r="F18" s="3" t="s">
        <v>30</v>
      </c>
    </row>
    <row r="19" spans="1:6" x14ac:dyDescent="0.3">
      <c r="A19" s="22" t="s">
        <v>223</v>
      </c>
      <c r="B19" s="22" t="s">
        <v>223</v>
      </c>
      <c r="C19" s="2" t="s">
        <v>1</v>
      </c>
      <c r="D19" s="3" t="s">
        <v>30</v>
      </c>
      <c r="E19" s="3" t="s">
        <v>30</v>
      </c>
      <c r="F19" s="3" t="s">
        <v>30</v>
      </c>
    </row>
    <row r="20" spans="1:6" x14ac:dyDescent="0.3">
      <c r="A20" s="22" t="s">
        <v>224</v>
      </c>
      <c r="B20" s="22" t="s">
        <v>224</v>
      </c>
      <c r="C20" s="2" t="s">
        <v>1</v>
      </c>
      <c r="D20" s="3" t="s">
        <v>30</v>
      </c>
      <c r="E20" s="3" t="s">
        <v>30</v>
      </c>
      <c r="F20" s="3" t="s">
        <v>30</v>
      </c>
    </row>
    <row r="21" spans="1:6" x14ac:dyDescent="0.3">
      <c r="A21" s="22" t="s">
        <v>225</v>
      </c>
      <c r="B21" s="22" t="s">
        <v>225</v>
      </c>
      <c r="C21" s="2" t="s">
        <v>1</v>
      </c>
      <c r="D21" s="3" t="s">
        <v>30</v>
      </c>
      <c r="E21" s="3" t="s">
        <v>30</v>
      </c>
      <c r="F21" s="3" t="s">
        <v>30</v>
      </c>
    </row>
    <row r="22" spans="1:6" x14ac:dyDescent="0.3">
      <c r="A22" s="23" t="s">
        <v>226</v>
      </c>
      <c r="B22" s="23" t="s">
        <v>226</v>
      </c>
      <c r="C22" s="2" t="s">
        <v>1</v>
      </c>
      <c r="D22" s="3" t="s">
        <v>30</v>
      </c>
      <c r="E22" s="3" t="s">
        <v>30</v>
      </c>
      <c r="F22" s="3" t="s">
        <v>30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B81E-65AA-457D-90AC-A826B98E121F}">
  <dimension ref="A1:H3"/>
  <sheetViews>
    <sheetView workbookViewId="0">
      <selection activeCell="D6" sqref="D6"/>
    </sheetView>
  </sheetViews>
  <sheetFormatPr defaultRowHeight="14.4" x14ac:dyDescent="0.3"/>
  <cols>
    <col min="1" max="1" width="57.109375" bestFit="1" customWidth="1" collapsed="1"/>
    <col min="2" max="2" width="17.44140625" bestFit="1" customWidth="1" collapsed="1"/>
    <col min="3" max="3" width="19.109375" bestFit="1" customWidth="1" collapsed="1"/>
    <col min="4" max="4" width="63.5546875" bestFit="1" customWidth="1" collapsed="1"/>
    <col min="5" max="5" width="14.33203125" bestFit="1" customWidth="1" collapsed="1"/>
    <col min="6" max="6" width="52.44140625" bestFit="1" customWidth="1" collapsed="1"/>
    <col min="7" max="7" width="10.44140625" bestFit="1" customWidth="1" collapsed="1"/>
    <col min="8" max="8" width="14" bestFit="1" customWidth="1" collapsed="1"/>
  </cols>
  <sheetData>
    <row r="1" spans="1:8" x14ac:dyDescent="0.3">
      <c r="A1" s="6" t="s">
        <v>2</v>
      </c>
      <c r="B1" s="6" t="s">
        <v>107</v>
      </c>
      <c r="C1" s="6" t="s">
        <v>108</v>
      </c>
      <c r="D1" s="6" t="s">
        <v>109</v>
      </c>
      <c r="E1" s="6" t="s">
        <v>115</v>
      </c>
      <c r="F1" s="6" t="s">
        <v>110</v>
      </c>
      <c r="G1" s="6" t="s">
        <v>111</v>
      </c>
      <c r="H1" s="6" t="s">
        <v>116</v>
      </c>
    </row>
    <row r="2" spans="1:8" x14ac:dyDescent="0.3">
      <c r="A2" t="s">
        <v>47</v>
      </c>
      <c r="B2" s="14">
        <f ca="1">master!E2</f>
        <v>44671</v>
      </c>
      <c r="C2" s="14">
        <f ca="1">policyInfo!H2</f>
        <v>45036</v>
      </c>
      <c r="D2" t="s">
        <v>112</v>
      </c>
      <c r="E2" s="15" t="s">
        <v>113</v>
      </c>
      <c r="F2" t="s">
        <v>114</v>
      </c>
      <c r="G2">
        <v>10</v>
      </c>
      <c r="H2" s="10" t="s">
        <v>117</v>
      </c>
    </row>
    <row r="3" spans="1:8" x14ac:dyDescent="0.3">
      <c r="A3" t="s">
        <v>157</v>
      </c>
      <c r="B3" s="14">
        <f ca="1">master!E3</f>
        <v>44671</v>
      </c>
      <c r="C3" s="14">
        <f ca="1">policyInfo!H3</f>
        <v>45036</v>
      </c>
      <c r="D3" t="s">
        <v>208</v>
      </c>
      <c r="E3" s="15" t="s">
        <v>209</v>
      </c>
      <c r="F3" s="10" t="s">
        <v>210</v>
      </c>
      <c r="G3">
        <v>10</v>
      </c>
      <c r="H3" s="10" t="s">
        <v>117</v>
      </c>
    </row>
  </sheetData>
  <pageMargins left="0.7" right="0.7" top="0.75" bottom="0.75" header="0.3" footer="0.3"/>
  <pageSetup orientation="portrait" r:id="rId1"/>
  <ignoredErrors>
    <ignoredError sqref="E2:E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15A0-873E-4D2D-9AC4-5C27FED78DCD}">
  <dimension ref="A1:F3"/>
  <sheetViews>
    <sheetView workbookViewId="0">
      <selection activeCell="C6" sqref="C6"/>
    </sheetView>
  </sheetViews>
  <sheetFormatPr defaultRowHeight="14.4" x14ac:dyDescent="0.3"/>
  <cols>
    <col min="1" max="1" width="57.109375" bestFit="1" customWidth="1" collapsed="1"/>
    <col min="2" max="2" width="27.5546875" bestFit="1" customWidth="1" collapsed="1"/>
    <col min="3" max="3" width="16" bestFit="1" customWidth="1" collapsed="1"/>
    <col min="4" max="4" width="16.33203125" bestFit="1" customWidth="1" collapsed="1"/>
    <col min="5" max="5" width="17.88671875" bestFit="1" customWidth="1" collapsed="1"/>
    <col min="6" max="6" width="18.33203125" bestFit="1" customWidth="1" collapsed="1"/>
  </cols>
  <sheetData>
    <row r="1" spans="1:6" x14ac:dyDescent="0.3">
      <c r="A1" s="6" t="s">
        <v>2</v>
      </c>
      <c r="B1" s="6" t="s">
        <v>118</v>
      </c>
      <c r="C1" s="6" t="s">
        <v>119</v>
      </c>
      <c r="D1" s="6" t="s">
        <v>120</v>
      </c>
      <c r="E1" s="6" t="s">
        <v>121</v>
      </c>
      <c r="F1" s="6" t="s">
        <v>122</v>
      </c>
    </row>
    <row r="2" spans="1:6" x14ac:dyDescent="0.3">
      <c r="A2" t="s">
        <v>47</v>
      </c>
      <c r="B2" t="s">
        <v>123</v>
      </c>
      <c r="C2">
        <v>-0.05</v>
      </c>
      <c r="D2">
        <v>0.05</v>
      </c>
      <c r="E2">
        <v>0.04</v>
      </c>
      <c r="F2" t="s">
        <v>24</v>
      </c>
    </row>
    <row r="3" spans="1:6" x14ac:dyDescent="0.3">
      <c r="A3" t="s">
        <v>157</v>
      </c>
      <c r="B3" t="s">
        <v>123</v>
      </c>
      <c r="C3">
        <v>-0.05</v>
      </c>
      <c r="D3">
        <v>0.05</v>
      </c>
      <c r="E3">
        <v>0.04</v>
      </c>
      <c r="F3" t="s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1B35-96F1-4C52-88F7-B77DDEC807D3}">
  <dimension ref="A1:M3"/>
  <sheetViews>
    <sheetView topLeftCell="D1" workbookViewId="0">
      <selection activeCell="G3" sqref="G3"/>
    </sheetView>
  </sheetViews>
  <sheetFormatPr defaultRowHeight="14.4" x14ac:dyDescent="0.3"/>
  <cols>
    <col min="1" max="1" width="57.109375" bestFit="1" customWidth="1" collapsed="1"/>
    <col min="2" max="2" width="24.6640625" bestFit="1" customWidth="1" collapsed="1"/>
    <col min="3" max="3" width="64" bestFit="1" customWidth="1" collapsed="1"/>
    <col min="4" max="4" width="10.5546875" bestFit="1" customWidth="1" collapsed="1"/>
    <col min="5" max="5" width="15.88671875" bestFit="1" customWidth="1" collapsed="1"/>
    <col min="6" max="6" width="21.5546875" bestFit="1" customWidth="1" collapsed="1"/>
    <col min="7" max="7" width="27.44140625" bestFit="1" customWidth="1" collapsed="1"/>
    <col min="8" max="8" width="15.5546875" bestFit="1" customWidth="1" collapsed="1"/>
    <col min="9" max="9" width="16.44140625" bestFit="1" customWidth="1" collapsed="1"/>
    <col min="10" max="10" width="17.6640625" bestFit="1" customWidth="1" collapsed="1"/>
    <col min="11" max="11" width="38.109375" bestFit="1" customWidth="1" collapsed="1"/>
    <col min="12" max="12" width="13.5546875" bestFit="1" customWidth="1" collapsed="1"/>
    <col min="13" max="13" width="52.44140625" bestFit="1" customWidth="1" collapsed="1"/>
  </cols>
  <sheetData>
    <row r="1" spans="1:13" x14ac:dyDescent="0.3">
      <c r="A1" s="6" t="s">
        <v>2</v>
      </c>
      <c r="B1" s="6" t="s">
        <v>137</v>
      </c>
      <c r="C1" s="6" t="s">
        <v>124</v>
      </c>
      <c r="D1" s="6" t="s">
        <v>125</v>
      </c>
      <c r="E1" s="6" t="s">
        <v>126</v>
      </c>
      <c r="F1" s="6" t="s">
        <v>131</v>
      </c>
      <c r="G1" s="6" t="s">
        <v>127</v>
      </c>
      <c r="H1" s="6" t="s">
        <v>128</v>
      </c>
      <c r="I1" s="6" t="s">
        <v>129</v>
      </c>
      <c r="J1" s="6" t="s">
        <v>130</v>
      </c>
      <c r="K1" s="6" t="s">
        <v>134</v>
      </c>
      <c r="L1" s="6" t="s">
        <v>135</v>
      </c>
      <c r="M1" s="6" t="s">
        <v>136</v>
      </c>
    </row>
    <row r="2" spans="1:13" x14ac:dyDescent="0.3">
      <c r="A2" t="s">
        <v>47</v>
      </c>
      <c r="B2" t="str">
        <f>master!F2</f>
        <v>Renato Automation</v>
      </c>
      <c r="C2" s="16" t="s">
        <v>132</v>
      </c>
      <c r="E2" t="str">
        <f>policyInfo!D2</f>
        <v>Other</v>
      </c>
      <c r="F2" s="14">
        <f ca="1">policyInfo!B2</f>
        <v>44671</v>
      </c>
      <c r="H2" t="str">
        <f>master!D2</f>
        <v>General Liability</v>
      </c>
      <c r="I2" s="14">
        <f ca="1">policyInfo!G2</f>
        <v>44671</v>
      </c>
      <c r="J2" s="14">
        <f ca="1">policyInfo!H2</f>
        <v>45036</v>
      </c>
      <c r="K2" s="10" t="s">
        <v>112</v>
      </c>
      <c r="L2" s="17" t="str">
        <f>Exposures!E2</f>
        <v>0001</v>
      </c>
      <c r="M2" t="str">
        <f>Exposures!F2</f>
        <v>Air Conditioning Equipment - dealers or distributors only</v>
      </c>
    </row>
    <row r="3" spans="1:13" x14ac:dyDescent="0.3">
      <c r="A3" t="s">
        <v>157</v>
      </c>
      <c r="B3" t="str">
        <f>master!F3</f>
        <v>fmaXUzSte Automation</v>
      </c>
      <c r="C3" s="16" t="s">
        <v>211</v>
      </c>
      <c r="D3" t="str">
        <f>createAccount!S2</f>
        <v>Anchorage</v>
      </c>
      <c r="E3" t="str">
        <f>policyInfo!D3</f>
        <v>Home</v>
      </c>
      <c r="F3" s="14">
        <f ca="1">policyInfo!B3</f>
        <v>44671</v>
      </c>
      <c r="G3" s="10" t="s">
        <v>212</v>
      </c>
      <c r="H3" t="str">
        <f>master!D3</f>
        <v>General Liability</v>
      </c>
      <c r="I3" s="14">
        <f ca="1">policyInfo!G3</f>
        <v>44671</v>
      </c>
      <c r="J3" s="14">
        <f ca="1">policyInfo!H3</f>
        <v>45036</v>
      </c>
      <c r="K3" t="s">
        <v>213</v>
      </c>
      <c r="L3" s="17" t="str">
        <f>Exposures!E3</f>
        <v>0002</v>
      </c>
      <c r="M3" t="str">
        <f>Exposures!F3</f>
        <v>Amusement Centers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A342-F0AF-46F6-AC7E-03E7DFBEDB90}">
  <dimension ref="A1:E3"/>
  <sheetViews>
    <sheetView workbookViewId="0">
      <selection activeCell="B8" sqref="B8"/>
    </sheetView>
  </sheetViews>
  <sheetFormatPr defaultRowHeight="14.4" x14ac:dyDescent="0.3"/>
  <cols>
    <col min="1" max="1" width="57.109375" bestFit="1" customWidth="1" collapsed="1"/>
    <col min="2" max="2" width="64" bestFit="1" customWidth="1" collapsed="1"/>
    <col min="3" max="3" width="11" bestFit="1" customWidth="1" collapsed="1"/>
    <col min="4" max="4" width="16.33203125" bestFit="1" customWidth="1" collapsed="1"/>
    <col min="5" max="5" width="27.88671875" bestFit="1" customWidth="1" collapsed="1"/>
  </cols>
  <sheetData>
    <row r="1" spans="1:5" x14ac:dyDescent="0.3">
      <c r="A1" s="6" t="s">
        <v>2</v>
      </c>
      <c r="B1" s="6" t="s">
        <v>138</v>
      </c>
      <c r="C1" s="6" t="s">
        <v>139</v>
      </c>
      <c r="D1" s="6" t="s">
        <v>140</v>
      </c>
      <c r="E1" s="6" t="s">
        <v>141</v>
      </c>
    </row>
    <row r="2" spans="1:5" x14ac:dyDescent="0.3">
      <c r="A2" t="s">
        <v>47</v>
      </c>
      <c r="B2" t="str">
        <f>policyReview!C2</f>
        <v>Random South Avenue
Anchorage, AK 99501</v>
      </c>
      <c r="D2" t="str">
        <f>policyInfo!D2</f>
        <v>Other</v>
      </c>
    </row>
    <row r="3" spans="1:5" x14ac:dyDescent="0.3">
      <c r="A3" t="s">
        <v>157</v>
      </c>
      <c r="B3" t="str">
        <f>policyReview!C3</f>
        <v>450 WRelRfX Suites
South Avenue
DownTown
Anchorage, AK 99501</v>
      </c>
      <c r="C3" t="str">
        <f>createAccount!S2</f>
        <v>Anchorage</v>
      </c>
      <c r="D3" t="str">
        <f>policyInfo!D3</f>
        <v>Home</v>
      </c>
      <c r="E3" t="str">
        <f>policyReview!G3</f>
        <v>rtoeVVlrx AutomationLikes to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F5F4-2163-4477-8E7B-0D4F55DF2140}">
  <dimension ref="A1:C3"/>
  <sheetViews>
    <sheetView workbookViewId="0">
      <selection activeCell="C8" sqref="C8"/>
    </sheetView>
  </sheetViews>
  <sheetFormatPr defaultRowHeight="14.4" x14ac:dyDescent="0.3"/>
  <cols>
    <col min="1" max="1" width="57.109375" bestFit="1" customWidth="1" collapsed="1"/>
    <col min="3" max="3" width="39.5546875" bestFit="1" customWidth="1" collapsed="1"/>
  </cols>
  <sheetData>
    <row r="1" spans="1:3" x14ac:dyDescent="0.3">
      <c r="A1" s="6" t="s">
        <v>2</v>
      </c>
      <c r="B1" s="6" t="s">
        <v>142</v>
      </c>
      <c r="C1" s="6" t="s">
        <v>143</v>
      </c>
    </row>
    <row r="2" spans="1:3" x14ac:dyDescent="0.3">
      <c r="A2" t="s">
        <v>47</v>
      </c>
      <c r="B2" s="10" t="s">
        <v>144</v>
      </c>
      <c r="C2" s="10" t="s">
        <v>145</v>
      </c>
    </row>
    <row r="3" spans="1:3" x14ac:dyDescent="0.3">
      <c r="A3" t="s">
        <v>157</v>
      </c>
      <c r="B3" s="10" t="s">
        <v>144</v>
      </c>
      <c r="C3" s="10" t="s">
        <v>145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BB7C-3797-417A-AF9E-5EE581537443}">
  <dimension ref="A1:G3"/>
  <sheetViews>
    <sheetView workbookViewId="0">
      <selection activeCell="B12" sqref="B12"/>
    </sheetView>
  </sheetViews>
  <sheetFormatPr defaultRowHeight="14.4" x14ac:dyDescent="0.3"/>
  <cols>
    <col min="1" max="1" width="57.109375" bestFit="1" customWidth="1" collapsed="1"/>
    <col min="2" max="2" width="16" bestFit="1" customWidth="1" collapsed="1"/>
    <col min="3" max="3" width="15.44140625" bestFit="1" customWidth="1" collapsed="1"/>
    <col min="4" max="4" width="18.33203125" bestFit="1" customWidth="1" collapsed="1"/>
    <col min="5" max="6" width="22.6640625" bestFit="1" customWidth="1" collapsed="1"/>
    <col min="7" max="7" width="19.44140625" bestFit="1" customWidth="1" collapsed="1"/>
  </cols>
  <sheetData>
    <row r="1" spans="1:7" x14ac:dyDescent="0.3">
      <c r="A1" s="6" t="s">
        <v>2</v>
      </c>
      <c r="B1" s="6" t="s">
        <v>146</v>
      </c>
      <c r="C1" s="6" t="s">
        <v>148</v>
      </c>
      <c r="D1" s="6" t="s">
        <v>149</v>
      </c>
      <c r="E1" s="6" t="s">
        <v>150</v>
      </c>
      <c r="F1" s="6" t="s">
        <v>151</v>
      </c>
      <c r="G1" s="6" t="s">
        <v>154</v>
      </c>
    </row>
    <row r="2" spans="1:7" x14ac:dyDescent="0.3">
      <c r="A2" t="s">
        <v>47</v>
      </c>
      <c r="B2" s="10" t="s">
        <v>147</v>
      </c>
      <c r="C2" s="10" t="s">
        <v>147</v>
      </c>
      <c r="D2" s="10" t="s">
        <v>152</v>
      </c>
      <c r="E2" s="10" t="s">
        <v>153</v>
      </c>
      <c r="F2" s="10" t="s">
        <v>153</v>
      </c>
      <c r="G2" s="10" t="s">
        <v>155</v>
      </c>
    </row>
    <row r="3" spans="1:7" x14ac:dyDescent="0.3">
      <c r="A3" t="s">
        <v>157</v>
      </c>
      <c r="B3" s="10" t="s">
        <v>147</v>
      </c>
      <c r="C3" s="10" t="s">
        <v>147</v>
      </c>
      <c r="D3" s="10" t="s">
        <v>152</v>
      </c>
      <c r="E3" s="10" t="s">
        <v>153</v>
      </c>
      <c r="F3" s="10" t="s">
        <v>153</v>
      </c>
      <c r="G3" s="10" t="s"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3F40-330C-4105-A4C1-CCA28C0BC85A}">
  <dimension ref="A1:M3"/>
  <sheetViews>
    <sheetView tabSelected="1" topLeftCell="B1" workbookViewId="0">
      <selection activeCell="M2" sqref="M2"/>
    </sheetView>
  </sheetViews>
  <sheetFormatPr defaultRowHeight="14.4" x14ac:dyDescent="0.3"/>
  <cols>
    <col min="1" max="1" width="57.109375" bestFit="1" customWidth="1" collapsed="1"/>
    <col min="2" max="2" width="20" bestFit="1" customWidth="1" collapsed="1"/>
    <col min="3" max="3" width="13.6640625" customWidth="1" collapsed="1"/>
    <col min="4" max="4" width="15.6640625" bestFit="1" customWidth="1" collapsed="1"/>
    <col min="5" max="5" width="16.33203125" customWidth="1" collapsed="1"/>
    <col min="6" max="6" width="21.6640625" bestFit="1" customWidth="1" collapsed="1"/>
    <col min="7" max="7" width="19.33203125" customWidth="1" collapsed="1"/>
    <col min="8" max="8" width="20.44140625" customWidth="1" collapsed="1"/>
    <col min="9" max="9" width="13.6640625" bestFit="1" customWidth="1" collapsed="1"/>
    <col min="10" max="10" width="12.109375" customWidth="1" collapsed="1"/>
    <col min="11" max="11" width="9.88671875" customWidth="1" collapsed="1"/>
    <col min="12" max="12" width="7.44140625" customWidth="1" collapsed="1"/>
  </cols>
  <sheetData>
    <row r="1" spans="1:13" s="6" customFormat="1" x14ac:dyDescent="0.3">
      <c r="A1" s="6" t="s">
        <v>2</v>
      </c>
      <c r="B1" s="6" t="s">
        <v>38</v>
      </c>
      <c r="C1" s="6" t="s">
        <v>39</v>
      </c>
      <c r="D1" s="6" t="s">
        <v>40</v>
      </c>
      <c r="E1" s="6" t="s">
        <v>41</v>
      </c>
      <c r="F1" s="6" t="s">
        <v>42</v>
      </c>
      <c r="G1" s="9" t="s">
        <v>43</v>
      </c>
      <c r="H1" s="9" t="s">
        <v>44</v>
      </c>
      <c r="I1" s="9" t="s">
        <v>45</v>
      </c>
      <c r="J1" s="9" t="s">
        <v>46</v>
      </c>
      <c r="K1" s="6" t="s">
        <v>21</v>
      </c>
      <c r="L1" s="6" t="s">
        <v>22</v>
      </c>
      <c r="M1" s="6" t="s">
        <v>227</v>
      </c>
    </row>
    <row r="2" spans="1:13" x14ac:dyDescent="0.3">
      <c r="A2" t="s">
        <v>47</v>
      </c>
      <c r="B2" t="s">
        <v>156</v>
      </c>
      <c r="D2" t="s">
        <v>133</v>
      </c>
      <c r="E2" s="14">
        <f ca="1">TODAY()</f>
        <v>44671</v>
      </c>
      <c r="F2" t="s">
        <v>62</v>
      </c>
      <c r="G2" s="10">
        <v>4138353487</v>
      </c>
      <c r="H2" t="s">
        <v>216</v>
      </c>
      <c r="I2">
        <v>7117554966</v>
      </c>
    </row>
    <row r="3" spans="1:13" x14ac:dyDescent="0.3">
      <c r="A3" s="3" t="s">
        <v>157</v>
      </c>
      <c r="B3" t="s">
        <v>156</v>
      </c>
      <c r="D3" t="s">
        <v>133</v>
      </c>
      <c r="E3" s="14">
        <f ca="1">TODAY()</f>
        <v>44671</v>
      </c>
      <c r="F3" t="s">
        <v>214</v>
      </c>
      <c r="G3">
        <v>6379116392</v>
      </c>
      <c r="H3" t="s">
        <v>215</v>
      </c>
      <c r="I3">
        <v>7564992222</v>
      </c>
      <c r="L3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E2"/>
  <sheetViews>
    <sheetView showGridLines="0" topLeftCell="BQ1" workbookViewId="0">
      <selection activeCell="Z2" sqref="Z2"/>
    </sheetView>
  </sheetViews>
  <sheetFormatPr defaultRowHeight="14.4" x14ac:dyDescent="0.3"/>
  <cols>
    <col min="1" max="1" width="55.44140625" bestFit="1" customWidth="1" collapsed="1"/>
    <col min="2" max="2" width="10.44140625" bestFit="1" customWidth="1" collapsed="1"/>
    <col min="3" max="3" width="13.5546875" bestFit="1" customWidth="1" collapsed="1"/>
    <col min="4" max="4" width="13.109375" bestFit="1" customWidth="1" collapsed="1"/>
    <col min="5" max="5" width="28.44140625" bestFit="1" customWidth="1" collapsed="1"/>
    <col min="6" max="6" width="23.88671875" bestFit="1" customWidth="1" collapsed="1"/>
    <col min="7" max="7" width="23.44140625" bestFit="1" customWidth="1" collapsed="1"/>
    <col min="8" max="8" width="15.5546875" bestFit="1" customWidth="1" collapsed="1"/>
    <col min="9" max="9" width="15" bestFit="1" customWidth="1" collapsed="1"/>
    <col min="10" max="10" width="16.5546875" bestFit="1" customWidth="1" collapsed="1"/>
    <col min="11" max="11" width="13.33203125" bestFit="1" customWidth="1" collapsed="1"/>
    <col min="12" max="12" width="17.33203125" bestFit="1" customWidth="1" collapsed="1"/>
    <col min="13" max="13" width="16.33203125" bestFit="1" customWidth="1" collapsed="1"/>
    <col min="14" max="14" width="18.6640625" bestFit="1" customWidth="1" collapsed="1"/>
    <col min="15" max="15" width="12.88671875" bestFit="1" customWidth="1" collapsed="1"/>
    <col min="16" max="16" width="12.5546875" bestFit="1" customWidth="1" collapsed="1"/>
    <col min="17" max="17" width="13.5546875" bestFit="1" customWidth="1" collapsed="1"/>
    <col min="18" max="18" width="12.5546875" bestFit="1" customWidth="1" collapsed="1"/>
    <col min="19" max="19" width="11.44140625" bestFit="1" customWidth="1" collapsed="1"/>
    <col min="20" max="20" width="10.44140625" bestFit="1" customWidth="1" collapsed="1"/>
    <col min="21" max="21" width="12.44140625" bestFit="1" customWidth="1" collapsed="1"/>
    <col min="22" max="22" width="9.6640625" bestFit="1" customWidth="1" collapsed="1"/>
    <col min="23" max="23" width="16" bestFit="1" customWidth="1" collapsed="1"/>
    <col min="24" max="24" width="20.6640625" bestFit="1" customWidth="1" collapsed="1"/>
    <col min="25" max="25" width="12.6640625" bestFit="1" customWidth="1" collapsed="1"/>
    <col min="26" max="26" width="32.6640625" bestFit="1" customWidth="1" collapsed="1"/>
    <col min="27" max="27" width="18.33203125" bestFit="1" customWidth="1" collapsed="1"/>
    <col min="28" max="28" width="15.6640625" bestFit="1" customWidth="1" collapsed="1"/>
    <col min="29" max="29" width="21.6640625" bestFit="1" customWidth="1" collapsed="1"/>
    <col min="30" max="30" width="20.33203125" bestFit="1" customWidth="1" collapsed="1"/>
    <col min="31" max="31" width="24.5546875" bestFit="1" customWidth="1" collapsed="1"/>
  </cols>
  <sheetData>
    <row r="1" spans="1:31" s="12" customFormat="1" x14ac:dyDescent="0.3">
      <c r="A1" s="6" t="s">
        <v>2</v>
      </c>
      <c r="B1" s="6" t="s">
        <v>158</v>
      </c>
      <c r="C1" s="7" t="s">
        <v>159</v>
      </c>
      <c r="D1" s="7" t="s">
        <v>160</v>
      </c>
      <c r="E1" s="7" t="s">
        <v>161</v>
      </c>
      <c r="F1" s="7" t="s">
        <v>162</v>
      </c>
      <c r="G1" s="7" t="s">
        <v>163</v>
      </c>
      <c r="H1" s="7" t="s">
        <v>164</v>
      </c>
      <c r="I1" s="7" t="s">
        <v>165</v>
      </c>
      <c r="J1" s="7" t="s">
        <v>166</v>
      </c>
      <c r="K1" s="7" t="s">
        <v>167</v>
      </c>
      <c r="L1" s="7" t="s">
        <v>168</v>
      </c>
      <c r="M1" s="7" t="s">
        <v>169</v>
      </c>
      <c r="N1" s="7" t="s">
        <v>170</v>
      </c>
      <c r="O1" s="7" t="s">
        <v>171</v>
      </c>
      <c r="P1" s="7" t="s">
        <v>172</v>
      </c>
      <c r="Q1" s="7" t="s">
        <v>173</v>
      </c>
      <c r="R1" s="7" t="s">
        <v>174</v>
      </c>
      <c r="S1" s="7" t="s">
        <v>175</v>
      </c>
      <c r="T1" s="7" t="s">
        <v>176</v>
      </c>
      <c r="U1" s="7" t="s">
        <v>177</v>
      </c>
      <c r="V1" s="7" t="s">
        <v>178</v>
      </c>
      <c r="W1" s="7" t="s">
        <v>179</v>
      </c>
      <c r="X1" s="7" t="s">
        <v>180</v>
      </c>
      <c r="Y1" s="7" t="s">
        <v>181</v>
      </c>
      <c r="Z1" s="7" t="s">
        <v>182</v>
      </c>
      <c r="AA1" s="7" t="s">
        <v>183</v>
      </c>
      <c r="AB1" s="7" t="s">
        <v>184</v>
      </c>
      <c r="AC1" s="7" t="s">
        <v>185</v>
      </c>
      <c r="AD1" s="7" t="s">
        <v>186</v>
      </c>
      <c r="AE1" s="7" t="s">
        <v>187</v>
      </c>
    </row>
    <row r="2" spans="1:31" x14ac:dyDescent="0.3">
      <c r="A2" s="3" t="s">
        <v>157</v>
      </c>
      <c r="B2" s="3" t="s">
        <v>188</v>
      </c>
      <c r="C2" s="18" t="s">
        <v>23</v>
      </c>
      <c r="D2" s="18" t="s">
        <v>24</v>
      </c>
      <c r="E2" s="18" t="s">
        <v>189</v>
      </c>
      <c r="F2" s="18" t="s">
        <v>189</v>
      </c>
      <c r="G2" s="18"/>
      <c r="H2" s="18">
        <v>2015551002</v>
      </c>
      <c r="I2" s="18">
        <v>2015551003</v>
      </c>
      <c r="J2" s="18">
        <v>2015551004</v>
      </c>
      <c r="K2" s="18">
        <v>2015551005</v>
      </c>
      <c r="L2" s="18" t="s">
        <v>25</v>
      </c>
      <c r="M2" s="4" t="s">
        <v>23</v>
      </c>
      <c r="N2" s="4"/>
      <c r="O2" s="4" t="s">
        <v>26</v>
      </c>
      <c r="P2" s="4" t="s">
        <v>23</v>
      </c>
      <c r="Q2" s="4" t="s">
        <v>27</v>
      </c>
      <c r="R2" s="4" t="s">
        <v>28</v>
      </c>
      <c r="S2" s="4" t="s">
        <v>104</v>
      </c>
      <c r="T2" s="4" t="s">
        <v>104</v>
      </c>
      <c r="U2" s="4">
        <v>99501</v>
      </c>
      <c r="V2" s="4" t="str">
        <f>master!L3</f>
        <v>Alaska</v>
      </c>
      <c r="W2" s="4" t="s">
        <v>29</v>
      </c>
      <c r="X2" s="4" t="s">
        <v>23</v>
      </c>
      <c r="Y2" s="4" t="s">
        <v>23</v>
      </c>
      <c r="Z2" s="4" t="s">
        <v>190</v>
      </c>
      <c r="AA2" s="19"/>
      <c r="AB2" s="19"/>
      <c r="AC2" s="20"/>
      <c r="AD2" s="20"/>
      <c r="AE2" s="2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11830-5205-43D8-8EB7-7EC4F4C742EE}">
  <dimension ref="A1:V2"/>
  <sheetViews>
    <sheetView workbookViewId="0">
      <selection activeCell="C8" sqref="C8"/>
    </sheetView>
  </sheetViews>
  <sheetFormatPr defaultRowHeight="14.4" x14ac:dyDescent="0.3"/>
  <cols>
    <col min="1" max="1" width="55.44140625" bestFit="1" customWidth="1" collapsed="1"/>
    <col min="2" max="2" width="22.33203125" bestFit="1" customWidth="1" collapsed="1"/>
    <col min="3" max="3" width="20.33203125" bestFit="1" customWidth="1" collapsed="1"/>
    <col min="4" max="4" width="12.88671875" bestFit="1" customWidth="1" collapsed="1"/>
    <col min="5" max="5" width="8.5546875" bestFit="1" customWidth="1" collapsed="1"/>
    <col min="6" max="6" width="9.6640625" bestFit="1" customWidth="1" collapsed="1"/>
    <col min="7" max="7" width="12.44140625" bestFit="1" customWidth="1" collapsed="1"/>
    <col min="8" max="8" width="16" bestFit="1" customWidth="1" collapsed="1"/>
    <col min="9" max="9" width="17.33203125" bestFit="1" customWidth="1" collapsed="1"/>
    <col min="10" max="10" width="9.6640625" bestFit="1" customWidth="1" collapsed="1"/>
    <col min="11" max="11" width="11.5546875" bestFit="1" customWidth="1" collapsed="1"/>
    <col min="12" max="12" width="14" bestFit="1" customWidth="1" collapsed="1"/>
    <col min="13" max="13" width="13.109375" bestFit="1" customWidth="1" collapsed="1"/>
    <col min="14" max="14" width="13.5546875" bestFit="1" customWidth="1" collapsed="1"/>
  </cols>
  <sheetData>
    <row r="1" spans="1:22" s="12" customFormat="1" x14ac:dyDescent="0.3">
      <c r="A1" s="6" t="s">
        <v>2</v>
      </c>
      <c r="B1" s="6" t="s">
        <v>191</v>
      </c>
      <c r="C1" s="7" t="s">
        <v>192</v>
      </c>
      <c r="D1" s="7" t="s">
        <v>171</v>
      </c>
      <c r="E1" s="7" t="s">
        <v>176</v>
      </c>
      <c r="F1" s="7" t="s">
        <v>178</v>
      </c>
      <c r="G1" s="7" t="s">
        <v>193</v>
      </c>
      <c r="H1" s="7" t="s">
        <v>194</v>
      </c>
      <c r="I1" s="7" t="s">
        <v>195</v>
      </c>
      <c r="J1" s="7" t="s">
        <v>196</v>
      </c>
      <c r="K1" s="7" t="s">
        <v>197</v>
      </c>
      <c r="L1" s="7" t="s">
        <v>198</v>
      </c>
      <c r="M1" s="7" t="s">
        <v>199</v>
      </c>
      <c r="N1" s="7" t="s">
        <v>200</v>
      </c>
      <c r="O1" s="7"/>
      <c r="P1" s="7"/>
      <c r="Q1" s="7"/>
      <c r="R1" s="7"/>
      <c r="S1" s="7"/>
      <c r="T1" s="7"/>
      <c r="U1" s="7"/>
      <c r="V1" s="7"/>
    </row>
    <row r="2" spans="1:22" x14ac:dyDescent="0.3">
      <c r="A2" s="3" t="s">
        <v>157</v>
      </c>
      <c r="B2" s="3" t="s">
        <v>201</v>
      </c>
      <c r="C2" s="3" t="s">
        <v>202</v>
      </c>
      <c r="D2" s="19" t="s">
        <v>26</v>
      </c>
      <c r="E2" s="19"/>
      <c r="F2" s="19" t="s">
        <v>31</v>
      </c>
      <c r="G2" s="19"/>
      <c r="H2" s="3"/>
      <c r="I2" s="3" t="s">
        <v>203</v>
      </c>
      <c r="J2" s="3"/>
      <c r="K2" s="3"/>
      <c r="L2" s="3" t="s">
        <v>30</v>
      </c>
      <c r="M2" s="3"/>
      <c r="N2" s="3" t="s">
        <v>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A95D9-B04D-4AB7-83C3-D682CF1460D0}">
  <dimension ref="A1:V3"/>
  <sheetViews>
    <sheetView workbookViewId="0">
      <selection activeCell="F4" sqref="F4"/>
    </sheetView>
  </sheetViews>
  <sheetFormatPr defaultRowHeight="14.4" x14ac:dyDescent="0.3"/>
  <cols>
    <col min="1" max="1" width="57.109375" bestFit="1" customWidth="1" collapsed="1"/>
    <col min="2" max="2" width="16.88671875" bestFit="1" customWidth="1" collapsed="1"/>
    <col min="3" max="3" width="17.44140625" bestFit="1" customWidth="1" collapsed="1"/>
    <col min="4" max="4" width="17" bestFit="1" customWidth="1" collapsed="1"/>
    <col min="5" max="5" width="14" bestFit="1" customWidth="1" collapsed="1"/>
    <col min="6" max="6" width="19.33203125" bestFit="1" customWidth="1" collapsed="1"/>
    <col min="7" max="7" width="12" bestFit="1" customWidth="1" collapsed="1"/>
  </cols>
  <sheetData>
    <row r="1" spans="1:22" s="12" customFormat="1" x14ac:dyDescent="0.3">
      <c r="A1" s="6" t="s">
        <v>2</v>
      </c>
      <c r="B1" s="6" t="s">
        <v>17</v>
      </c>
      <c r="C1" s="7" t="s">
        <v>18</v>
      </c>
      <c r="D1" s="7" t="s">
        <v>19</v>
      </c>
      <c r="E1" s="7" t="s">
        <v>20</v>
      </c>
      <c r="F1" s="7" t="s">
        <v>48</v>
      </c>
      <c r="G1" s="7" t="s">
        <v>49</v>
      </c>
      <c r="H1" s="11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x14ac:dyDescent="0.3">
      <c r="A2" t="s">
        <v>47</v>
      </c>
      <c r="G2" s="10" t="s">
        <v>50</v>
      </c>
    </row>
    <row r="3" spans="1:22" x14ac:dyDescent="0.3">
      <c r="A3" s="3" t="s">
        <v>157</v>
      </c>
      <c r="G3" t="s">
        <v>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B1FD-4276-41B5-B362-1F8913BB90A5}">
  <dimension ref="A1:V3"/>
  <sheetViews>
    <sheetView workbookViewId="0">
      <selection activeCell="A3" sqref="A3"/>
    </sheetView>
  </sheetViews>
  <sheetFormatPr defaultRowHeight="14.4" x14ac:dyDescent="0.3"/>
  <cols>
    <col min="1" max="1" width="57.109375" bestFit="1" customWidth="1" collapsed="1"/>
    <col min="2" max="2" width="22.33203125" bestFit="1" customWidth="1" collapsed="1"/>
    <col min="3" max="3" width="32.6640625" bestFit="1" customWidth="1" collapsed="1"/>
    <col min="4" max="4" width="30.44140625" bestFit="1" customWidth="1" collapsed="1"/>
    <col min="5" max="5" width="18.109375" bestFit="1" customWidth="1" collapsed="1"/>
    <col min="6" max="6" width="23.6640625" bestFit="1" customWidth="1" collapsed="1"/>
    <col min="7" max="7" width="27.109375" bestFit="1" customWidth="1" collapsed="1"/>
  </cols>
  <sheetData>
    <row r="1" spans="1:22" s="12" customFormat="1" x14ac:dyDescent="0.3">
      <c r="A1" s="6" t="s">
        <v>2</v>
      </c>
      <c r="B1" s="6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x14ac:dyDescent="0.3">
      <c r="A2" t="s">
        <v>47</v>
      </c>
      <c r="B2" t="s">
        <v>63</v>
      </c>
      <c r="C2" s="3" t="s">
        <v>59</v>
      </c>
      <c r="D2" s="3" t="s">
        <v>57</v>
      </c>
      <c r="E2" s="3" t="s">
        <v>58</v>
      </c>
      <c r="F2" s="4" t="s">
        <v>31</v>
      </c>
      <c r="G2" s="13">
        <f ca="1">master!E2</f>
        <v>44671</v>
      </c>
    </row>
    <row r="3" spans="1:22" x14ac:dyDescent="0.3">
      <c r="A3" t="s">
        <v>157</v>
      </c>
      <c r="B3" s="21" t="s">
        <v>201</v>
      </c>
      <c r="C3" s="3" t="s">
        <v>190</v>
      </c>
      <c r="D3" s="3" t="s">
        <v>57</v>
      </c>
      <c r="E3" s="3" t="s">
        <v>58</v>
      </c>
      <c r="F3" s="4" t="s">
        <v>31</v>
      </c>
      <c r="G3" s="13">
        <f ca="1">master!E3</f>
        <v>44671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F455-CE73-4FB1-8024-0A1E95FA75C7}">
  <dimension ref="A1:V3"/>
  <sheetViews>
    <sheetView workbookViewId="0">
      <selection activeCell="A3" sqref="A3"/>
    </sheetView>
  </sheetViews>
  <sheetFormatPr defaultRowHeight="14.4" x14ac:dyDescent="0.3"/>
  <cols>
    <col min="1" max="1" width="57.109375" bestFit="1" customWidth="1" collapsed="1"/>
    <col min="2" max="2" width="20.109375" bestFit="1" customWidth="1" collapsed="1"/>
  </cols>
  <sheetData>
    <row r="1" spans="1:22" s="12" customFormat="1" x14ac:dyDescent="0.3">
      <c r="A1" s="6" t="s">
        <v>2</v>
      </c>
      <c r="B1" s="6" t="s">
        <v>60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x14ac:dyDescent="0.3">
      <c r="A2" t="s">
        <v>47</v>
      </c>
      <c r="B2" t="s">
        <v>61</v>
      </c>
    </row>
    <row r="3" spans="1:22" x14ac:dyDescent="0.3">
      <c r="A3" t="s">
        <v>157</v>
      </c>
      <c r="B3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6D13-A777-4E8A-8719-0C97DF55CCF7}">
  <dimension ref="A1:X3"/>
  <sheetViews>
    <sheetView workbookViewId="0">
      <selection activeCell="C3" sqref="C3"/>
    </sheetView>
  </sheetViews>
  <sheetFormatPr defaultRowHeight="14.4" x14ac:dyDescent="0.3"/>
  <cols>
    <col min="1" max="1" width="57.109375" bestFit="1" customWidth="1" collapsed="1"/>
    <col min="2" max="2" width="20.88671875" bestFit="1" customWidth="1" collapsed="1"/>
    <col min="3" max="3" width="19.88671875" bestFit="1" customWidth="1" collapsed="1"/>
    <col min="4" max="4" width="20.5546875" bestFit="1" customWidth="1" collapsed="1"/>
    <col min="5" max="5" width="19.5546875" bestFit="1" customWidth="1" collapsed="1"/>
    <col min="6" max="6" width="19.5546875" customWidth="1" collapsed="1"/>
    <col min="7" max="7" width="19.44140625" bestFit="1" customWidth="1" collapsed="1"/>
    <col min="8" max="8" width="20.5546875" bestFit="1" customWidth="1" collapsed="1"/>
    <col min="9" max="9" width="21.33203125" customWidth="1" collapsed="1"/>
    <col min="10" max="10" width="24.44140625" bestFit="1" customWidth="1" collapsed="1"/>
    <col min="11" max="11" width="34.88671875" bestFit="1" customWidth="1" collapsed="1"/>
    <col min="12" max="12" width="17.44140625" bestFit="1" customWidth="1" collapsed="1"/>
    <col min="13" max="13" width="22.6640625" bestFit="1" customWidth="1" collapsed="1"/>
    <col min="14" max="14" width="28.6640625" bestFit="1" customWidth="1" collapsed="1"/>
    <col min="15" max="15" width="14.44140625" bestFit="1" customWidth="1" collapsed="1"/>
    <col min="16" max="16" width="22.33203125" bestFit="1" customWidth="1" collapsed="1"/>
    <col min="17" max="17" width="18.6640625" bestFit="1" customWidth="1" collapsed="1"/>
    <col min="18" max="18" width="22.44140625" bestFit="1" customWidth="1" collapsed="1"/>
    <col min="19" max="19" width="18.88671875" bestFit="1" customWidth="1" collapsed="1"/>
    <col min="20" max="20" width="19.33203125" bestFit="1" customWidth="1" collapsed="1"/>
    <col min="21" max="21" width="19.88671875" bestFit="1" customWidth="1" collapsed="1"/>
    <col min="22" max="22" width="12.5546875" bestFit="1" customWidth="1" collapsed="1"/>
    <col min="23" max="23" width="18.5546875" bestFit="1" customWidth="1" collapsed="1"/>
    <col min="24" max="24" width="12.44140625" bestFit="1" customWidth="1" collapsed="1"/>
  </cols>
  <sheetData>
    <row r="1" spans="1:24" s="6" customFormat="1" x14ac:dyDescent="0.3">
      <c r="A1" s="6" t="s">
        <v>2</v>
      </c>
      <c r="B1" s="6" t="s">
        <v>64</v>
      </c>
      <c r="C1" s="6" t="s">
        <v>84</v>
      </c>
      <c r="D1" s="6" t="s">
        <v>85</v>
      </c>
      <c r="E1" s="6" t="s">
        <v>86</v>
      </c>
      <c r="F1" s="6" t="s">
        <v>73</v>
      </c>
      <c r="G1" s="6" t="s">
        <v>75</v>
      </c>
      <c r="H1" s="6" t="s">
        <v>76</v>
      </c>
      <c r="I1" s="6" t="s">
        <v>77</v>
      </c>
      <c r="J1" s="6" t="s">
        <v>79</v>
      </c>
      <c r="K1" s="6" t="s">
        <v>82</v>
      </c>
      <c r="L1" s="6" t="s">
        <v>65</v>
      </c>
      <c r="M1" s="6" t="s">
        <v>66</v>
      </c>
      <c r="N1" s="6" t="s">
        <v>67</v>
      </c>
      <c r="O1" s="6" t="s">
        <v>68</v>
      </c>
      <c r="P1" s="6" t="s">
        <v>69</v>
      </c>
      <c r="Q1" s="6" t="s">
        <v>70</v>
      </c>
      <c r="R1" s="6" t="s">
        <v>71</v>
      </c>
      <c r="S1" s="6" t="s">
        <v>72</v>
      </c>
      <c r="T1" s="6" t="s">
        <v>74</v>
      </c>
      <c r="U1" s="6" t="s">
        <v>78</v>
      </c>
      <c r="V1" s="6" t="s">
        <v>80</v>
      </c>
      <c r="W1" s="6" t="s">
        <v>81</v>
      </c>
      <c r="X1" s="6" t="s">
        <v>83</v>
      </c>
    </row>
    <row r="2" spans="1:24" x14ac:dyDescent="0.3">
      <c r="A2" t="s">
        <v>47</v>
      </c>
      <c r="B2" s="14">
        <f ca="1">master!E2</f>
        <v>44671</v>
      </c>
      <c r="C2" t="str">
        <f>master!F2</f>
        <v>Renato Automation</v>
      </c>
      <c r="D2" t="s">
        <v>90</v>
      </c>
      <c r="E2" t="s">
        <v>87</v>
      </c>
      <c r="F2" t="s">
        <v>88</v>
      </c>
      <c r="G2" s="14">
        <f ca="1">master!E2</f>
        <v>44671</v>
      </c>
      <c r="H2" s="14">
        <f ca="1">EDATE(G2,12)</f>
        <v>45036</v>
      </c>
      <c r="I2" s="14">
        <f ca="1">master!E2</f>
        <v>44671</v>
      </c>
      <c r="J2" t="s">
        <v>89</v>
      </c>
      <c r="K2" s="3" t="s">
        <v>59</v>
      </c>
    </row>
    <row r="3" spans="1:24" x14ac:dyDescent="0.3">
      <c r="A3" t="s">
        <v>157</v>
      </c>
      <c r="B3" s="14">
        <f ca="1">master!E3</f>
        <v>44671</v>
      </c>
      <c r="C3" t="str">
        <f>master!F3</f>
        <v>fmaXUzSte Automation</v>
      </c>
      <c r="D3" s="10" t="s">
        <v>29</v>
      </c>
      <c r="E3" t="s">
        <v>205</v>
      </c>
      <c r="F3" t="s">
        <v>88</v>
      </c>
      <c r="G3" s="14">
        <f ca="1">master!E3</f>
        <v>44671</v>
      </c>
      <c r="H3" s="14">
        <f ca="1">EDATE(G3,12)</f>
        <v>45036</v>
      </c>
      <c r="I3" s="14">
        <f ca="1">master!E3</f>
        <v>44671</v>
      </c>
      <c r="J3" t="s">
        <v>89</v>
      </c>
      <c r="K3" s="3" t="s">
        <v>190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F9A9-B2F2-40E4-9449-F910E4CBE886}">
  <dimension ref="A1:M3"/>
  <sheetViews>
    <sheetView workbookViewId="0">
      <selection activeCell="D3" sqref="D3"/>
    </sheetView>
  </sheetViews>
  <sheetFormatPr defaultRowHeight="14.4" x14ac:dyDescent="0.3"/>
  <cols>
    <col min="1" max="1" width="57.109375" bestFit="1" customWidth="1" collapsed="1"/>
    <col min="2" max="2" width="23.5546875" bestFit="1" customWidth="1" collapsed="1"/>
    <col min="3" max="3" width="13.109375" bestFit="1" customWidth="1" collapsed="1"/>
    <col min="4" max="4" width="21.5546875" bestFit="1" customWidth="1" collapsed="1"/>
    <col min="5" max="6" width="13.44140625" bestFit="1" customWidth="1" collapsed="1"/>
    <col min="7" max="7" width="10.5546875" bestFit="1" customWidth="1" collapsed="1"/>
    <col min="8" max="8" width="11.44140625" bestFit="1" customWidth="1" collapsed="1"/>
    <col min="9" max="9" width="9.6640625" bestFit="1" customWidth="1" collapsed="1"/>
    <col min="10" max="11" width="12.44140625" bestFit="1" customWidth="1" collapsed="1"/>
    <col min="12" max="12" width="10.33203125" bestFit="1" customWidth="1" collapsed="1"/>
    <col min="13" max="13" width="14" bestFit="1" customWidth="1" collapsed="1"/>
  </cols>
  <sheetData>
    <row r="1" spans="1:13" x14ac:dyDescent="0.3">
      <c r="A1" s="6" t="s">
        <v>2</v>
      </c>
      <c r="B1" s="6" t="s">
        <v>91</v>
      </c>
      <c r="C1" s="6" t="s">
        <v>92</v>
      </c>
      <c r="D1" s="6" t="s">
        <v>93</v>
      </c>
      <c r="E1" s="6" t="s">
        <v>94</v>
      </c>
      <c r="F1" s="6" t="s">
        <v>95</v>
      </c>
      <c r="G1" s="6" t="s">
        <v>96</v>
      </c>
      <c r="H1" s="6" t="s">
        <v>97</v>
      </c>
      <c r="I1" s="6" t="s">
        <v>98</v>
      </c>
      <c r="J1" s="6" t="s">
        <v>99</v>
      </c>
      <c r="K1" s="6" t="s">
        <v>100</v>
      </c>
      <c r="L1" s="6" t="s">
        <v>101</v>
      </c>
      <c r="M1" s="6" t="s">
        <v>105</v>
      </c>
    </row>
    <row r="2" spans="1:13" x14ac:dyDescent="0.3">
      <c r="A2" t="s">
        <v>47</v>
      </c>
      <c r="B2" s="10" t="s">
        <v>102</v>
      </c>
      <c r="C2" s="10" t="s">
        <v>26</v>
      </c>
      <c r="D2" s="10" t="s">
        <v>103</v>
      </c>
      <c r="G2" s="10" t="s">
        <v>104</v>
      </c>
      <c r="I2" s="10" t="s">
        <v>31</v>
      </c>
      <c r="J2" s="10">
        <v>99501</v>
      </c>
      <c r="M2" s="10" t="s">
        <v>106</v>
      </c>
    </row>
    <row r="3" spans="1:13" x14ac:dyDescent="0.3">
      <c r="A3" t="s">
        <v>157</v>
      </c>
      <c r="B3" s="10" t="s">
        <v>102</v>
      </c>
      <c r="C3" s="10" t="s">
        <v>26</v>
      </c>
      <c r="D3" s="10" t="s">
        <v>206</v>
      </c>
      <c r="E3" s="10" t="s">
        <v>27</v>
      </c>
      <c r="F3" s="10" t="s">
        <v>28</v>
      </c>
      <c r="G3" s="10" t="s">
        <v>104</v>
      </c>
      <c r="H3" s="10" t="s">
        <v>104</v>
      </c>
      <c r="I3" s="10" t="s">
        <v>31</v>
      </c>
      <c r="J3" s="10">
        <v>99501</v>
      </c>
      <c r="K3" s="10" t="s">
        <v>207</v>
      </c>
      <c r="L3" s="1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</vt:lpstr>
      <vt:lpstr>master</vt:lpstr>
      <vt:lpstr>createAccount</vt:lpstr>
      <vt:lpstr>organizations</vt:lpstr>
      <vt:lpstr>accountSummary</vt:lpstr>
      <vt:lpstr>newSubmissions</vt:lpstr>
      <vt:lpstr>offering</vt:lpstr>
      <vt:lpstr>policyInfo</vt:lpstr>
      <vt:lpstr>locations</vt:lpstr>
      <vt:lpstr>Exposures</vt:lpstr>
      <vt:lpstr>Modifiers</vt:lpstr>
      <vt:lpstr>policyReview</vt:lpstr>
      <vt:lpstr>quote</vt:lpstr>
      <vt:lpstr>forms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Akula Srikanth</cp:lastModifiedBy>
  <dcterms:created xsi:type="dcterms:W3CDTF">2015-06-05T18:17:20Z</dcterms:created>
  <dcterms:modified xsi:type="dcterms:W3CDTF">2022-04-20T07:08:43Z</dcterms:modified>
</cp:coreProperties>
</file>