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067"/>
  <workbookPr defaultThemeVersion="124226"/>
  <mc:AlternateContent xmlns:mc="http://schemas.openxmlformats.org/markup-compatibility/2006">
    <mc:Choice Requires="x15">
      <x15ac:absPath xmlns:x15ac="http://schemas.microsoft.com/office/spreadsheetml/2010/11/ac" url="D:\Kirc Jason\Documents\"/>
    </mc:Choice>
  </mc:AlternateContent>
  <bookViews>
    <workbookView xWindow="240" yWindow="255" windowWidth="11760" windowHeight="5370" tabRatio="718" activeTab="3"/>
  </bookViews>
  <sheets>
    <sheet name="Sheet1" sheetId="1" r:id="rId1"/>
    <sheet name="BUYERS PROFILE" sheetId="2" r:id="rId2"/>
    <sheet name="BUYERS CONTRACT" sheetId="4" r:id="rId3"/>
    <sheet name="DR-WL-RL-CTS" sheetId="5" r:id="rId4"/>
    <sheet name="DOAS" sheetId="7" r:id="rId5"/>
    <sheet name="Sheet2" sheetId="8" r:id="rId6"/>
  </sheets>
  <externalReferences>
    <externalReference r:id="rId7"/>
  </externalReferences>
  <definedNames>
    <definedName name="_xlnm._FilterDatabase" localSheetId="3" hidden="1">'DR-WL-RL-CTS'!$A$5:$GQ$1098</definedName>
  </definedNames>
  <calcPr calcId="171027" iterate="1"/>
</workbook>
</file>

<file path=xl/calcChain.xml><?xml version="1.0" encoding="utf-8"?>
<calcChain xmlns="http://schemas.openxmlformats.org/spreadsheetml/2006/main">
  <c r="CH10" i="5" l="1"/>
  <c r="CH11" i="5"/>
  <c r="CH12" i="5"/>
  <c r="CH13" i="5"/>
  <c r="CH14" i="5"/>
  <c r="CH15" i="5"/>
  <c r="CH16" i="5"/>
  <c r="CH17" i="5"/>
  <c r="CH18" i="5"/>
  <c r="CH19" i="5"/>
  <c r="CH20" i="5"/>
  <c r="CH21" i="5"/>
  <c r="CH22" i="5"/>
  <c r="CH23" i="5"/>
  <c r="CH24" i="5"/>
  <c r="CH26" i="5"/>
  <c r="CH27" i="5"/>
  <c r="CH28" i="5"/>
  <c r="CH29" i="5"/>
  <c r="CH30" i="5"/>
  <c r="CH31" i="5"/>
  <c r="CH32" i="5"/>
  <c r="CH33" i="5"/>
  <c r="CH34" i="5"/>
  <c r="CH35" i="5"/>
  <c r="CH36" i="5"/>
  <c r="CH37" i="5"/>
  <c r="CH38" i="5"/>
  <c r="CH39" i="5"/>
  <c r="CH40" i="5"/>
  <c r="CH41" i="5"/>
  <c r="CH42" i="5"/>
  <c r="CH43" i="5"/>
  <c r="CH44" i="5"/>
  <c r="CH45" i="5"/>
  <c r="CH46" i="5"/>
  <c r="CH47" i="5"/>
  <c r="CH48" i="5"/>
  <c r="CH49" i="5"/>
  <c r="CH50" i="5"/>
  <c r="CH51" i="5"/>
  <c r="CH52" i="5"/>
  <c r="CH53" i="5"/>
  <c r="CH54" i="5"/>
  <c r="CH55" i="5"/>
  <c r="CH56" i="5"/>
  <c r="CH57" i="5"/>
  <c r="CH58" i="5"/>
  <c r="CH59" i="5"/>
  <c r="CH60" i="5"/>
  <c r="CH61" i="5"/>
  <c r="CH62" i="5"/>
  <c r="CH63" i="5"/>
  <c r="CH64" i="5"/>
  <c r="CH65" i="5"/>
  <c r="CH66" i="5"/>
  <c r="CH67" i="5"/>
  <c r="CH68" i="5"/>
  <c r="CH69" i="5"/>
  <c r="CH70" i="5"/>
  <c r="CH71" i="5"/>
  <c r="CH72" i="5"/>
  <c r="CH73" i="5"/>
  <c r="CH74" i="5"/>
  <c r="CH75" i="5"/>
  <c r="CH76" i="5"/>
  <c r="CH77" i="5"/>
  <c r="CH78" i="5"/>
  <c r="CH79" i="5"/>
  <c r="CH80" i="5"/>
  <c r="CH81" i="5"/>
  <c r="CH82" i="5"/>
  <c r="CH83" i="5"/>
  <c r="CH84" i="5"/>
  <c r="CH85" i="5"/>
  <c r="CH86" i="5"/>
  <c r="CH87" i="5"/>
  <c r="CH88" i="5"/>
  <c r="CH89" i="5"/>
  <c r="CH90" i="5"/>
  <c r="CH91" i="5"/>
  <c r="CH92" i="5"/>
  <c r="CH93" i="5"/>
  <c r="CH94" i="5"/>
  <c r="CH95" i="5"/>
  <c r="CH96" i="5"/>
  <c r="CH97" i="5"/>
  <c r="CH98" i="5"/>
  <c r="CH99" i="5"/>
  <c r="CH100" i="5"/>
  <c r="CH101" i="5"/>
  <c r="CH102" i="5"/>
  <c r="CH103" i="5"/>
  <c r="CH104" i="5"/>
  <c r="CH105" i="5"/>
  <c r="CH106" i="5"/>
  <c r="CH107" i="5"/>
  <c r="CH108" i="5"/>
  <c r="CH109" i="5"/>
  <c r="CH110" i="5"/>
  <c r="CH111" i="5"/>
  <c r="CH112" i="5"/>
  <c r="CH113" i="5"/>
  <c r="CH114" i="5"/>
  <c r="CH115" i="5"/>
  <c r="CH116" i="5"/>
  <c r="CH117" i="5"/>
  <c r="CH118" i="5"/>
  <c r="CH119" i="5"/>
  <c r="CH120" i="5"/>
  <c r="CH121" i="5"/>
  <c r="CH122" i="5"/>
  <c r="CH123" i="5"/>
  <c r="CH124" i="5"/>
  <c r="CH125" i="5"/>
  <c r="CH126" i="5"/>
  <c r="CH127" i="5"/>
  <c r="CH128" i="5"/>
  <c r="CH129" i="5"/>
  <c r="CH130" i="5"/>
  <c r="CH131" i="5"/>
  <c r="CH132" i="5"/>
  <c r="CH133" i="5"/>
  <c r="CH134" i="5"/>
  <c r="CH135" i="5"/>
  <c r="CH136" i="5"/>
  <c r="CH137" i="5"/>
  <c r="CH138" i="5"/>
  <c r="CH139" i="5"/>
  <c r="CH140" i="5"/>
  <c r="CH141" i="5"/>
  <c r="CH142" i="5"/>
  <c r="CH143" i="5"/>
  <c r="CH144" i="5"/>
  <c r="CH145" i="5"/>
  <c r="CH146" i="5"/>
  <c r="CH147" i="5"/>
  <c r="CH148" i="5"/>
  <c r="CH149" i="5"/>
  <c r="CH150" i="5"/>
  <c r="CH151" i="5"/>
  <c r="CH152" i="5"/>
  <c r="CH153" i="5"/>
  <c r="CH154" i="5"/>
  <c r="CH155" i="5"/>
  <c r="CH156" i="5"/>
  <c r="CH157" i="5"/>
  <c r="CH158" i="5"/>
  <c r="CH159" i="5"/>
  <c r="CH160" i="5"/>
  <c r="CH161" i="5"/>
  <c r="CH162" i="5"/>
  <c r="CH163" i="5"/>
  <c r="CH164" i="5"/>
  <c r="CH165" i="5"/>
  <c r="CH166" i="5"/>
  <c r="CH167" i="5"/>
  <c r="CH168" i="5"/>
  <c r="CH169" i="5"/>
  <c r="CH170" i="5"/>
  <c r="CH171" i="5"/>
  <c r="CH172" i="5"/>
  <c r="CH173" i="5"/>
  <c r="CH174" i="5"/>
  <c r="CH175" i="5"/>
  <c r="CH176" i="5"/>
  <c r="CH177" i="5"/>
  <c r="CH178" i="5"/>
  <c r="CH179" i="5"/>
  <c r="CH180" i="5"/>
  <c r="CH181" i="5"/>
  <c r="CH182" i="5"/>
  <c r="CH183" i="5"/>
  <c r="CH184" i="5"/>
  <c r="CH185" i="5"/>
  <c r="CH186" i="5"/>
  <c r="CH187" i="5"/>
  <c r="CH188" i="5"/>
  <c r="CH189" i="5"/>
  <c r="CH190" i="5"/>
  <c r="CH191" i="5"/>
  <c r="CH192" i="5"/>
  <c r="CH193" i="5"/>
  <c r="CH194" i="5"/>
  <c r="CH195" i="5"/>
  <c r="CH196" i="5"/>
  <c r="CH197" i="5"/>
  <c r="CH198" i="5"/>
  <c r="CH199" i="5"/>
  <c r="CH200" i="5"/>
  <c r="CH201" i="5"/>
  <c r="CH202" i="5"/>
  <c r="CH203" i="5"/>
  <c r="CH204" i="5"/>
  <c r="CH205" i="5"/>
  <c r="CH206" i="5"/>
  <c r="CH207" i="5"/>
  <c r="CH208" i="5"/>
  <c r="CH209" i="5"/>
  <c r="CH210" i="5"/>
  <c r="CH211" i="5"/>
  <c r="CH212" i="5"/>
  <c r="CH213" i="5"/>
  <c r="CH214" i="5"/>
  <c r="CH215" i="5"/>
  <c r="CH216" i="5"/>
  <c r="CH217" i="5"/>
  <c r="CH218" i="5"/>
  <c r="CH219" i="5"/>
  <c r="CH220" i="5"/>
  <c r="CH221" i="5"/>
  <c r="CH222" i="5"/>
  <c r="CH223" i="5"/>
  <c r="CH224" i="5"/>
  <c r="CH225" i="5"/>
  <c r="CH226" i="5"/>
  <c r="CH227" i="5"/>
  <c r="CH228" i="5"/>
  <c r="CH229" i="5"/>
  <c r="CH230" i="5"/>
  <c r="CH231" i="5"/>
  <c r="CH232" i="5"/>
  <c r="CH233" i="5"/>
  <c r="CH234" i="5"/>
  <c r="CH235" i="5"/>
  <c r="CH236" i="5"/>
  <c r="CH237" i="5"/>
  <c r="CH238" i="5"/>
  <c r="CH239" i="5"/>
  <c r="CH240" i="5"/>
  <c r="CH241" i="5"/>
  <c r="CH242" i="5"/>
  <c r="CH243" i="5"/>
  <c r="CH244" i="5"/>
  <c r="CH245" i="5"/>
  <c r="CH246" i="5"/>
  <c r="CH247" i="5"/>
  <c r="CH248" i="5"/>
  <c r="CH249" i="5"/>
  <c r="CH250" i="5"/>
  <c r="CH251" i="5"/>
  <c r="CH252" i="5"/>
  <c r="CH253" i="5"/>
  <c r="CH254" i="5"/>
  <c r="CH255" i="5"/>
  <c r="CH256" i="5"/>
  <c r="CH257" i="5"/>
  <c r="CH258" i="5"/>
  <c r="CH259" i="5"/>
  <c r="CH260" i="5"/>
  <c r="CH261" i="5"/>
  <c r="CH262" i="5"/>
  <c r="CH263" i="5"/>
  <c r="CH264" i="5"/>
  <c r="CH265" i="5"/>
  <c r="CH266" i="5"/>
  <c r="CH267" i="5"/>
  <c r="CH268" i="5"/>
  <c r="CH269" i="5"/>
  <c r="CH270" i="5"/>
  <c r="CH272" i="5"/>
  <c r="CH273" i="5"/>
  <c r="CH274" i="5"/>
  <c r="CH275" i="5"/>
  <c r="CH276" i="5"/>
  <c r="CH277" i="5"/>
  <c r="CH278" i="5"/>
  <c r="CH279" i="5"/>
  <c r="CH280" i="5"/>
  <c r="CH281" i="5"/>
  <c r="CH282" i="5"/>
  <c r="CH283" i="5"/>
  <c r="CH284" i="5"/>
  <c r="CH285" i="5"/>
  <c r="CH286" i="5"/>
  <c r="CH287" i="5"/>
  <c r="CH288" i="5"/>
  <c r="CH289" i="5"/>
  <c r="CH290" i="5"/>
  <c r="CH291" i="5"/>
  <c r="CH292" i="5"/>
  <c r="CH293" i="5"/>
  <c r="CH294" i="5"/>
  <c r="CH295" i="5"/>
  <c r="CH296" i="5"/>
  <c r="CH297" i="5"/>
  <c r="CH298" i="5"/>
  <c r="CH299" i="5"/>
  <c r="CH300" i="5"/>
  <c r="CH301" i="5"/>
  <c r="CH302" i="5"/>
  <c r="CH303" i="5"/>
  <c r="CH304" i="5"/>
  <c r="CH305" i="5"/>
  <c r="CH306" i="5"/>
  <c r="CH307" i="5"/>
  <c r="CH308" i="5"/>
  <c r="CH309" i="5"/>
  <c r="CH310" i="5"/>
  <c r="CH311" i="5"/>
  <c r="CH312" i="5"/>
  <c r="CH313" i="5"/>
  <c r="CH314" i="5"/>
  <c r="CH315" i="5"/>
  <c r="CH316" i="5"/>
  <c r="CH317" i="5"/>
  <c r="CH318" i="5"/>
  <c r="CH319" i="5"/>
  <c r="CH320" i="5"/>
  <c r="CH321" i="5"/>
  <c r="CH322" i="5"/>
  <c r="CH323" i="5"/>
  <c r="CH324" i="5"/>
  <c r="CH325" i="5"/>
  <c r="CH326" i="5"/>
  <c r="CH327" i="5"/>
  <c r="CH328" i="5"/>
  <c r="CH329" i="5"/>
  <c r="CH330" i="5"/>
  <c r="CH331" i="5"/>
  <c r="CH332" i="5"/>
  <c r="CH333" i="5"/>
  <c r="CH334" i="5"/>
  <c r="CH335" i="5"/>
  <c r="CH336" i="5"/>
  <c r="CH337" i="5"/>
  <c r="CH338" i="5"/>
  <c r="CH339" i="5"/>
  <c r="CH340" i="5"/>
  <c r="CH341" i="5"/>
  <c r="CH342" i="5"/>
  <c r="CH343" i="5"/>
  <c r="CH344" i="5"/>
  <c r="CH345" i="5"/>
  <c r="CH346" i="5"/>
  <c r="CH347" i="5"/>
  <c r="CH348" i="5"/>
  <c r="CH349" i="5"/>
  <c r="CH350" i="5"/>
  <c r="CH351" i="5"/>
  <c r="CH352" i="5"/>
  <c r="CH353" i="5"/>
  <c r="CH354" i="5"/>
  <c r="CH355" i="5"/>
  <c r="CH356" i="5"/>
  <c r="CH357" i="5"/>
  <c r="CH358" i="5"/>
  <c r="CH359" i="5"/>
  <c r="CH360" i="5"/>
  <c r="CH361" i="5"/>
  <c r="CH362" i="5"/>
  <c r="CH363" i="5"/>
  <c r="CH364" i="5"/>
  <c r="CH365" i="5"/>
  <c r="CH366" i="5"/>
  <c r="CH367" i="5"/>
  <c r="CH368" i="5"/>
  <c r="CH369" i="5"/>
  <c r="CH370" i="5"/>
  <c r="CH371" i="5"/>
  <c r="CH372" i="5"/>
  <c r="CH373" i="5"/>
  <c r="CH374" i="5"/>
  <c r="CH375" i="5"/>
  <c r="CH376" i="5"/>
  <c r="CH9"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7" i="5"/>
  <c r="E194" i="5"/>
  <c r="E9" i="5"/>
  <c r="E10" i="5"/>
  <c r="E11" i="5"/>
  <c r="E12" i="5"/>
  <c r="E13" i="5"/>
  <c r="E14" i="5"/>
  <c r="E15" i="5"/>
  <c r="E17" i="5"/>
  <c r="E18" i="5"/>
  <c r="E19" i="5"/>
  <c r="E22" i="5"/>
  <c r="E23" i="5"/>
  <c r="E26" i="5"/>
  <c r="E27" i="5"/>
  <c r="E30" i="5"/>
  <c r="E31" i="5"/>
  <c r="E32" i="5"/>
  <c r="E33" i="5"/>
  <c r="E34" i="5"/>
  <c r="E35" i="5"/>
  <c r="E36" i="5"/>
  <c r="E38" i="5"/>
  <c r="E39" i="5"/>
  <c r="E40" i="5"/>
  <c r="E43" i="5"/>
  <c r="E45" i="5"/>
  <c r="E46" i="5"/>
  <c r="E47" i="5"/>
  <c r="E48" i="5"/>
  <c r="E52" i="5"/>
  <c r="E53" i="5"/>
  <c r="E54" i="5"/>
  <c r="E57" i="5"/>
  <c r="E58" i="5"/>
  <c r="E60" i="5"/>
  <c r="E61" i="5"/>
  <c r="E64" i="5"/>
  <c r="E66" i="5"/>
  <c r="E71" i="5"/>
  <c r="E72" i="5"/>
  <c r="E73" i="5"/>
  <c r="E74" i="5"/>
  <c r="E77" i="5"/>
  <c r="E79" i="5"/>
  <c r="E80" i="5"/>
  <c r="E81" i="5"/>
  <c r="E82" i="5"/>
  <c r="E84" i="5"/>
  <c r="E89" i="5"/>
  <c r="E90" i="5"/>
  <c r="E92" i="5"/>
  <c r="E94" i="5"/>
  <c r="E95" i="5"/>
  <c r="E96" i="5"/>
  <c r="E97" i="5"/>
  <c r="E99" i="5"/>
  <c r="E101" i="5"/>
  <c r="E102" i="5"/>
  <c r="E105" i="5"/>
  <c r="E106" i="5"/>
  <c r="E107" i="5"/>
  <c r="E109" i="5"/>
  <c r="E110" i="5"/>
  <c r="E117" i="5"/>
  <c r="E118" i="5"/>
  <c r="E119" i="5"/>
  <c r="E122" i="5"/>
  <c r="E123" i="5"/>
  <c r="E124" i="5"/>
  <c r="E125" i="5"/>
  <c r="E126" i="5"/>
  <c r="E129" i="5"/>
  <c r="E130" i="5"/>
  <c r="E131" i="5"/>
  <c r="E137" i="5"/>
  <c r="E140" i="5"/>
  <c r="E147" i="5"/>
  <c r="E148" i="5"/>
  <c r="E149" i="5"/>
  <c r="E150" i="5"/>
  <c r="E153" i="5"/>
  <c r="E154" i="5"/>
  <c r="E162" i="5"/>
  <c r="E163" i="5"/>
  <c r="E166" i="5"/>
  <c r="E167" i="5"/>
  <c r="E170" i="5"/>
  <c r="E172" i="5"/>
  <c r="E173" i="5"/>
  <c r="E175" i="5"/>
  <c r="E179" i="5"/>
  <c r="E180" i="5"/>
  <c r="E181" i="5"/>
  <c r="E182" i="5"/>
  <c r="E185" i="5"/>
  <c r="E186" i="5"/>
  <c r="E190" i="5"/>
  <c r="E191" i="5"/>
  <c r="E192" i="5"/>
  <c r="E195" i="5"/>
  <c r="E196" i="5"/>
  <c r="E197" i="5"/>
  <c r="E198" i="5"/>
  <c r="E199" i="5"/>
  <c r="E200" i="5"/>
  <c r="E204" i="5"/>
  <c r="E205" i="5"/>
  <c r="E206" i="5"/>
  <c r="E210" i="5"/>
  <c r="E211" i="5"/>
  <c r="E216" i="5"/>
  <c r="E223" i="5"/>
  <c r="E224" i="5"/>
  <c r="E225" i="5"/>
  <c r="E229" i="5"/>
  <c r="E231" i="5"/>
  <c r="E232" i="5"/>
  <c r="E233" i="5"/>
  <c r="E235" i="5"/>
  <c r="E236" i="5"/>
  <c r="E237" i="5"/>
  <c r="E238" i="5"/>
  <c r="E248" i="5"/>
  <c r="E250" i="5"/>
  <c r="E254" i="5"/>
  <c r="E256" i="5"/>
  <c r="E257" i="5"/>
  <c r="E260" i="5"/>
  <c r="E261" i="5"/>
  <c r="E266" i="5"/>
  <c r="E267" i="5"/>
  <c r="E269" i="5"/>
  <c r="E271" i="5"/>
  <c r="E273" i="5"/>
  <c r="E274" i="5"/>
  <c r="E275" i="5"/>
  <c r="AJ7" i="5" l="1"/>
  <c r="E8" i="4" l="1"/>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7" i="4"/>
  <c r="A10" i="4" l="1"/>
  <c r="A8" i="4"/>
  <c r="A9"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7" i="4"/>
  <c r="AJ8" i="5" l="1"/>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5" i="5"/>
  <c r="AJ56" i="5"/>
  <c r="AJ57" i="5"/>
  <c r="AJ58" i="5"/>
  <c r="AJ59" i="5"/>
  <c r="AJ60" i="5"/>
  <c r="AJ61" i="5"/>
  <c r="AJ62" i="5"/>
  <c r="AJ63" i="5"/>
  <c r="AJ64" i="5"/>
  <c r="AJ65" i="5"/>
  <c r="AJ66" i="5"/>
  <c r="AJ67" i="5"/>
  <c r="AJ68" i="5"/>
  <c r="AJ69" i="5"/>
  <c r="AJ70" i="5"/>
  <c r="AJ71" i="5"/>
  <c r="AJ72" i="5"/>
  <c r="AJ73" i="5"/>
  <c r="AJ74" i="5"/>
  <c r="AJ75" i="5"/>
  <c r="AJ76" i="5"/>
  <c r="AJ77" i="5"/>
  <c r="AJ78" i="5"/>
  <c r="AJ79" i="5"/>
  <c r="AJ80" i="5"/>
  <c r="AJ81" i="5"/>
  <c r="AJ82"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7" i="5"/>
  <c r="AJ118" i="5"/>
  <c r="AJ119" i="5"/>
  <c r="AJ120" i="5"/>
  <c r="AJ121" i="5"/>
  <c r="AJ122" i="5"/>
  <c r="AJ123" i="5"/>
  <c r="AJ124" i="5"/>
  <c r="AJ125" i="5"/>
  <c r="AJ126" i="5"/>
  <c r="AJ127" i="5"/>
  <c r="AJ128"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5" i="5"/>
  <c r="AJ176"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4" i="5"/>
  <c r="AJ215" i="5"/>
  <c r="AJ216" i="5"/>
  <c r="AJ217" i="5"/>
  <c r="AJ218" i="5"/>
  <c r="AJ219" i="5"/>
  <c r="AJ220" i="5"/>
  <c r="AJ221" i="5"/>
  <c r="AJ222" i="5"/>
  <c r="AJ223" i="5"/>
  <c r="AJ224"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69" i="5"/>
  <c r="AJ270" i="5"/>
  <c r="AJ271" i="5"/>
  <c r="AJ323" i="5"/>
  <c r="AJ324" i="5"/>
  <c r="AJ272" i="5"/>
  <c r="AJ273" i="5"/>
  <c r="AJ274" i="5"/>
  <c r="AJ275" i="5"/>
  <c r="AJ276" i="5"/>
  <c r="AJ277" i="5"/>
  <c r="AJ278" i="5"/>
  <c r="AJ279" i="5"/>
  <c r="AJ280" i="5"/>
  <c r="AJ281" i="5"/>
  <c r="AJ282" i="5"/>
  <c r="AJ283" i="5"/>
  <c r="AJ284" i="5"/>
  <c r="AJ285" i="5"/>
  <c r="AJ286" i="5"/>
  <c r="AJ287" i="5"/>
  <c r="AJ288" i="5"/>
  <c r="AJ289" i="5"/>
  <c r="AJ290" i="5"/>
  <c r="AJ291" i="5"/>
  <c r="AJ292" i="5"/>
  <c r="AJ293" i="5"/>
  <c r="AJ294" i="5"/>
  <c r="AJ295" i="5"/>
  <c r="AJ296" i="5"/>
  <c r="AJ297" i="5"/>
  <c r="AJ298" i="5"/>
  <c r="AJ299" i="5"/>
  <c r="AJ300" i="5"/>
  <c r="AJ301" i="5"/>
  <c r="AJ302" i="5"/>
  <c r="AJ303" i="5"/>
  <c r="AJ304" i="5"/>
  <c r="AJ305" i="5"/>
  <c r="AJ306" i="5"/>
  <c r="AJ307" i="5"/>
  <c r="AJ308" i="5"/>
  <c r="AJ309" i="5"/>
  <c r="AJ310" i="5"/>
  <c r="AJ311" i="5"/>
  <c r="AJ312" i="5"/>
  <c r="AJ313" i="5"/>
  <c r="AJ314" i="5"/>
  <c r="AJ315" i="5"/>
  <c r="AJ316" i="5"/>
  <c r="AJ317" i="5"/>
  <c r="AJ318" i="5"/>
  <c r="AJ319" i="5"/>
  <c r="AJ320" i="5"/>
  <c r="AJ321" i="5"/>
  <c r="AJ322" i="5"/>
  <c r="DA14" i="5" l="1"/>
</calcChain>
</file>

<file path=xl/comments1.xml><?xml version="1.0" encoding="utf-8"?>
<comments xmlns="http://schemas.openxmlformats.org/spreadsheetml/2006/main">
  <authors>
    <author>SOC</author>
  </authors>
  <commentList>
    <comment ref="BU145" authorId="0" shapeId="0">
      <text>
        <r>
          <rPr>
            <b/>
            <sz val="9"/>
            <color indexed="81"/>
            <rFont val="Tahoma"/>
            <family val="2"/>
          </rPr>
          <t>SOC:</t>
        </r>
        <r>
          <rPr>
            <sz val="9"/>
            <color indexed="81"/>
            <rFont val="Tahoma"/>
            <family val="2"/>
          </rPr>
          <t xml:space="preserve">
For check prep
</t>
        </r>
      </text>
    </comment>
  </commentList>
</comments>
</file>

<file path=xl/comments2.xml><?xml version="1.0" encoding="utf-8"?>
<comments xmlns="http://schemas.openxmlformats.org/spreadsheetml/2006/main">
  <authors>
    <author>ANUVA</author>
    <author>SOCLAND</author>
  </authors>
  <commentList>
    <comment ref="AK1" authorId="0" shapeId="0">
      <text>
        <r>
          <rPr>
            <b/>
            <sz val="9"/>
            <color indexed="81"/>
            <rFont val="Tahoma"/>
            <family val="2"/>
          </rPr>
          <t>ANUVA:</t>
        </r>
        <r>
          <rPr>
            <sz val="9"/>
            <color indexed="81"/>
            <rFont val="Tahoma"/>
            <family val="2"/>
          </rPr>
          <t xml:space="preserve">
500,000 below</t>
        </r>
      </text>
    </comment>
    <comment ref="AL1" authorId="0" shapeId="0">
      <text>
        <r>
          <rPr>
            <b/>
            <sz val="9"/>
            <color indexed="81"/>
            <rFont val="Tahoma"/>
            <family val="2"/>
          </rPr>
          <t>ANUVA:</t>
        </r>
        <r>
          <rPr>
            <sz val="9"/>
            <color indexed="81"/>
            <rFont val="Tahoma"/>
            <family val="2"/>
          </rPr>
          <t xml:space="preserve">
500,000 to 2,000,000</t>
        </r>
      </text>
    </comment>
    <comment ref="AM1" authorId="0" shapeId="0">
      <text>
        <r>
          <rPr>
            <b/>
            <sz val="9"/>
            <color indexed="81"/>
            <rFont val="Tahoma"/>
            <family val="2"/>
          </rPr>
          <t>ANUVA:</t>
        </r>
        <r>
          <rPr>
            <sz val="9"/>
            <color indexed="81"/>
            <rFont val="Tahoma"/>
            <family val="2"/>
          </rPr>
          <t xml:space="preserve">
2,000,000 and up</t>
        </r>
      </text>
    </comment>
    <comment ref="AN1" authorId="1" shapeId="0">
      <text>
        <r>
          <rPr>
            <b/>
            <sz val="9"/>
            <color indexed="81"/>
            <rFont val="Tahoma"/>
            <family val="2"/>
          </rPr>
          <t>SOCLAND:</t>
        </r>
        <r>
          <rPr>
            <sz val="9"/>
            <color indexed="81"/>
            <rFont val="Tahoma"/>
            <family val="2"/>
          </rPr>
          <t xml:space="preserve">
DST</t>
        </r>
      </text>
    </comment>
    <comment ref="AP1" authorId="1" shapeId="0">
      <text>
        <r>
          <rPr>
            <b/>
            <sz val="9"/>
            <color indexed="81"/>
            <rFont val="Tahoma"/>
            <family val="2"/>
          </rPr>
          <t>SOCLAND:</t>
        </r>
        <r>
          <rPr>
            <sz val="9"/>
            <color indexed="81"/>
            <rFont val="Tahoma"/>
            <family val="2"/>
          </rPr>
          <t xml:space="preserve">
TRANSFER TAX
OLD. 0.005</t>
        </r>
      </text>
    </comment>
    <comment ref="AQ1" authorId="1" shapeId="0">
      <text>
        <r>
          <rPr>
            <b/>
            <sz val="9"/>
            <color indexed="81"/>
            <rFont val="Tahoma"/>
            <family val="2"/>
          </rPr>
          <t>SOCLAND:</t>
        </r>
        <r>
          <rPr>
            <sz val="9"/>
            <color indexed="81"/>
            <rFont val="Tahoma"/>
            <family val="2"/>
          </rPr>
          <t xml:space="preserve">
TRANSFER TAX
NEW. 0.0075
02/01/2017</t>
        </r>
      </text>
    </comment>
    <comment ref="AK3" authorId="0" shapeId="0">
      <text>
        <r>
          <rPr>
            <b/>
            <sz val="9"/>
            <color indexed="81"/>
            <rFont val="Tahoma"/>
            <family val="2"/>
          </rPr>
          <t>ANUVA:</t>
        </r>
        <r>
          <rPr>
            <sz val="9"/>
            <color indexed="81"/>
            <rFont val="Tahoma"/>
            <family val="2"/>
          </rPr>
          <t xml:space="preserve">
Php 15 in every 1000</t>
        </r>
      </text>
    </comment>
  </commentList>
</comments>
</file>

<file path=xl/sharedStrings.xml><?xml version="1.0" encoding="utf-8"?>
<sst xmlns="http://schemas.openxmlformats.org/spreadsheetml/2006/main" count="8102" uniqueCount="2449">
  <si>
    <t>Buyers No.</t>
  </si>
  <si>
    <t>Surname</t>
  </si>
  <si>
    <t>First Name</t>
  </si>
  <si>
    <t>Middle Name</t>
  </si>
  <si>
    <t>Street/Block/Lot/Building</t>
  </si>
  <si>
    <t>Province/City</t>
  </si>
  <si>
    <t>Zip Code</t>
  </si>
  <si>
    <t>Country</t>
  </si>
  <si>
    <t>PERMANENT ADDRESS</t>
  </si>
  <si>
    <t>NAME</t>
  </si>
  <si>
    <t>Birth Date</t>
  </si>
  <si>
    <t>Age</t>
  </si>
  <si>
    <t>Birth Place</t>
  </si>
  <si>
    <t>Gender</t>
  </si>
  <si>
    <t>Citizenship</t>
  </si>
  <si>
    <t>Civil Status</t>
  </si>
  <si>
    <t>Mobile Number</t>
  </si>
  <si>
    <t>Telephone No.</t>
  </si>
  <si>
    <t>Email</t>
  </si>
  <si>
    <t>CONTACT DETAILS</t>
  </si>
  <si>
    <t>GENERAL INFORMATION</t>
  </si>
  <si>
    <t>TIN</t>
  </si>
  <si>
    <t>Employment Status</t>
  </si>
  <si>
    <t>Name of Employer/Busines</t>
  </si>
  <si>
    <t>Position</t>
  </si>
  <si>
    <t>EMPLOYMENT DETAILS</t>
  </si>
  <si>
    <t>AIF</t>
  </si>
  <si>
    <t>RA No.</t>
  </si>
  <si>
    <t>Legal Data</t>
  </si>
  <si>
    <t>Contract Name</t>
  </si>
  <si>
    <t>GENERAL DATA</t>
  </si>
  <si>
    <t>Project</t>
  </si>
  <si>
    <t>Tower</t>
  </si>
  <si>
    <t>Floor/Unit</t>
  </si>
  <si>
    <t>Floor  Area</t>
  </si>
  <si>
    <t>Unit Type</t>
  </si>
  <si>
    <t>PROPERTY INFORMATION</t>
  </si>
  <si>
    <t>List Price</t>
  </si>
  <si>
    <t>Discount()</t>
  </si>
  <si>
    <t>Total Selling Price</t>
  </si>
  <si>
    <t>VAT</t>
  </si>
  <si>
    <t>Processing Fee</t>
  </si>
  <si>
    <t>TCP</t>
  </si>
  <si>
    <t>PURCHASE PRICE COMPUTATION</t>
  </si>
  <si>
    <t>Financing Terms</t>
  </si>
  <si>
    <t>REA/ SUB-AGENT</t>
  </si>
  <si>
    <t>% of Commission</t>
  </si>
  <si>
    <t>PC/BROKER</t>
  </si>
  <si>
    <t>SM/ISM</t>
  </si>
  <si>
    <t>SD</t>
  </si>
  <si>
    <t>ESD/SALES HEAD</t>
  </si>
  <si>
    <t>VP Sales &amp; Marketing</t>
  </si>
  <si>
    <t>Sales Group</t>
  </si>
  <si>
    <t>RA Date</t>
  </si>
  <si>
    <t>REQUEST/DEMANDS</t>
  </si>
  <si>
    <t>Details</t>
  </si>
  <si>
    <t>RA</t>
  </si>
  <si>
    <t>CRF</t>
  </si>
  <si>
    <t>BIS</t>
  </si>
  <si>
    <t>PIS</t>
  </si>
  <si>
    <t>VALID IDs</t>
  </si>
  <si>
    <t>WELCOME LETTER</t>
  </si>
  <si>
    <t>REMINDER LETTER</t>
  </si>
  <si>
    <t>POB</t>
  </si>
  <si>
    <t>POI</t>
  </si>
  <si>
    <t>PS</t>
  </si>
  <si>
    <t>MC/BC/CENO</t>
  </si>
  <si>
    <t>DOCUMENTARY REQUIREMENTS</t>
  </si>
  <si>
    <t>ADDITIONAL</t>
  </si>
  <si>
    <t>LACKING REQUIREMENTS</t>
  </si>
  <si>
    <t>RA DATE</t>
  </si>
  <si>
    <t>Status</t>
  </si>
  <si>
    <t>Remarks</t>
  </si>
  <si>
    <t>Date Sent</t>
  </si>
  <si>
    <t>Tentative</t>
  </si>
  <si>
    <t>Prep</t>
  </si>
  <si>
    <t>Send to Buyer</t>
  </si>
  <si>
    <t>Returned</t>
  </si>
  <si>
    <t>CTS PREPARATION</t>
  </si>
  <si>
    <t>FDC/JCM</t>
  </si>
  <si>
    <t>JPR</t>
  </si>
  <si>
    <t>For Notary</t>
  </si>
  <si>
    <t>NCTS Send to Buyer</t>
  </si>
  <si>
    <t>DOAS FOR SIGNATURE</t>
  </si>
  <si>
    <t>NOTARIZED DOAS</t>
  </si>
  <si>
    <t>DOCS REQUIREMENTS</t>
  </si>
  <si>
    <t>Every 10th of the Month</t>
  </si>
  <si>
    <t>Every 5th of the Month</t>
  </si>
  <si>
    <t>Every 2nd of the Month from the date of DOAS Notary</t>
  </si>
  <si>
    <t>DOAS PREPARED</t>
  </si>
  <si>
    <t>FDC</t>
  </si>
  <si>
    <t>JCM</t>
  </si>
  <si>
    <t>TAX DEC</t>
  </si>
  <si>
    <t>TCT</t>
  </si>
  <si>
    <t>CAR</t>
  </si>
  <si>
    <t>CWT</t>
  </si>
  <si>
    <t>DST</t>
  </si>
  <si>
    <t>Net Selling Price</t>
  </si>
  <si>
    <t>Taxable Amount (Whichever is higher)</t>
  </si>
  <si>
    <t>Take Out Amount</t>
  </si>
  <si>
    <t>Transfer TAX Amount</t>
  </si>
  <si>
    <t>TDN</t>
  </si>
  <si>
    <t>FOR CHECKING c/o JCM</t>
  </si>
  <si>
    <t>MARKET VALUE</t>
  </si>
  <si>
    <t>NOTARY FEES</t>
  </si>
  <si>
    <t>RD</t>
  </si>
  <si>
    <t>TRANSFER TAX DECLARATION</t>
  </si>
  <si>
    <t>RELEASED TITLE</t>
  </si>
  <si>
    <t>DOAS RETURNED</t>
  </si>
  <si>
    <t>NOTARIAL DATE</t>
  </si>
  <si>
    <t>TRANSFER TAX</t>
  </si>
  <si>
    <t>REGISTRY FEE</t>
  </si>
  <si>
    <t>TAX CLEARANCE</t>
  </si>
  <si>
    <t>CCT</t>
  </si>
  <si>
    <t>BIR</t>
  </si>
  <si>
    <t>RELEASED -BIR</t>
  </si>
  <si>
    <t>NO. OF DAYS - BIR</t>
  </si>
  <si>
    <t>DATE RECEIVED - RD</t>
  </si>
  <si>
    <t>TITLE RELEASED - RD</t>
  </si>
  <si>
    <t>NO. OF DAYS TO RD</t>
  </si>
  <si>
    <t xml:space="preserve">DATE RECEIVED - TDT </t>
  </si>
  <si>
    <t>STATUS - TDT</t>
  </si>
  <si>
    <t>NO. OF DAYS - TDT</t>
  </si>
  <si>
    <t>PENALTY</t>
  </si>
  <si>
    <t>FINAL REMARKS</t>
  </si>
  <si>
    <t>PRIORITY - TRANSFER TITLE FOR BANK</t>
  </si>
  <si>
    <t>RELEASED DATE</t>
  </si>
  <si>
    <t>RELEASED TO</t>
  </si>
  <si>
    <t>Released to</t>
  </si>
  <si>
    <t>Client</t>
  </si>
  <si>
    <t>Bank</t>
  </si>
  <si>
    <t>Pag-ibig</t>
  </si>
  <si>
    <t>Clients Name/Bank Name</t>
  </si>
  <si>
    <t>Send To Buyer</t>
  </si>
  <si>
    <t>Sellers information</t>
  </si>
  <si>
    <t>Source of Awareness</t>
  </si>
  <si>
    <t>Country of Origin</t>
  </si>
  <si>
    <t>Category</t>
  </si>
  <si>
    <t>BP Category</t>
  </si>
  <si>
    <t>Principal Buyer</t>
  </si>
  <si>
    <t>Spouse</t>
  </si>
  <si>
    <t>Co-Buyer</t>
  </si>
  <si>
    <t>BP3</t>
  </si>
  <si>
    <t>BP2</t>
  </si>
  <si>
    <t>Single Individual</t>
  </si>
  <si>
    <t>Married to</t>
  </si>
  <si>
    <t>Single Individual w/ Co-buyer Single</t>
  </si>
  <si>
    <t>Spouses w/ Co-buyer Single</t>
  </si>
  <si>
    <t>Married to w/ Co-buyer Single</t>
  </si>
  <si>
    <t>Single Individual w/ AIF</t>
  </si>
  <si>
    <t>Spouses w/ AIF</t>
  </si>
  <si>
    <t>Married to w/ AIF</t>
  </si>
  <si>
    <t>BP1</t>
  </si>
  <si>
    <t>Date Requested to Coordinator</t>
  </si>
  <si>
    <t>SPA Name</t>
  </si>
  <si>
    <t>Carmelita M. Enriquez</t>
  </si>
  <si>
    <t>Single &amp; Widow</t>
  </si>
  <si>
    <t>P</t>
  </si>
  <si>
    <t>IT FEE</t>
  </si>
  <si>
    <t>N/A</t>
  </si>
  <si>
    <t>Married</t>
  </si>
  <si>
    <t>Single</t>
  </si>
  <si>
    <t>-</t>
  </si>
  <si>
    <t>CTS FOR MANCOM SIGNATURE AND NOTARY</t>
  </si>
  <si>
    <t>Notary Date</t>
  </si>
  <si>
    <t>DOAS FOR MANCOM SIGNATURE AND NOTARY</t>
  </si>
  <si>
    <t>NDOAS Send to Buyer</t>
  </si>
  <si>
    <t>SOC LAND Developemnt Corporation</t>
  </si>
  <si>
    <t>Monitoring of accounts</t>
  </si>
  <si>
    <t>PAYMENTS</t>
  </si>
  <si>
    <t>Proof of TIN</t>
  </si>
  <si>
    <t>NDOAS (2 copies)</t>
  </si>
  <si>
    <t>CTC Tax Dec (2 copies)</t>
  </si>
  <si>
    <t>CTC of Title (2 copies)</t>
  </si>
  <si>
    <t>Tax Clearance</t>
  </si>
  <si>
    <t>Notarized Sworn Declaration of No Improvement</t>
  </si>
  <si>
    <t>BIR Form 1606 (2 copies)</t>
  </si>
  <si>
    <t>BIR Form 2000 OT (2 copies)</t>
  </si>
  <si>
    <t>COR and LTS</t>
  </si>
  <si>
    <t>OR of payment w/ SOA</t>
  </si>
  <si>
    <t>SPA if applicable</t>
  </si>
  <si>
    <t>Date submitted</t>
  </si>
  <si>
    <t>Date received</t>
  </si>
  <si>
    <t>No. of days in BIR</t>
  </si>
  <si>
    <t>CAR - DOCS REQUIREMENTS &amp; SUBMISSION</t>
  </si>
  <si>
    <t>TITLE TRANSFER - REQUIREMENTS AND SUBMISSION</t>
  </si>
  <si>
    <t>Original Title</t>
  </si>
  <si>
    <t>Original Tax Dec</t>
  </si>
  <si>
    <t>CAR (Brown and Blue copy)</t>
  </si>
  <si>
    <t>BIR Form 0605</t>
  </si>
  <si>
    <t>SEC SOC Land</t>
  </si>
  <si>
    <t>Secretary Certificate</t>
  </si>
  <si>
    <t>No. of days in RD</t>
  </si>
  <si>
    <t>Photocopy CAR</t>
  </si>
  <si>
    <t>Photocopy Title</t>
  </si>
  <si>
    <t>Photocopy SOC LAND Tax Dec</t>
  </si>
  <si>
    <t>TRANSFER TAX DECLARATION- REQUIREMENTS AND SUBMISSION</t>
  </si>
  <si>
    <t>No. of days in Assessor</t>
  </si>
  <si>
    <t>RELEASING OF TRANSFERRED TITLE AND TAX DECLARATION</t>
  </si>
  <si>
    <t>Date of release</t>
  </si>
  <si>
    <t>Name of Client or Bank</t>
  </si>
  <si>
    <t>DOAS w/ Transfer Tax stamp &amp; receipt</t>
  </si>
  <si>
    <t>Registration Fee</t>
  </si>
  <si>
    <t>IT Fee</t>
  </si>
  <si>
    <t>Maria Salome L. Veloz</t>
  </si>
  <si>
    <t>Net List price</t>
  </si>
  <si>
    <t>Vat</t>
  </si>
  <si>
    <t>Total Contract Price</t>
  </si>
  <si>
    <t>Sales Manager</t>
  </si>
  <si>
    <t>Sales Executive</t>
  </si>
  <si>
    <t>ID NO</t>
  </si>
  <si>
    <t>0115</t>
  </si>
  <si>
    <t>0104</t>
  </si>
  <si>
    <t>0044</t>
  </si>
  <si>
    <t>0027</t>
  </si>
  <si>
    <t>0116</t>
  </si>
  <si>
    <t>0008</t>
  </si>
  <si>
    <t>0054</t>
  </si>
  <si>
    <t>0041</t>
  </si>
  <si>
    <t>0103</t>
  </si>
  <si>
    <t>0091</t>
  </si>
  <si>
    <t>0096</t>
  </si>
  <si>
    <t>0024</t>
  </si>
  <si>
    <t>0058</t>
  </si>
  <si>
    <t>0051</t>
  </si>
  <si>
    <t>0009</t>
  </si>
  <si>
    <t>0088</t>
  </si>
  <si>
    <t>0085</t>
  </si>
  <si>
    <t>0097</t>
  </si>
  <si>
    <t>0055</t>
  </si>
  <si>
    <t>0053</t>
  </si>
  <si>
    <t>0031</t>
  </si>
  <si>
    <t>0099</t>
  </si>
  <si>
    <t>0102</t>
  </si>
  <si>
    <t>0004</t>
  </si>
  <si>
    <t>0067</t>
  </si>
  <si>
    <t>0109</t>
  </si>
  <si>
    <t>0015</t>
  </si>
  <si>
    <t>0120</t>
  </si>
  <si>
    <t>0061</t>
  </si>
  <si>
    <t>0119</t>
  </si>
  <si>
    <t>0059</t>
  </si>
  <si>
    <t>0083</t>
  </si>
  <si>
    <t>0076</t>
  </si>
  <si>
    <t>0112</t>
  </si>
  <si>
    <t>0117</t>
  </si>
  <si>
    <t>STATUS</t>
  </si>
  <si>
    <t>ok</t>
  </si>
  <si>
    <t>TB1-101</t>
  </si>
  <si>
    <t>TB1-102</t>
  </si>
  <si>
    <t>TB1-103</t>
  </si>
  <si>
    <t>TB1-104</t>
  </si>
  <si>
    <t>TB1-105</t>
  </si>
  <si>
    <t>TB1-106</t>
  </si>
  <si>
    <t>TB1-107</t>
  </si>
  <si>
    <t>TB1-108</t>
  </si>
  <si>
    <t>TB1-109</t>
  </si>
  <si>
    <t>TB1-110</t>
  </si>
  <si>
    <t>TB1-111</t>
  </si>
  <si>
    <t>TB1-112</t>
  </si>
  <si>
    <t>TB1-114</t>
  </si>
  <si>
    <t>TB1-115</t>
  </si>
  <si>
    <t>TB1-116</t>
  </si>
  <si>
    <t>TB1-117</t>
  </si>
  <si>
    <t>TB1-118</t>
  </si>
  <si>
    <t>TB1-119</t>
  </si>
  <si>
    <t>TB1-120</t>
  </si>
  <si>
    <t>TB1-121</t>
  </si>
  <si>
    <t>TB1-122</t>
  </si>
  <si>
    <t>TB1-123</t>
  </si>
  <si>
    <t>TB1-124</t>
  </si>
  <si>
    <t>TB1-125</t>
  </si>
  <si>
    <t>TB1-126</t>
  </si>
  <si>
    <t>TB1-127</t>
  </si>
  <si>
    <t>TB1-128</t>
  </si>
  <si>
    <t>TB1-201</t>
  </si>
  <si>
    <t>TB1-202</t>
  </si>
  <si>
    <t>TB1-203</t>
  </si>
  <si>
    <t>TB1-204</t>
  </si>
  <si>
    <t>TB1-205</t>
  </si>
  <si>
    <t>TB1-206</t>
  </si>
  <si>
    <t>TB1-207</t>
  </si>
  <si>
    <t>TB1-208</t>
  </si>
  <si>
    <t>TB1-209</t>
  </si>
  <si>
    <t>TB1-210</t>
  </si>
  <si>
    <t>TB1-211</t>
  </si>
  <si>
    <t>TB1-212</t>
  </si>
  <si>
    <t>TB1-214</t>
  </si>
  <si>
    <t>TB1-215</t>
  </si>
  <si>
    <t>TB1-216</t>
  </si>
  <si>
    <t>TB1-217</t>
  </si>
  <si>
    <t>TB1-218</t>
  </si>
  <si>
    <t>TB1-219</t>
  </si>
  <si>
    <t>TB1-220</t>
  </si>
  <si>
    <t>TB1-221</t>
  </si>
  <si>
    <t>TB1-222</t>
  </si>
  <si>
    <t>TB1-223</t>
  </si>
  <si>
    <t>TB1-224</t>
  </si>
  <si>
    <t>TB1-225</t>
  </si>
  <si>
    <t>TB1-226</t>
  </si>
  <si>
    <t>TB1-227</t>
  </si>
  <si>
    <t>TB1-228</t>
  </si>
  <si>
    <t>TB1-229</t>
  </si>
  <si>
    <t>TB1-230</t>
  </si>
  <si>
    <t>TB1-231</t>
  </si>
  <si>
    <t>TB1-301</t>
  </si>
  <si>
    <t>TB1-302</t>
  </si>
  <si>
    <t>TB1-303</t>
  </si>
  <si>
    <t>TB1-304</t>
  </si>
  <si>
    <t>TB1-305</t>
  </si>
  <si>
    <t>TB1-306</t>
  </si>
  <si>
    <t>TB1-307</t>
  </si>
  <si>
    <t>TB1-308</t>
  </si>
  <si>
    <t>TB1-309</t>
  </si>
  <si>
    <t>TB1-310</t>
  </si>
  <si>
    <t>TB1-311</t>
  </si>
  <si>
    <t>TB1-312</t>
  </si>
  <si>
    <t>TB1-314</t>
  </si>
  <si>
    <t>TB1-315</t>
  </si>
  <si>
    <t>TB1-316</t>
  </si>
  <si>
    <t>TB1-317</t>
  </si>
  <si>
    <t>TB1-318</t>
  </si>
  <si>
    <t>TB1-319</t>
  </si>
  <si>
    <t>TB1-320</t>
  </si>
  <si>
    <t>TB1-321</t>
  </si>
  <si>
    <t>TB1-322</t>
  </si>
  <si>
    <t>TB1-323</t>
  </si>
  <si>
    <t>TB1-324</t>
  </si>
  <si>
    <t>TB1-325</t>
  </si>
  <si>
    <t>TB1-326</t>
  </si>
  <si>
    <t>TB1-327</t>
  </si>
  <si>
    <t>TB1-328</t>
  </si>
  <si>
    <t>TB1-329</t>
  </si>
  <si>
    <t>TB1-330</t>
  </si>
  <si>
    <t>TB1-331</t>
  </si>
  <si>
    <t>TB1-401</t>
  </si>
  <si>
    <t>TB1-402</t>
  </si>
  <si>
    <t>TB1-403</t>
  </si>
  <si>
    <t>TB1-404</t>
  </si>
  <si>
    <t>TB1-405</t>
  </si>
  <si>
    <t>TB1-406</t>
  </si>
  <si>
    <t>TB1-407</t>
  </si>
  <si>
    <t>TB1-408</t>
  </si>
  <si>
    <t>TB1-409</t>
  </si>
  <si>
    <t>TB1-410</t>
  </si>
  <si>
    <t>TB1-411</t>
  </si>
  <si>
    <t>TB1-412</t>
  </si>
  <si>
    <t>TB1-414</t>
  </si>
  <si>
    <t>TB1-415</t>
  </si>
  <si>
    <t>TB1-416</t>
  </si>
  <si>
    <t>TB1-417</t>
  </si>
  <si>
    <t>TB1-418</t>
  </si>
  <si>
    <t>TB1-419</t>
  </si>
  <si>
    <t>TB1-420</t>
  </si>
  <si>
    <t>TB1-421</t>
  </si>
  <si>
    <t>TB1-422</t>
  </si>
  <si>
    <t>TB1-423</t>
  </si>
  <si>
    <t>TB1-424</t>
  </si>
  <si>
    <t>TB1-425</t>
  </si>
  <si>
    <t>TB1-426</t>
  </si>
  <si>
    <t>TB1-427</t>
  </si>
  <si>
    <t>TB1-428</t>
  </si>
  <si>
    <t>TB1-429</t>
  </si>
  <si>
    <t>TB1-430</t>
  </si>
  <si>
    <t>TB1-431</t>
  </si>
  <si>
    <t>TB1-501</t>
  </si>
  <si>
    <t>TB1-502</t>
  </si>
  <si>
    <t>TB1-503</t>
  </si>
  <si>
    <t>TB1-504</t>
  </si>
  <si>
    <t>TB1-505</t>
  </si>
  <si>
    <t>TB1-506</t>
  </si>
  <si>
    <t>TB1-507</t>
  </si>
  <si>
    <t>TB1-508</t>
  </si>
  <si>
    <t>TB1-509</t>
  </si>
  <si>
    <t>TB1-510</t>
  </si>
  <si>
    <t>TB1-511</t>
  </si>
  <si>
    <t>TB1-512</t>
  </si>
  <si>
    <t>TB1-514</t>
  </si>
  <si>
    <t>TB1-515</t>
  </si>
  <si>
    <t>TB1-516</t>
  </si>
  <si>
    <t>TB1-517</t>
  </si>
  <si>
    <t>TB1-518</t>
  </si>
  <si>
    <t>TB1-519</t>
  </si>
  <si>
    <t>TB1-520</t>
  </si>
  <si>
    <t>TB1-521</t>
  </si>
  <si>
    <t>TB1-522</t>
  </si>
  <si>
    <t>TB1-523</t>
  </si>
  <si>
    <t>TB1-524</t>
  </si>
  <si>
    <t>TB1-525</t>
  </si>
  <si>
    <t>TB1-526</t>
  </si>
  <si>
    <t>TB1-527</t>
  </si>
  <si>
    <t>TB1-528</t>
  </si>
  <si>
    <t>TB1-529</t>
  </si>
  <si>
    <t>TB1-530</t>
  </si>
  <si>
    <t>TB1-531</t>
  </si>
  <si>
    <t>TB1-601</t>
  </si>
  <si>
    <t>TB1-602</t>
  </si>
  <si>
    <t>TB1-603</t>
  </si>
  <si>
    <t>TB1-604</t>
  </si>
  <si>
    <t>TB1-605</t>
  </si>
  <si>
    <t>TB1-606</t>
  </si>
  <si>
    <t>TB1-607</t>
  </si>
  <si>
    <t>TB1-608</t>
  </si>
  <si>
    <t>TB1-609</t>
  </si>
  <si>
    <t>TB1-610</t>
  </si>
  <si>
    <t>TB1-611</t>
  </si>
  <si>
    <t>TB1-612</t>
  </si>
  <si>
    <t>TB1-614</t>
  </si>
  <si>
    <t>TB1-615</t>
  </si>
  <si>
    <t>TB1-616</t>
  </si>
  <si>
    <t>TB1-617</t>
  </si>
  <si>
    <t>TB1-618</t>
  </si>
  <si>
    <t>TB1-619</t>
  </si>
  <si>
    <t>TB1-620</t>
  </si>
  <si>
    <t>TB1-621</t>
  </si>
  <si>
    <t>TB1-622</t>
  </si>
  <si>
    <t>TB1-623</t>
  </si>
  <si>
    <t>TB1-624</t>
  </si>
  <si>
    <t>TB1-625</t>
  </si>
  <si>
    <t>TB1-626</t>
  </si>
  <si>
    <t>TB1-627</t>
  </si>
  <si>
    <t>TB1-628</t>
  </si>
  <si>
    <t>TB1-629</t>
  </si>
  <si>
    <t>TB1-630</t>
  </si>
  <si>
    <t>TB1-631</t>
  </si>
  <si>
    <t>TB1-701</t>
  </si>
  <si>
    <t>TB1-702</t>
  </si>
  <si>
    <t>TB1-703</t>
  </si>
  <si>
    <t>TB1-704</t>
  </si>
  <si>
    <t>TB1-705</t>
  </si>
  <si>
    <t>TB1-706</t>
  </si>
  <si>
    <t>TB1-707</t>
  </si>
  <si>
    <t>TB1-708</t>
  </si>
  <si>
    <t>TB1-709</t>
  </si>
  <si>
    <t>TB1-710</t>
  </si>
  <si>
    <t>TB1-711</t>
  </si>
  <si>
    <t>TB1-712</t>
  </si>
  <si>
    <t>TB1-714</t>
  </si>
  <si>
    <t>TB1-715</t>
  </si>
  <si>
    <t>TB1-716</t>
  </si>
  <si>
    <t>TB1-717</t>
  </si>
  <si>
    <t>TB1-718</t>
  </si>
  <si>
    <t>TB1-719</t>
  </si>
  <si>
    <t>TB1-720</t>
  </si>
  <si>
    <t>TB1-721</t>
  </si>
  <si>
    <t>TB1-722</t>
  </si>
  <si>
    <t>TB1-723</t>
  </si>
  <si>
    <t>TB1-724</t>
  </si>
  <si>
    <t>TB1-725</t>
  </si>
  <si>
    <t>TB1-726</t>
  </si>
  <si>
    <t>TB1-727</t>
  </si>
  <si>
    <t>TB1-728</t>
  </si>
  <si>
    <t>TB1-729</t>
  </si>
  <si>
    <t>TB1-730</t>
  </si>
  <si>
    <t>TB1-731</t>
  </si>
  <si>
    <t>TB1-801</t>
  </si>
  <si>
    <t>TB1-802</t>
  </si>
  <si>
    <t>TB1-803</t>
  </si>
  <si>
    <t>TB1-804</t>
  </si>
  <si>
    <t>TB1-805</t>
  </si>
  <si>
    <t>TB1-806</t>
  </si>
  <si>
    <t>TB1-807</t>
  </si>
  <si>
    <t>TB1-808</t>
  </si>
  <si>
    <t>TB1-809</t>
  </si>
  <si>
    <t>TB1-810</t>
  </si>
  <si>
    <t>TB1-811</t>
  </si>
  <si>
    <t>TB1-812</t>
  </si>
  <si>
    <t>TB1-814</t>
  </si>
  <si>
    <t>TB1-815</t>
  </si>
  <si>
    <t>TB1-816</t>
  </si>
  <si>
    <t>TB1-817</t>
  </si>
  <si>
    <t>TB1-818</t>
  </si>
  <si>
    <t>TB1-819</t>
  </si>
  <si>
    <t>TB1-820</t>
  </si>
  <si>
    <t>TB1-821</t>
  </si>
  <si>
    <t>TB1-822</t>
  </si>
  <si>
    <t>TB1-823</t>
  </si>
  <si>
    <t>TB1-824</t>
  </si>
  <si>
    <t>TB1-825</t>
  </si>
  <si>
    <t>TB1-826</t>
  </si>
  <si>
    <t>TB1-827</t>
  </si>
  <si>
    <t>TB1-828</t>
  </si>
  <si>
    <t>TB1-829</t>
  </si>
  <si>
    <t>TB1-830</t>
  </si>
  <si>
    <t>TB1-831</t>
  </si>
  <si>
    <t>TB1-901</t>
  </si>
  <si>
    <t>TB1-902</t>
  </si>
  <si>
    <t>TB1-903</t>
  </si>
  <si>
    <t>TB1-904</t>
  </si>
  <si>
    <t>TB1-905</t>
  </si>
  <si>
    <t>TB1-906</t>
  </si>
  <si>
    <t>TB1-907</t>
  </si>
  <si>
    <t>TB1-908</t>
  </si>
  <si>
    <t>TB1-909</t>
  </si>
  <si>
    <t>TB1-910</t>
  </si>
  <si>
    <t>TB1-911</t>
  </si>
  <si>
    <t>TB1-912</t>
  </si>
  <si>
    <t>TB1-914</t>
  </si>
  <si>
    <t>TB1-915</t>
  </si>
  <si>
    <t>TB1-916</t>
  </si>
  <si>
    <t>TB1-917</t>
  </si>
  <si>
    <t>TB1-918</t>
  </si>
  <si>
    <t>TB1-919</t>
  </si>
  <si>
    <t>TB1-920</t>
  </si>
  <si>
    <t>TB1-921</t>
  </si>
  <si>
    <t>TB1-922</t>
  </si>
  <si>
    <t>TB1-923</t>
  </si>
  <si>
    <t>TB1-924</t>
  </si>
  <si>
    <t>TB1-925</t>
  </si>
  <si>
    <t>TB1-926</t>
  </si>
  <si>
    <t>TB1-927</t>
  </si>
  <si>
    <t>TB1-928</t>
  </si>
  <si>
    <t>TB1-929</t>
  </si>
  <si>
    <t>TB1-930</t>
  </si>
  <si>
    <t>TB1-931</t>
  </si>
  <si>
    <t>TB1-1001</t>
  </si>
  <si>
    <t>TB1-1002</t>
  </si>
  <si>
    <t>TB1-1003</t>
  </si>
  <si>
    <t>TB1-1004</t>
  </si>
  <si>
    <t>TB1-1005</t>
  </si>
  <si>
    <t>TB1-1006</t>
  </si>
  <si>
    <t>TB1-1007</t>
  </si>
  <si>
    <t>TB1-1008</t>
  </si>
  <si>
    <t>TB1-1009</t>
  </si>
  <si>
    <t>TB1-1010</t>
  </si>
  <si>
    <t>TB1-1011</t>
  </si>
  <si>
    <t>TB1-1012</t>
  </si>
  <si>
    <t>TB1-1014</t>
  </si>
  <si>
    <t>TB1-1015</t>
  </si>
  <si>
    <t>TB1-1016</t>
  </si>
  <si>
    <t>TB1-1017</t>
  </si>
  <si>
    <t>TB1-1018</t>
  </si>
  <si>
    <t>TB1-1019</t>
  </si>
  <si>
    <t>TB1-1020</t>
  </si>
  <si>
    <t>TB1-1021</t>
  </si>
  <si>
    <t>TB1-1022</t>
  </si>
  <si>
    <t>TB1-1023</t>
  </si>
  <si>
    <t>TB1-1024</t>
  </si>
  <si>
    <t>TB1-1025</t>
  </si>
  <si>
    <t>TB1-1026</t>
  </si>
  <si>
    <t>TB1-1027</t>
  </si>
  <si>
    <t>TB1-1028</t>
  </si>
  <si>
    <t>TB1-1029</t>
  </si>
  <si>
    <t>TB1-1030</t>
  </si>
  <si>
    <t>TB1-1031</t>
  </si>
  <si>
    <t>TB1-1101</t>
  </si>
  <si>
    <t>TB1-1102</t>
  </si>
  <si>
    <t>TB1-1103</t>
  </si>
  <si>
    <t>TB1-1104</t>
  </si>
  <si>
    <t>TB1-1105</t>
  </si>
  <si>
    <t>TB1-1106</t>
  </si>
  <si>
    <t>TB1-1107</t>
  </si>
  <si>
    <t>TB1-1108</t>
  </si>
  <si>
    <t>TB1-1109</t>
  </si>
  <si>
    <t>TB1-1110</t>
  </si>
  <si>
    <t>TB1-1111</t>
  </si>
  <si>
    <t>TB1-1112</t>
  </si>
  <si>
    <t>TB1-1114</t>
  </si>
  <si>
    <t>TB1-1115</t>
  </si>
  <si>
    <t>TB1-1116</t>
  </si>
  <si>
    <t>TB1-1117</t>
  </si>
  <si>
    <t>TB1-1118</t>
  </si>
  <si>
    <t>TB1-1119</t>
  </si>
  <si>
    <t>TB1-1120</t>
  </si>
  <si>
    <t>TB1-1121</t>
  </si>
  <si>
    <t>TB1-1122</t>
  </si>
  <si>
    <t>TB1-1123</t>
  </si>
  <si>
    <t>TB1-1124</t>
  </si>
  <si>
    <t>TB1-1125</t>
  </si>
  <si>
    <t>TB1-1126</t>
  </si>
  <si>
    <t>TB1-1127</t>
  </si>
  <si>
    <t>TB1-1128</t>
  </si>
  <si>
    <t>TB1-1129</t>
  </si>
  <si>
    <t>TB1-1130</t>
  </si>
  <si>
    <t>TB1-1131</t>
  </si>
  <si>
    <t>TB1-1201</t>
  </si>
  <si>
    <t>TB1-1202</t>
  </si>
  <si>
    <t>TB1-1203</t>
  </si>
  <si>
    <t>TB1-1204</t>
  </si>
  <si>
    <t>TB1-1205</t>
  </si>
  <si>
    <t>TB1-1206</t>
  </si>
  <si>
    <t>TB1-1207</t>
  </si>
  <si>
    <t>TB1-1208</t>
  </si>
  <si>
    <t>TB1-1209</t>
  </si>
  <si>
    <t>TB1-1210</t>
  </si>
  <si>
    <t>TB1-1211</t>
  </si>
  <si>
    <t>TB1-1212</t>
  </si>
  <si>
    <t>TB1-1214</t>
  </si>
  <si>
    <t>TB1-1215</t>
  </si>
  <si>
    <t>TB1-1216</t>
  </si>
  <si>
    <t>TB1-1217</t>
  </si>
  <si>
    <t>TB1-1218</t>
  </si>
  <si>
    <t>TB1-1219</t>
  </si>
  <si>
    <t>TB1-1220</t>
  </si>
  <si>
    <t>TB1-1221</t>
  </si>
  <si>
    <t>TB1-1222</t>
  </si>
  <si>
    <t>TB1-1223</t>
  </si>
  <si>
    <t>TB1-1224</t>
  </si>
  <si>
    <t>TB1-1225</t>
  </si>
  <si>
    <t>TB1-1226</t>
  </si>
  <si>
    <t>TB1-1227</t>
  </si>
  <si>
    <t>TB1-1228</t>
  </si>
  <si>
    <t>TB1-1229</t>
  </si>
  <si>
    <t>TB1-1230</t>
  </si>
  <si>
    <t>TB1-1231</t>
  </si>
  <si>
    <t>TB1-1401</t>
  </si>
  <si>
    <t>TB1-1402</t>
  </si>
  <si>
    <t>TB1-1403</t>
  </si>
  <si>
    <t>TB1-1404</t>
  </si>
  <si>
    <t>TB1-1405</t>
  </si>
  <si>
    <t>TB1-1406</t>
  </si>
  <si>
    <t>TB1-1407</t>
  </si>
  <si>
    <t>TB1-1408</t>
  </si>
  <si>
    <t>TB1-1409</t>
  </si>
  <si>
    <t>TB1-1410</t>
  </si>
  <si>
    <t>TB1-1411</t>
  </si>
  <si>
    <t>TB1-1412</t>
  </si>
  <si>
    <t>TB1-1414</t>
  </si>
  <si>
    <t>TB1-1415</t>
  </si>
  <si>
    <t>TB1-1416</t>
  </si>
  <si>
    <t>TB1-1417</t>
  </si>
  <si>
    <t>TB1-1418</t>
  </si>
  <si>
    <t>TB1-1419</t>
  </si>
  <si>
    <t>TB1-1420</t>
  </si>
  <si>
    <t>TB1-1421</t>
  </si>
  <si>
    <t>TB1-1422</t>
  </si>
  <si>
    <t>TB1-1423</t>
  </si>
  <si>
    <t>TB1-1424</t>
  </si>
  <si>
    <t>TB1-1425</t>
  </si>
  <si>
    <t>TB1-1501</t>
  </si>
  <si>
    <t>TB1-1502</t>
  </si>
  <si>
    <t>TB1-1503</t>
  </si>
  <si>
    <t>TB1-1504</t>
  </si>
  <si>
    <t>TB1-1505</t>
  </si>
  <si>
    <t>TB1-1506</t>
  </si>
  <si>
    <t>TB1-1507</t>
  </si>
  <si>
    <t>TB1-1508</t>
  </si>
  <si>
    <t>TB1-1509</t>
  </si>
  <si>
    <t>TB1-1510</t>
  </si>
  <si>
    <t>TB1-1511</t>
  </si>
  <si>
    <t>TB1-1512</t>
  </si>
  <si>
    <t>TB1-1514</t>
  </si>
  <si>
    <t>TB1-1515</t>
  </si>
  <si>
    <t>TB1-1516</t>
  </si>
  <si>
    <t>TB1-1517</t>
  </si>
  <si>
    <t>TB1-1518</t>
  </si>
  <si>
    <t>TB1-1519</t>
  </si>
  <si>
    <t>TB1-1520</t>
  </si>
  <si>
    <t>TB1-1521</t>
  </si>
  <si>
    <t>TB1-1601</t>
  </si>
  <si>
    <t>TB1-1602</t>
  </si>
  <si>
    <t>TB1-1603</t>
  </si>
  <si>
    <t>TB1-1604</t>
  </si>
  <si>
    <t>TB1-1605</t>
  </si>
  <si>
    <t>TB1-1606</t>
  </si>
  <si>
    <t>TB1-1607</t>
  </si>
  <si>
    <t>TB1-1608</t>
  </si>
  <si>
    <t>TB1-1609</t>
  </si>
  <si>
    <t>TB1-1610</t>
  </si>
  <si>
    <t>TB1-1611</t>
  </si>
  <si>
    <t>TB1-1612</t>
  </si>
  <si>
    <t>TB1-1614</t>
  </si>
  <si>
    <t>TB1-1615</t>
  </si>
  <si>
    <t>TB1-1616</t>
  </si>
  <si>
    <t>TB1-1617</t>
  </si>
  <si>
    <t>TB1-1618</t>
  </si>
  <si>
    <t>TB1-1619</t>
  </si>
  <si>
    <t>TB1-1620</t>
  </si>
  <si>
    <t>TB1-1621</t>
  </si>
  <si>
    <t>TB1-1701</t>
  </si>
  <si>
    <t>TB1-1702</t>
  </si>
  <si>
    <t>TB1-1703</t>
  </si>
  <si>
    <t>TB1-1704</t>
  </si>
  <si>
    <t>TB1-1705</t>
  </si>
  <si>
    <t>TB1-1706</t>
  </si>
  <si>
    <t>TB1-1707</t>
  </si>
  <si>
    <t>TB1-1708</t>
  </si>
  <si>
    <t>TB1-1709</t>
  </si>
  <si>
    <t>TB1-1710</t>
  </si>
  <si>
    <t>TB1-1711</t>
  </si>
  <si>
    <t>TB1-1712</t>
  </si>
  <si>
    <t>TB1-1714</t>
  </si>
  <si>
    <t>TB1-1715</t>
  </si>
  <si>
    <t>TB1-1716</t>
  </si>
  <si>
    <t>TB1-1717</t>
  </si>
  <si>
    <t>TB1-1718</t>
  </si>
  <si>
    <t>TB1-1719</t>
  </si>
  <si>
    <t>TB1-1720</t>
  </si>
  <si>
    <t>TB1-1721</t>
  </si>
  <si>
    <t>TB1-1801</t>
  </si>
  <si>
    <t>TB1-1802</t>
  </si>
  <si>
    <t>TB1-1803</t>
  </si>
  <si>
    <t>TB1-1804</t>
  </si>
  <si>
    <t>TB1-1805</t>
  </si>
  <si>
    <t>TB1-1806</t>
  </si>
  <si>
    <t>TB1-1807</t>
  </si>
  <si>
    <t>TB1-1808</t>
  </si>
  <si>
    <t>TB1-1809</t>
  </si>
  <si>
    <t>TB1-1810</t>
  </si>
  <si>
    <t>TB1-1811</t>
  </si>
  <si>
    <t>TB1-1812</t>
  </si>
  <si>
    <t>TB1-1814</t>
  </si>
  <si>
    <t>TB1-1815</t>
  </si>
  <si>
    <t>TB1-1816</t>
  </si>
  <si>
    <t>TB1-1817</t>
  </si>
  <si>
    <t>TB1-1818</t>
  </si>
  <si>
    <t>TB1-1819</t>
  </si>
  <si>
    <t>TB1-1820</t>
  </si>
  <si>
    <t>TB1-1821</t>
  </si>
  <si>
    <t>TB1-1901</t>
  </si>
  <si>
    <t>TB1-1902</t>
  </si>
  <si>
    <t>TB1-1903</t>
  </si>
  <si>
    <t>TB1-1904</t>
  </si>
  <si>
    <t>TB1-1905</t>
  </si>
  <si>
    <t>TB1-1906</t>
  </si>
  <si>
    <t>TB1-1907</t>
  </si>
  <si>
    <t>TB1-1908</t>
  </si>
  <si>
    <t>TB1-1909</t>
  </si>
  <si>
    <t>TB1-1910</t>
  </si>
  <si>
    <t>TB1-1911</t>
  </si>
  <si>
    <t>TB1-1912</t>
  </si>
  <si>
    <t>TB1-1914</t>
  </si>
  <si>
    <t>TB1-1915</t>
  </si>
  <si>
    <t>TB1-1916</t>
  </si>
  <si>
    <t>TB1-1917</t>
  </si>
  <si>
    <t>TB1-1918</t>
  </si>
  <si>
    <t>TB1-1919</t>
  </si>
  <si>
    <t>TB1-1920</t>
  </si>
  <si>
    <t>TB1-1921</t>
  </si>
  <si>
    <t>TB1-2001</t>
  </si>
  <si>
    <t>TB1-2002</t>
  </si>
  <si>
    <t>TB1-2003</t>
  </si>
  <si>
    <t>TB1-2004</t>
  </si>
  <si>
    <t>TB1-2005</t>
  </si>
  <si>
    <t>TB1-2006</t>
  </si>
  <si>
    <t>TB1-2007</t>
  </si>
  <si>
    <t>TB1-2008</t>
  </si>
  <si>
    <t>TB1-2009</t>
  </si>
  <si>
    <t>TB1-2010</t>
  </si>
  <si>
    <t>TB1-2011</t>
  </si>
  <si>
    <t>TB1-2012</t>
  </si>
  <si>
    <t>TB1-2014</t>
  </si>
  <si>
    <t>TB1-2015</t>
  </si>
  <si>
    <t>TB1-2016</t>
  </si>
  <si>
    <t>TB1-2017</t>
  </si>
  <si>
    <t>TB1-2018</t>
  </si>
  <si>
    <t>TB1-2019</t>
  </si>
  <si>
    <t>TB1-2020</t>
  </si>
  <si>
    <t>TB1-2021</t>
  </si>
  <si>
    <t>TB1-Ph1</t>
  </si>
  <si>
    <t>TB1-Ph2</t>
  </si>
  <si>
    <t>TB1-Ph3</t>
  </si>
  <si>
    <t>TB1-Ph4</t>
  </si>
  <si>
    <t>TB1-Ph5</t>
  </si>
  <si>
    <t>TB1-Ph6</t>
  </si>
  <si>
    <t>TB1-Ph7</t>
  </si>
  <si>
    <t>TB1-Ph8</t>
  </si>
  <si>
    <t>TB1-Ph9</t>
  </si>
  <si>
    <t>TB1-Ph10</t>
  </si>
  <si>
    <t>TB1-Ph11</t>
  </si>
  <si>
    <t>TB1-Ph12</t>
  </si>
  <si>
    <t>TB1-Ph14</t>
  </si>
  <si>
    <t>TB1-Ph15</t>
  </si>
  <si>
    <t>TB2-101</t>
  </si>
  <si>
    <t>TB2-102</t>
  </si>
  <si>
    <t>TB2-103</t>
  </si>
  <si>
    <t>TB2-104</t>
  </si>
  <si>
    <t>TB2-105</t>
  </si>
  <si>
    <t>TB2-106</t>
  </si>
  <si>
    <t>TB2-107</t>
  </si>
  <si>
    <t>TB2-108</t>
  </si>
  <si>
    <t>TB2-109</t>
  </si>
  <si>
    <t>TB2-110</t>
  </si>
  <si>
    <t>TB2-111</t>
  </si>
  <si>
    <t>TB2-112</t>
  </si>
  <si>
    <t>TB2-114</t>
  </si>
  <si>
    <t>TB2-115</t>
  </si>
  <si>
    <t>TB2-116</t>
  </si>
  <si>
    <t>TB2-117</t>
  </si>
  <si>
    <t>TB2-118</t>
  </si>
  <si>
    <t>TB2-119</t>
  </si>
  <si>
    <t>TB2-120</t>
  </si>
  <si>
    <t>TB2-121</t>
  </si>
  <si>
    <t>TB2-122</t>
  </si>
  <si>
    <t>TB2-123</t>
  </si>
  <si>
    <t>TB2-124</t>
  </si>
  <si>
    <t>TB2-125</t>
  </si>
  <si>
    <t>TB2-126</t>
  </si>
  <si>
    <t>TB2-127</t>
  </si>
  <si>
    <t>TB2-201</t>
  </si>
  <si>
    <t>TB2-202</t>
  </si>
  <si>
    <t>TB2-203</t>
  </si>
  <si>
    <t>TB2-204</t>
  </si>
  <si>
    <t>TB2-205</t>
  </si>
  <si>
    <t>TB2-206</t>
  </si>
  <si>
    <t>TB2-207</t>
  </si>
  <si>
    <t>TB2-208</t>
  </si>
  <si>
    <t>TB2-209</t>
  </si>
  <si>
    <t>TB2-210</t>
  </si>
  <si>
    <t>TB2-211</t>
  </si>
  <si>
    <t>TB2-212</t>
  </si>
  <si>
    <t>TB2-214</t>
  </si>
  <si>
    <t>TB2-215</t>
  </si>
  <si>
    <t>TB2-216</t>
  </si>
  <si>
    <t>TB2-217</t>
  </si>
  <si>
    <t>TB2-218</t>
  </si>
  <si>
    <t>TB2-219</t>
  </si>
  <si>
    <t>TB2-220</t>
  </si>
  <si>
    <t>TB2-221</t>
  </si>
  <si>
    <t>TB2-222</t>
  </si>
  <si>
    <t>TB2-223</t>
  </si>
  <si>
    <t>TB2-224</t>
  </si>
  <si>
    <t>TB2-225</t>
  </si>
  <si>
    <t>TB2-226</t>
  </si>
  <si>
    <t>TB2-227</t>
  </si>
  <si>
    <t>TB2-228</t>
  </si>
  <si>
    <t>TB2-229</t>
  </si>
  <si>
    <t>TB2-230</t>
  </si>
  <si>
    <t>TB2-231</t>
  </si>
  <si>
    <t>TB2-301</t>
  </si>
  <si>
    <t>TB2-302</t>
  </si>
  <si>
    <t>TB2-303</t>
  </si>
  <si>
    <t>TB2-304</t>
  </si>
  <si>
    <t>TB2-305</t>
  </si>
  <si>
    <t>TB2-306</t>
  </si>
  <si>
    <t>TB2-307</t>
  </si>
  <si>
    <t>TB2-308</t>
  </si>
  <si>
    <t>TB2-309</t>
  </si>
  <si>
    <t>TB2-310</t>
  </si>
  <si>
    <t>TB2-311</t>
  </si>
  <si>
    <t>TB2-312</t>
  </si>
  <si>
    <t>TB2-314</t>
  </si>
  <si>
    <t>TB2-315</t>
  </si>
  <si>
    <t>TB2-316</t>
  </si>
  <si>
    <t>TB2-317</t>
  </si>
  <si>
    <t>TB2-318</t>
  </si>
  <si>
    <t>TB2-319</t>
  </si>
  <si>
    <t>TB2-320</t>
  </si>
  <si>
    <t>TB2-321</t>
  </si>
  <si>
    <t>TB2-322</t>
  </si>
  <si>
    <t>TB2-323</t>
  </si>
  <si>
    <t>TB2-324</t>
  </si>
  <si>
    <t>TB2-325</t>
  </si>
  <si>
    <t>TB2-326</t>
  </si>
  <si>
    <t>TB2-327</t>
  </si>
  <si>
    <t>TB2-328</t>
  </si>
  <si>
    <t>TB2-329</t>
  </si>
  <si>
    <t>TB2-330</t>
  </si>
  <si>
    <t>TB2-331</t>
  </si>
  <si>
    <t>TB2-401</t>
  </si>
  <si>
    <t>TB2-402</t>
  </si>
  <si>
    <t>TB2-403</t>
  </si>
  <si>
    <t>TB2-404</t>
  </si>
  <si>
    <t>TB2-405</t>
  </si>
  <si>
    <t>TB2-406</t>
  </si>
  <si>
    <t>TB2-407</t>
  </si>
  <si>
    <t>TB2-408</t>
  </si>
  <si>
    <t>TB2-409</t>
  </si>
  <si>
    <t>TB2-410</t>
  </si>
  <si>
    <t>TB2-411</t>
  </si>
  <si>
    <t>TB2-412</t>
  </si>
  <si>
    <t>TB2-414</t>
  </si>
  <si>
    <t>TB2-415</t>
  </si>
  <si>
    <t>TB2-416</t>
  </si>
  <si>
    <t>TB2-417</t>
  </si>
  <si>
    <t>TB2-418</t>
  </si>
  <si>
    <t>TB2-419</t>
  </si>
  <si>
    <t>TB2-420</t>
  </si>
  <si>
    <t>TB2-421</t>
  </si>
  <si>
    <t>TB2-422</t>
  </si>
  <si>
    <t>TB2-423</t>
  </si>
  <si>
    <t>TB2-424</t>
  </si>
  <si>
    <t>TB2-425</t>
  </si>
  <si>
    <t>TB2-426</t>
  </si>
  <si>
    <t>TB2-427</t>
  </si>
  <si>
    <t>TB2-428</t>
  </si>
  <si>
    <t>TB2-429</t>
  </si>
  <si>
    <t>TB2-430</t>
  </si>
  <si>
    <t>TB2-431</t>
  </si>
  <si>
    <t>TB2-501</t>
  </si>
  <si>
    <t>TB2-502</t>
  </si>
  <si>
    <t>TB2-503</t>
  </si>
  <si>
    <t>TB2-504</t>
  </si>
  <si>
    <t>TB2-505</t>
  </si>
  <si>
    <t>TB2-506</t>
  </si>
  <si>
    <t>TB2-507</t>
  </si>
  <si>
    <t>TB2-508</t>
  </si>
  <si>
    <t>TB2-509</t>
  </si>
  <si>
    <t>TB2-510</t>
  </si>
  <si>
    <t>TB2-511</t>
  </si>
  <si>
    <t>TB2-512</t>
  </si>
  <si>
    <t>TB2-514</t>
  </si>
  <si>
    <t>TB2-515</t>
  </si>
  <si>
    <t>TB2-516</t>
  </si>
  <si>
    <t>TB2-517</t>
  </si>
  <si>
    <t>TB2-518</t>
  </si>
  <si>
    <t>TB2-519</t>
  </si>
  <si>
    <t>TB2-520</t>
  </si>
  <si>
    <t>TB2-521</t>
  </si>
  <si>
    <t>TB2-522</t>
  </si>
  <si>
    <t>TB2-523</t>
  </si>
  <si>
    <t>TB2-524</t>
  </si>
  <si>
    <t>TB2-525</t>
  </si>
  <si>
    <t>TB2-526</t>
  </si>
  <si>
    <t>TB2-527</t>
  </si>
  <si>
    <t>TB2-528</t>
  </si>
  <si>
    <t>TB2-529</t>
  </si>
  <si>
    <t>TB2-530</t>
  </si>
  <si>
    <t>TB2-531</t>
  </si>
  <si>
    <t>TB2-601</t>
  </si>
  <si>
    <t>TB2-602</t>
  </si>
  <si>
    <t>TB2-603</t>
  </si>
  <si>
    <t>TB2-604</t>
  </si>
  <si>
    <t>TB2-605</t>
  </si>
  <si>
    <t>TB2-606</t>
  </si>
  <si>
    <t>TB2-607</t>
  </si>
  <si>
    <t>TB2-608</t>
  </si>
  <si>
    <t>TB2-609</t>
  </si>
  <si>
    <t>TB2-610</t>
  </si>
  <si>
    <t>TB2-611</t>
  </si>
  <si>
    <t>TB2-612</t>
  </si>
  <si>
    <t>TB2-614</t>
  </si>
  <si>
    <t>TB2-615</t>
  </si>
  <si>
    <t>TB2-616</t>
  </si>
  <si>
    <t>TB2-617</t>
  </si>
  <si>
    <t>TB2-618</t>
  </si>
  <si>
    <t>TB2-619</t>
  </si>
  <si>
    <t>TB2-620</t>
  </si>
  <si>
    <t>TB2-621</t>
  </si>
  <si>
    <t>TB2-622</t>
  </si>
  <si>
    <t>TB2-623</t>
  </si>
  <si>
    <t>TB2-624</t>
  </si>
  <si>
    <t>TB2-625</t>
  </si>
  <si>
    <t>TB2-626</t>
  </si>
  <si>
    <t>TB2-627</t>
  </si>
  <si>
    <t>TB2-628</t>
  </si>
  <si>
    <t>TB2-629</t>
  </si>
  <si>
    <t>TB2-630</t>
  </si>
  <si>
    <t>TB2-631</t>
  </si>
  <si>
    <t>TB2-701</t>
  </si>
  <si>
    <t>TB2-702</t>
  </si>
  <si>
    <t>TB2-703</t>
  </si>
  <si>
    <t>TB2-704</t>
  </si>
  <si>
    <t>TB2-705</t>
  </si>
  <si>
    <t>TB2-706</t>
  </si>
  <si>
    <t>TB2-707</t>
  </si>
  <si>
    <t>TB2-708</t>
  </si>
  <si>
    <t>TB2-709</t>
  </si>
  <si>
    <t>TB2-710</t>
  </si>
  <si>
    <t>TB2-711</t>
  </si>
  <si>
    <t>TB2-712</t>
  </si>
  <si>
    <t>TB2-725</t>
  </si>
  <si>
    <t>TB2-801</t>
  </si>
  <si>
    <t>TB2-714</t>
  </si>
  <si>
    <t>TB2-715</t>
  </si>
  <si>
    <t>TB2-716</t>
  </si>
  <si>
    <t>TB2-717</t>
  </si>
  <si>
    <t>TB2-718</t>
  </si>
  <si>
    <t>TB2-719</t>
  </si>
  <si>
    <t>TB2-720</t>
  </si>
  <si>
    <t>TB2-721</t>
  </si>
  <si>
    <t>TB2-722</t>
  </si>
  <si>
    <t>TB2-723</t>
  </si>
  <si>
    <t>TB2-724</t>
  </si>
  <si>
    <t>TB2-726</t>
  </si>
  <si>
    <t>TB2-727</t>
  </si>
  <si>
    <t>TB2-728</t>
  </si>
  <si>
    <t>TB2-729</t>
  </si>
  <si>
    <t>TB2-730</t>
  </si>
  <si>
    <t>TB2-731</t>
  </si>
  <si>
    <t>TB2-802</t>
  </si>
  <si>
    <t>TB2-803</t>
  </si>
  <si>
    <t>TB2-804</t>
  </si>
  <si>
    <t>TB2-805</t>
  </si>
  <si>
    <t>TB2-806</t>
  </si>
  <si>
    <t>TB2-807</t>
  </si>
  <si>
    <t>TB2-808</t>
  </si>
  <si>
    <t>TB2-809</t>
  </si>
  <si>
    <t>TB2-810</t>
  </si>
  <si>
    <t>TB2-811</t>
  </si>
  <si>
    <t>TB2-812</t>
  </si>
  <si>
    <t>TB2-814</t>
  </si>
  <si>
    <t>TB2-815</t>
  </si>
  <si>
    <t>TB2-816</t>
  </si>
  <si>
    <t>TB2-817</t>
  </si>
  <si>
    <t>TB2-818</t>
  </si>
  <si>
    <t>TB2-819</t>
  </si>
  <si>
    <t>TB2-820</t>
  </si>
  <si>
    <t>TB2-821</t>
  </si>
  <si>
    <t>TB2-822</t>
  </si>
  <si>
    <t>TB2-823</t>
  </si>
  <si>
    <t>TB2-824</t>
  </si>
  <si>
    <t>TB2-825</t>
  </si>
  <si>
    <t>TB2-826</t>
  </si>
  <si>
    <t>TB2-827</t>
  </si>
  <si>
    <t>TB2-828</t>
  </si>
  <si>
    <t>TB2-829</t>
  </si>
  <si>
    <t>TB2-830</t>
  </si>
  <si>
    <t>TB2-831</t>
  </si>
  <si>
    <t>TB2-901</t>
  </si>
  <si>
    <t>TB2-902</t>
  </si>
  <si>
    <t>TB2-903</t>
  </si>
  <si>
    <t>TB2-904</t>
  </si>
  <si>
    <t>TB2-905</t>
  </si>
  <si>
    <t>TB2-906</t>
  </si>
  <si>
    <t>TB2-907</t>
  </si>
  <si>
    <t>TB2-908</t>
  </si>
  <si>
    <t>TB2-909</t>
  </si>
  <si>
    <t>TB2-910</t>
  </si>
  <si>
    <t>TB2-911</t>
  </si>
  <si>
    <t>TB2-912</t>
  </si>
  <si>
    <t>TB2-914</t>
  </si>
  <si>
    <t>TB2-915</t>
  </si>
  <si>
    <t>TB2-916</t>
  </si>
  <si>
    <t>TB2-917</t>
  </si>
  <si>
    <t>TB2-918</t>
  </si>
  <si>
    <t>TB2-919</t>
  </si>
  <si>
    <t>TB2-920</t>
  </si>
  <si>
    <t>TB2-921</t>
  </si>
  <si>
    <t>TB2-922</t>
  </si>
  <si>
    <t>TB2-923</t>
  </si>
  <si>
    <t>TB2-924</t>
  </si>
  <si>
    <t>TB2-925</t>
  </si>
  <si>
    <t>TB2-926</t>
  </si>
  <si>
    <t>TB2-927</t>
  </si>
  <si>
    <t>TB2-928</t>
  </si>
  <si>
    <t>TB2-929</t>
  </si>
  <si>
    <t>TB2-930</t>
  </si>
  <si>
    <t>TB2-931</t>
  </si>
  <si>
    <t>TB2-1001</t>
  </si>
  <si>
    <t>TB2-1002</t>
  </si>
  <si>
    <t>TB2-1003</t>
  </si>
  <si>
    <t>TB2-1004</t>
  </si>
  <si>
    <t>TB2-1005</t>
  </si>
  <si>
    <t>TB2-1006</t>
  </si>
  <si>
    <t>TB2-1007</t>
  </si>
  <si>
    <t>TB2-1008</t>
  </si>
  <si>
    <t>TB2-1009</t>
  </si>
  <si>
    <t>TB2-1010</t>
  </si>
  <si>
    <t>TB2-1011</t>
  </si>
  <si>
    <t>TB2-1012</t>
  </si>
  <si>
    <t>TB2-1014</t>
  </si>
  <si>
    <t>TB2-1015</t>
  </si>
  <si>
    <t>TB2-1016</t>
  </si>
  <si>
    <t>TB2-1017</t>
  </si>
  <si>
    <t>TB2-1018</t>
  </si>
  <si>
    <t>TB2-1019</t>
  </si>
  <si>
    <t>TB2-1020</t>
  </si>
  <si>
    <t>TB2-1021</t>
  </si>
  <si>
    <t>TB2-1022</t>
  </si>
  <si>
    <t>TB2-1023</t>
  </si>
  <si>
    <t>TB2-1024</t>
  </si>
  <si>
    <t>TB2-1025</t>
  </si>
  <si>
    <t>TB2-1026</t>
  </si>
  <si>
    <t>TB2-1027</t>
  </si>
  <si>
    <t>TB2-1028</t>
  </si>
  <si>
    <t>TB2-1029</t>
  </si>
  <si>
    <t>TB2-1030</t>
  </si>
  <si>
    <t>TB2-1031</t>
  </si>
  <si>
    <t>TB2-1101</t>
  </si>
  <si>
    <t>TB2-1102</t>
  </si>
  <si>
    <t>TB2-1103</t>
  </si>
  <si>
    <t>TB2-1104</t>
  </si>
  <si>
    <t>TB2-1105</t>
  </si>
  <si>
    <t>TB2-1106</t>
  </si>
  <si>
    <t>TB2-1107</t>
  </si>
  <si>
    <t>TB2-1108</t>
  </si>
  <si>
    <t>TB2-1109</t>
  </si>
  <si>
    <t>TB2-1110</t>
  </si>
  <si>
    <t>TB2-1111</t>
  </si>
  <si>
    <t>TB2-1112</t>
  </si>
  <si>
    <t>TB2-1114</t>
  </si>
  <si>
    <t>TB2-1115</t>
  </si>
  <si>
    <t>TB2-1116</t>
  </si>
  <si>
    <t>TB2-1117</t>
  </si>
  <si>
    <t>TB2-1118</t>
  </si>
  <si>
    <t>TB2-1119</t>
  </si>
  <si>
    <t>TB2-1120</t>
  </si>
  <si>
    <t>TB2-1121</t>
  </si>
  <si>
    <t>TB2-1122</t>
  </si>
  <si>
    <t>TB2-1123</t>
  </si>
  <si>
    <t>TB2-1124</t>
  </si>
  <si>
    <t>TB2-1125</t>
  </si>
  <si>
    <t>TB2-1126</t>
  </si>
  <si>
    <t>TB2-1127</t>
  </si>
  <si>
    <t>TB2-1128</t>
  </si>
  <si>
    <t>TB2-1129</t>
  </si>
  <si>
    <t>TB2-1130</t>
  </si>
  <si>
    <t>TB2-1131</t>
  </si>
  <si>
    <t>TB2-1201</t>
  </si>
  <si>
    <t>TB2-1202</t>
  </si>
  <si>
    <t>TB2-1203</t>
  </si>
  <si>
    <t>TB2-1204</t>
  </si>
  <si>
    <t>TB2-1205</t>
  </si>
  <si>
    <t>TB2-1206</t>
  </si>
  <si>
    <t>TB2-1207</t>
  </si>
  <si>
    <t>TB2-1208</t>
  </si>
  <si>
    <t>TB2-1209</t>
  </si>
  <si>
    <t>TB2-1210</t>
  </si>
  <si>
    <t>TB2-1211</t>
  </si>
  <si>
    <t>TB2-1212</t>
  </si>
  <si>
    <t>TB2-1214</t>
  </si>
  <si>
    <t>TB2-1215</t>
  </si>
  <si>
    <t>TB2-1216</t>
  </si>
  <si>
    <t>TB2-1217</t>
  </si>
  <si>
    <t>TB2-1218</t>
  </si>
  <si>
    <t>TB2-1219</t>
  </si>
  <si>
    <t>TB2-1220</t>
  </si>
  <si>
    <t>TB2-1221</t>
  </si>
  <si>
    <t>TB2-1222</t>
  </si>
  <si>
    <t>TB2-1223</t>
  </si>
  <si>
    <t>TB2-1224</t>
  </si>
  <si>
    <t>TB2-1225</t>
  </si>
  <si>
    <t>TB2-1226</t>
  </si>
  <si>
    <t>TB2-1227</t>
  </si>
  <si>
    <t>TB2-1228</t>
  </si>
  <si>
    <t>TB2-1229</t>
  </si>
  <si>
    <t>TB2-1230</t>
  </si>
  <si>
    <t>TB2-1231</t>
  </si>
  <si>
    <t>TB2-1401</t>
  </si>
  <si>
    <t>TB2-1402</t>
  </si>
  <si>
    <t>TB2-1403</t>
  </si>
  <si>
    <t>TB2-1404</t>
  </si>
  <si>
    <t>TB2-1405</t>
  </si>
  <si>
    <t>TB2-1406</t>
  </si>
  <si>
    <t>TB2-1407</t>
  </si>
  <si>
    <t>TB2-1408</t>
  </si>
  <si>
    <t>TB2-1409</t>
  </si>
  <si>
    <t>TB2-1410</t>
  </si>
  <si>
    <t>TB2-1411</t>
  </si>
  <si>
    <t>TB2-1412</t>
  </si>
  <si>
    <t>TB2-1414</t>
  </si>
  <si>
    <t>TB2-1415</t>
  </si>
  <si>
    <t>TB2-1416</t>
  </si>
  <si>
    <t>TB2-14A01</t>
  </si>
  <si>
    <t>TB2-14A02</t>
  </si>
  <si>
    <t>TB2-14A03</t>
  </si>
  <si>
    <t>TB2-14A04</t>
  </si>
  <si>
    <t>TB2-14A05</t>
  </si>
  <si>
    <t>TB2-14A06</t>
  </si>
  <si>
    <t>TB2-14A07</t>
  </si>
  <si>
    <t>TB2-14A08</t>
  </si>
  <si>
    <t>TB2-14A09</t>
  </si>
  <si>
    <t>TB2-14A10</t>
  </si>
  <si>
    <t>TB2-14A11</t>
  </si>
  <si>
    <t>TB2-14A12</t>
  </si>
  <si>
    <t>TB2-14A14</t>
  </si>
  <si>
    <t>TB2-14A15</t>
  </si>
  <si>
    <t>TB2-14A16</t>
  </si>
  <si>
    <t>TB2-1501</t>
  </si>
  <si>
    <t>TB2-1502</t>
  </si>
  <si>
    <t>TB2-1503</t>
  </si>
  <si>
    <t>TB2-1504</t>
  </si>
  <si>
    <t>TB2-1505</t>
  </si>
  <si>
    <t>TB2-1506</t>
  </si>
  <si>
    <t>TB2-1507</t>
  </si>
  <si>
    <t>TB2-1508</t>
  </si>
  <si>
    <t>TB2-1509</t>
  </si>
  <si>
    <t>TB2-1510</t>
  </si>
  <si>
    <t>TB2-1511</t>
  </si>
  <si>
    <t>TB2-1512</t>
  </si>
  <si>
    <t>TB2-1514</t>
  </si>
  <si>
    <t>TB2-1515</t>
  </si>
  <si>
    <t>TB2-1516</t>
  </si>
  <si>
    <t>TB2-1601</t>
  </si>
  <si>
    <t>TB2-1602</t>
  </si>
  <si>
    <t>TB2-1603</t>
  </si>
  <si>
    <t>TB2-1604</t>
  </si>
  <si>
    <t>TB2-1605</t>
  </si>
  <si>
    <t>TB2-1606</t>
  </si>
  <si>
    <t>TB2-1607</t>
  </si>
  <si>
    <t>TB2-1608</t>
  </si>
  <si>
    <t>TB2-1609</t>
  </si>
  <si>
    <t>TB2-1610</t>
  </si>
  <si>
    <t>TB2-1611</t>
  </si>
  <si>
    <t>TB2-1612</t>
  </si>
  <si>
    <t>TB2-1614</t>
  </si>
  <si>
    <t>TB2-1615</t>
  </si>
  <si>
    <t>TB2-1616</t>
  </si>
  <si>
    <t>TB2-1701</t>
  </si>
  <si>
    <t>TB2-1702</t>
  </si>
  <si>
    <t>TB2-1703</t>
  </si>
  <si>
    <t>TB2-1704</t>
  </si>
  <si>
    <t>TB2-1705</t>
  </si>
  <si>
    <t>TB2-1706</t>
  </si>
  <si>
    <t>TB2-1707</t>
  </si>
  <si>
    <t>TB2-1708</t>
  </si>
  <si>
    <t>TB2-1709</t>
  </si>
  <si>
    <t>TB2-1710</t>
  </si>
  <si>
    <t>TB2-1711</t>
  </si>
  <si>
    <t>TB2-1712</t>
  </si>
  <si>
    <t>TB2-1714</t>
  </si>
  <si>
    <t>TB2-1715</t>
  </si>
  <si>
    <t>TB2-1716</t>
  </si>
  <si>
    <t>TB2-1801</t>
  </si>
  <si>
    <t>TB2-1802</t>
  </si>
  <si>
    <t>TB2-1808</t>
  </si>
  <si>
    <t>TB2-1809</t>
  </si>
  <si>
    <t>TB2-1803</t>
  </si>
  <si>
    <t>TB2-1804</t>
  </si>
  <si>
    <t>TB2-1805</t>
  </si>
  <si>
    <t>TB2-1806</t>
  </si>
  <si>
    <t>TB2-1807</t>
  </si>
  <si>
    <t>TB2-1810</t>
  </si>
  <si>
    <t>TB2-1811</t>
  </si>
  <si>
    <t>TB2-1812</t>
  </si>
  <si>
    <t>TB2-1814</t>
  </si>
  <si>
    <t>TB2-1815</t>
  </si>
  <si>
    <t>TB2-1816</t>
  </si>
  <si>
    <t>TB2-1901</t>
  </si>
  <si>
    <t>TB2-1902</t>
  </si>
  <si>
    <t>TB2-1903</t>
  </si>
  <si>
    <t>TB2-1904</t>
  </si>
  <si>
    <t>TB2-1905</t>
  </si>
  <si>
    <t>TB2-1906</t>
  </si>
  <si>
    <t>TB2-1907</t>
  </si>
  <si>
    <t>TB2-1908</t>
  </si>
  <si>
    <t>TB2-1909</t>
  </si>
  <si>
    <t>TB2-1910</t>
  </si>
  <si>
    <t>TB2-1911</t>
  </si>
  <si>
    <t>TB2-1912</t>
  </si>
  <si>
    <t>TB2-1914</t>
  </si>
  <si>
    <t>TB2-1915</t>
  </si>
  <si>
    <t>TB2-1916</t>
  </si>
  <si>
    <t>TB2-2001</t>
  </si>
  <si>
    <t>TB2-2002</t>
  </si>
  <si>
    <t>TB2-2003</t>
  </si>
  <si>
    <t>TB2-2004</t>
  </si>
  <si>
    <t>TB2-2005</t>
  </si>
  <si>
    <t>TB2-2006</t>
  </si>
  <si>
    <t>TB2-2007</t>
  </si>
  <si>
    <t>TB2-2008</t>
  </si>
  <si>
    <t>TB2-2009</t>
  </si>
  <si>
    <t>TB2-2010</t>
  </si>
  <si>
    <t>TB2-2011</t>
  </si>
  <si>
    <t>TB2-2012</t>
  </si>
  <si>
    <t>TB2-2013</t>
  </si>
  <si>
    <t>TB2-2014</t>
  </si>
  <si>
    <t>TB2-2015</t>
  </si>
  <si>
    <t>TB2-2016</t>
  </si>
  <si>
    <t>TB2-PH1</t>
  </si>
  <si>
    <t>TB2-PH2</t>
  </si>
  <si>
    <t>TB2-PH3</t>
  </si>
  <si>
    <t>TB2-PH4</t>
  </si>
  <si>
    <t>TB2-PH5</t>
  </si>
  <si>
    <t>TB2-PH6</t>
  </si>
  <si>
    <t>TB2-PH7</t>
  </si>
  <si>
    <t>TB2-PH8</t>
  </si>
  <si>
    <t>TB2-PH9</t>
  </si>
  <si>
    <t>TB2-PH10</t>
  </si>
  <si>
    <t>TB2-PH11</t>
  </si>
  <si>
    <t>TB2-PH12</t>
  </si>
  <si>
    <t>TB2-PH14</t>
  </si>
  <si>
    <t>TB2-PH15</t>
  </si>
  <si>
    <t>TB2-PH16</t>
  </si>
  <si>
    <t>Unit</t>
  </si>
  <si>
    <t>ID No.</t>
  </si>
  <si>
    <t>0657</t>
  </si>
  <si>
    <t>0681</t>
  </si>
  <si>
    <t>0632</t>
  </si>
  <si>
    <t>0690</t>
  </si>
  <si>
    <t>0676</t>
  </si>
  <si>
    <t>0608</t>
  </si>
  <si>
    <t>0663</t>
  </si>
  <si>
    <t>0318</t>
  </si>
  <si>
    <t>0686</t>
  </si>
  <si>
    <t>0654</t>
  </si>
  <si>
    <t>0687</t>
  </si>
  <si>
    <t>0379</t>
  </si>
  <si>
    <t>0393</t>
  </si>
  <si>
    <t>0371</t>
  </si>
  <si>
    <t>0523</t>
  </si>
  <si>
    <t>0356</t>
  </si>
  <si>
    <t>0729</t>
  </si>
  <si>
    <t>0491</t>
  </si>
  <si>
    <t>0479</t>
  </si>
  <si>
    <t>0554</t>
  </si>
  <si>
    <t>0286</t>
  </si>
  <si>
    <t>0531</t>
  </si>
  <si>
    <t>0305</t>
  </si>
  <si>
    <t>0213</t>
  </si>
  <si>
    <t>0671</t>
  </si>
  <si>
    <t>0482</t>
  </si>
  <si>
    <t>0696</t>
  </si>
  <si>
    <t>0374</t>
  </si>
  <si>
    <t>0143</t>
  </si>
  <si>
    <t>0152</t>
  </si>
  <si>
    <t>0388</t>
  </si>
  <si>
    <t>0239</t>
  </si>
  <si>
    <t>0183</t>
  </si>
  <si>
    <t>0317</t>
  </si>
  <si>
    <t>0515</t>
  </si>
  <si>
    <t>0708</t>
  </si>
  <si>
    <t>0688</t>
  </si>
  <si>
    <t>0675</t>
  </si>
  <si>
    <t>0530</t>
  </si>
  <si>
    <t>0019</t>
  </si>
  <si>
    <t>0168</t>
  </si>
  <si>
    <t>0200</t>
  </si>
  <si>
    <t>0304</t>
  </si>
  <si>
    <t>0493</t>
  </si>
  <si>
    <t>0064</t>
  </si>
  <si>
    <t>0225</t>
  </si>
  <si>
    <t>0611</t>
  </si>
  <si>
    <t>0390</t>
  </si>
  <si>
    <t>0458</t>
  </si>
  <si>
    <t>0526</t>
  </si>
  <si>
    <t>0548</t>
  </si>
  <si>
    <t>0649</t>
  </si>
  <si>
    <t>0691</t>
  </si>
  <si>
    <t>0711</t>
  </si>
  <si>
    <t>0323</t>
  </si>
  <si>
    <t>0219</t>
  </si>
  <si>
    <t>0158</t>
  </si>
  <si>
    <t>0375</t>
  </si>
  <si>
    <t>0266</t>
  </si>
  <si>
    <t>0667</t>
  </si>
  <si>
    <t>0547</t>
  </si>
  <si>
    <t>0713</t>
  </si>
  <si>
    <t>0588</t>
  </si>
  <si>
    <t>0186</t>
  </si>
  <si>
    <t>0189</t>
  </si>
  <si>
    <t>0693</t>
  </si>
  <si>
    <t>0492</t>
  </si>
  <si>
    <t>0700</t>
  </si>
  <si>
    <t>0233</t>
  </si>
  <si>
    <t>0268</t>
  </si>
  <si>
    <t>0282</t>
  </si>
  <si>
    <t>0634</t>
  </si>
  <si>
    <t>0255</t>
  </si>
  <si>
    <t>0457</t>
  </si>
  <si>
    <t>0180</t>
  </si>
  <si>
    <t>0345</t>
  </si>
  <si>
    <t>0150</t>
  </si>
  <si>
    <t>0028</t>
  </si>
  <si>
    <t>0357</t>
  </si>
  <si>
    <t>0612</t>
  </si>
  <si>
    <t>0381</t>
  </si>
  <si>
    <t>0451</t>
  </si>
  <si>
    <t>0586</t>
  </si>
  <si>
    <t>0552</t>
  </si>
  <si>
    <t>0597</t>
  </si>
  <si>
    <t>0543</t>
  </si>
  <si>
    <t>0182</t>
  </si>
  <si>
    <t>0509</t>
  </si>
  <si>
    <t>0387</t>
  </si>
  <si>
    <t>0694</t>
  </si>
  <si>
    <t>0704</t>
  </si>
  <si>
    <t>0337</t>
  </si>
  <si>
    <t>0246</t>
  </si>
  <si>
    <t>0288</t>
  </si>
  <si>
    <t>0251</t>
  </si>
  <si>
    <t>0495</t>
  </si>
  <si>
    <t>0230</t>
  </si>
  <si>
    <t>0244</t>
  </si>
  <si>
    <t>0364</t>
  </si>
  <si>
    <t>0703</t>
  </si>
  <si>
    <t>0237</t>
  </si>
  <si>
    <t>0426</t>
  </si>
  <si>
    <t>TANDEMN UNIT W/726</t>
  </si>
  <si>
    <t>TANDEMN UNIT W/725</t>
  </si>
  <si>
    <t>0256</t>
  </si>
  <si>
    <t>0211</t>
  </si>
  <si>
    <t>0277</t>
  </si>
  <si>
    <t>0416</t>
  </si>
  <si>
    <t>0432</t>
  </si>
  <si>
    <t>0489</t>
  </si>
  <si>
    <t>TANDEMN UNIT W/803</t>
  </si>
  <si>
    <t>TANDEMN UNIT W/804</t>
  </si>
  <si>
    <t>0561</t>
  </si>
  <si>
    <t>0753</t>
  </si>
  <si>
    <t>0744</t>
  </si>
  <si>
    <t>0623</t>
  </si>
  <si>
    <t>0569</t>
  </si>
  <si>
    <t>0717</t>
  </si>
  <si>
    <t>TANDEMN UNIT WITH 822</t>
  </si>
  <si>
    <t>TANDEMN UNIT WITH 821</t>
  </si>
  <si>
    <t>TANDEMN UNIT WITH 824</t>
  </si>
  <si>
    <t>TANDEMN UNIT WITH 823</t>
  </si>
  <si>
    <t>TANDEMN UNIT WITH 826</t>
  </si>
  <si>
    <t>TANDEMN UNIT WITH 825</t>
  </si>
  <si>
    <t>0422</t>
  </si>
  <si>
    <t>0568</t>
  </si>
  <si>
    <t>0655</t>
  </si>
  <si>
    <t>0355</t>
  </si>
  <si>
    <t>0429</t>
  </si>
  <si>
    <t>0481</t>
  </si>
  <si>
    <t>0480</t>
  </si>
  <si>
    <t>0307</t>
  </si>
  <si>
    <t>0516</t>
  </si>
  <si>
    <t>0441</t>
  </si>
  <si>
    <t>0342</t>
  </si>
  <si>
    <t>0401</t>
  </si>
  <si>
    <t>0443</t>
  </si>
  <si>
    <t>TANDEMN UNIT W/ 924</t>
  </si>
  <si>
    <t>TANDEMN UNIT W/ 923</t>
  </si>
  <si>
    <t>0558</t>
  </si>
  <si>
    <t>0556</t>
  </si>
  <si>
    <t>0347</t>
  </si>
  <si>
    <t>0319</t>
  </si>
  <si>
    <t>0359</t>
  </si>
  <si>
    <t>TANDEMN UNIT W/ 6</t>
  </si>
  <si>
    <t>TANDEMN UNIT W/ 5</t>
  </si>
  <si>
    <t>0344</t>
  </si>
  <si>
    <t>0668</t>
  </si>
  <si>
    <t>0527</t>
  </si>
  <si>
    <t>0660</t>
  </si>
  <si>
    <t>0677</t>
  </si>
  <si>
    <t>0539</t>
  </si>
  <si>
    <t>0386</t>
  </si>
  <si>
    <t>0201</t>
  </si>
  <si>
    <t>0338</t>
  </si>
  <si>
    <t>0684</t>
  </si>
  <si>
    <t>0192</t>
  </si>
  <si>
    <t>0380</t>
  </si>
  <si>
    <t>0179</t>
  </si>
  <si>
    <t>0741</t>
  </si>
  <si>
    <t>0709</t>
  </si>
  <si>
    <t>0550</t>
  </si>
  <si>
    <t>0238</t>
  </si>
  <si>
    <t>0154</t>
  </si>
  <si>
    <t>0069</t>
  </si>
  <si>
    <t>0350</t>
  </si>
  <si>
    <t>0403</t>
  </si>
  <si>
    <t>0743</t>
  </si>
  <si>
    <t>0699</t>
  </si>
  <si>
    <t>0430</t>
  </si>
  <si>
    <t>0739</t>
  </si>
  <si>
    <t>0171</t>
  </si>
  <si>
    <t>0405</t>
  </si>
  <si>
    <t>0653</t>
  </si>
  <si>
    <t>0646</t>
  </si>
  <si>
    <t>0620</t>
  </si>
  <si>
    <t>0746</t>
  </si>
  <si>
    <t>TANDEMN UNITW/ 1224</t>
  </si>
  <si>
    <t>TANDEMN UNITW/ 1223</t>
  </si>
  <si>
    <t>0339</t>
  </si>
  <si>
    <t>0248</t>
  </si>
  <si>
    <t>0136</t>
  </si>
  <si>
    <t>0720</t>
  </si>
  <si>
    <t>0737</t>
  </si>
  <si>
    <t>0745</t>
  </si>
  <si>
    <t>0276</t>
  </si>
  <si>
    <t>0701</t>
  </si>
  <si>
    <t>0715</t>
  </si>
  <si>
    <t>0373</t>
  </si>
  <si>
    <t>0367</t>
  </si>
  <si>
    <t>0606</t>
  </si>
  <si>
    <t>0510</t>
  </si>
  <si>
    <t>0413</t>
  </si>
  <si>
    <t>0740</t>
  </si>
  <si>
    <t>0731</t>
  </si>
  <si>
    <t>0724</t>
  </si>
  <si>
    <t>0723</t>
  </si>
  <si>
    <t>0734</t>
  </si>
  <si>
    <t>0428</t>
  </si>
  <si>
    <t>0692</t>
  </si>
  <si>
    <t>0497</t>
  </si>
  <si>
    <t>0722</t>
  </si>
  <si>
    <t>0735</t>
  </si>
  <si>
    <t>0738</t>
  </si>
  <si>
    <t>0269</t>
  </si>
  <si>
    <t>0616</t>
  </si>
  <si>
    <t>TANDEMN UNIT W/ 1620</t>
  </si>
  <si>
    <t>TANDEMN UNIT W/ 1619</t>
  </si>
  <si>
    <t>0614</t>
  </si>
  <si>
    <t>0511</t>
  </si>
  <si>
    <t>0595</t>
  </si>
  <si>
    <t>0555</t>
  </si>
  <si>
    <t>TANDEMN UNIT W/ 1715</t>
  </si>
  <si>
    <t>TANDEMN UNIT W/ 1714</t>
  </si>
  <si>
    <t>TANDEMN UNIT W/ 1720</t>
  </si>
  <si>
    <t>TANDEMN UNIT W/ 1719</t>
  </si>
  <si>
    <t>0460</t>
  </si>
  <si>
    <t>0748</t>
  </si>
  <si>
    <t>0705</t>
  </si>
  <si>
    <t>0455</t>
  </si>
  <si>
    <t>0456</t>
  </si>
  <si>
    <t>0518</t>
  </si>
  <si>
    <t>0680</t>
  </si>
  <si>
    <t>0742</t>
  </si>
  <si>
    <t>TANDEMN UNIT W/ 1815</t>
  </si>
  <si>
    <t>TANDEMN UNIT W/ 1814</t>
  </si>
  <si>
    <t>0760</t>
  </si>
  <si>
    <t>0535</t>
  </si>
  <si>
    <t>0483</t>
  </si>
  <si>
    <t>0650</t>
  </si>
  <si>
    <t>0710</t>
  </si>
  <si>
    <t>0613</t>
  </si>
  <si>
    <t>TANDEMN UNIT W/ 1915</t>
  </si>
  <si>
    <t>TANDEMN UNIT W/ 1914</t>
  </si>
  <si>
    <t>TANDEMN UNIT W/ 1920</t>
  </si>
  <si>
    <t>TANDEMN UNIT W/ 1919</t>
  </si>
  <si>
    <t>0601</t>
  </si>
  <si>
    <t>0625</t>
  </si>
  <si>
    <t>0594</t>
  </si>
  <si>
    <t>0209</t>
  </si>
  <si>
    <t>0672</t>
  </si>
  <si>
    <t>0707</t>
  </si>
  <si>
    <t>0762</t>
  </si>
  <si>
    <t>0757</t>
  </si>
  <si>
    <t>0716</t>
  </si>
  <si>
    <t>0752</t>
  </si>
  <si>
    <t>0759</t>
  </si>
  <si>
    <t>0187</t>
  </si>
  <si>
    <t>0726</t>
  </si>
  <si>
    <t>TANDEMN UNIT W/ PH4</t>
  </si>
  <si>
    <t>TANDEMN UNIT W/ PH3</t>
  </si>
  <si>
    <t>TANDEMN UNIT W/ PH6</t>
  </si>
  <si>
    <t>TANDEMN UNIT W/ PH5</t>
  </si>
  <si>
    <t>0712</t>
  </si>
  <si>
    <t>0728</t>
  </si>
  <si>
    <t>0461</t>
  </si>
  <si>
    <t>0617</t>
  </si>
  <si>
    <t>0402</t>
  </si>
  <si>
    <t>0750</t>
  </si>
  <si>
    <t>0172</t>
  </si>
  <si>
    <t>0153</t>
  </si>
  <si>
    <t>0145</t>
  </si>
  <si>
    <t>0755</t>
  </si>
  <si>
    <t>0049</t>
  </si>
  <si>
    <t>0751</t>
  </si>
  <si>
    <t>0160</t>
  </si>
  <si>
    <t>0142</t>
  </si>
  <si>
    <t>0137</t>
  </si>
  <si>
    <t>0045</t>
  </si>
  <si>
    <t>0761</t>
  </si>
  <si>
    <t>0127</t>
  </si>
  <si>
    <t>0132</t>
  </si>
  <si>
    <t>0063</t>
  </si>
  <si>
    <t>0756</t>
  </si>
  <si>
    <t>0177</t>
  </si>
  <si>
    <t>0178</t>
  </si>
  <si>
    <t>0754</t>
  </si>
  <si>
    <t>0747</t>
  </si>
  <si>
    <t>0170</t>
  </si>
  <si>
    <t>0749</t>
  </si>
  <si>
    <t>0181</t>
  </si>
  <si>
    <t>0010</t>
  </si>
  <si>
    <t>0758</t>
  </si>
  <si>
    <t>0185</t>
  </si>
  <si>
    <t>0184</t>
  </si>
  <si>
    <t>HOLD</t>
  </si>
  <si>
    <t>AVAILABLE</t>
  </si>
  <si>
    <t>RESERVED</t>
  </si>
  <si>
    <t xml:space="preserve">Status </t>
  </si>
  <si>
    <t>TB1-101-</t>
  </si>
  <si>
    <t>TB1-104-0657</t>
  </si>
  <si>
    <t>TB1-107-0681</t>
  </si>
  <si>
    <t>TB1-109-0096</t>
  </si>
  <si>
    <t>TB1-111-0632</t>
  </si>
  <si>
    <t>TB1-112-0690</t>
  </si>
  <si>
    <t>TB1-116-0676</t>
  </si>
  <si>
    <t>TB1-117-0608</t>
  </si>
  <si>
    <t>TB1-119-0663</t>
  </si>
  <si>
    <t>TB1-120-0318</t>
  </si>
  <si>
    <t>TB1-121-0686</t>
  </si>
  <si>
    <t>TB1-123-0654</t>
  </si>
  <si>
    <t>TB1-124-0687</t>
  </si>
  <si>
    <t>TB1-201-0379</t>
  </si>
  <si>
    <t>TB1-202-0393</t>
  </si>
  <si>
    <t>TB1-203-0371</t>
  </si>
  <si>
    <t>TB1-204-0523</t>
  </si>
  <si>
    <t>TB1-205-0356</t>
  </si>
  <si>
    <t>TB1-206-0729</t>
  </si>
  <si>
    <t>TB1-207-0491</t>
  </si>
  <si>
    <t>TB1-209-0479</t>
  </si>
  <si>
    <t>TB1-211-0554</t>
  </si>
  <si>
    <t>TB1-212-0286</t>
  </si>
  <si>
    <t>TB1-219-0531</t>
  </si>
  <si>
    <t>TB1-220-0531</t>
  </si>
  <si>
    <t>TB1-222-0305</t>
  </si>
  <si>
    <t>TB1-223-0305</t>
  </si>
  <si>
    <t>TB1-227-0213</t>
  </si>
  <si>
    <t>TB1-228-0671</t>
  </si>
  <si>
    <t>TB1-229-0482</t>
  </si>
  <si>
    <t>TB1-230-0696</t>
  </si>
  <si>
    <t>TB1-301-0374</t>
  </si>
  <si>
    <t>TB1-302-0143</t>
  </si>
  <si>
    <t>TB1-305-0120</t>
  </si>
  <si>
    <t>TB1-308-0152</t>
  </si>
  <si>
    <t>TB1-309-0388</t>
  </si>
  <si>
    <t>TB1-310-0239</t>
  </si>
  <si>
    <t>TB1-312-0183</t>
  </si>
  <si>
    <t>TB1-316-0317</t>
  </si>
  <si>
    <t>TB1-317-0115</t>
  </si>
  <si>
    <t>TB1-319-0515</t>
  </si>
  <si>
    <t>TB1-320-0515</t>
  </si>
  <si>
    <t>TB1-322-0708</t>
  </si>
  <si>
    <t>TB1-323-0688</t>
  </si>
  <si>
    <t>TB1-324-0675</t>
  </si>
  <si>
    <t>TB1-325-0530</t>
  </si>
  <si>
    <t>TB1-326-0530</t>
  </si>
  <si>
    <t>TB1-328-0019</t>
  </si>
  <si>
    <t>TB1-329-0168</t>
  </si>
  <si>
    <t>TB1-330-0168</t>
  </si>
  <si>
    <t>TB1-402-0200</t>
  </si>
  <si>
    <t>TB1-403-0304</t>
  </si>
  <si>
    <t>TB1-404-0104</t>
  </si>
  <si>
    <t>TB1-406-0493</t>
  </si>
  <si>
    <t>TB1-407-0064</t>
  </si>
  <si>
    <t>TB1-408-0225</t>
  </si>
  <si>
    <t>TB1-410-0611</t>
  </si>
  <si>
    <t>TB1-414-0390</t>
  </si>
  <si>
    <t>TB1-415-0458</t>
  </si>
  <si>
    <t>TB1-419-0526</t>
  </si>
  <si>
    <t>TB1-420-0548</t>
  </si>
  <si>
    <t>TB1-421-0649</t>
  </si>
  <si>
    <t>TB1-425-0691</t>
  </si>
  <si>
    <t>TB1-426-0711</t>
  </si>
  <si>
    <t>TB1-429-0323</t>
  </si>
  <si>
    <t>TB1-430-0219</t>
  </si>
  <si>
    <t>TB1-431-0158</t>
  </si>
  <si>
    <t>TB1-501-0375</t>
  </si>
  <si>
    <t>TB1-503-0266</t>
  </si>
  <si>
    <t>TB1-504-0667</t>
  </si>
  <si>
    <t>TB1-505-0547</t>
  </si>
  <si>
    <t>TB1-506-0713</t>
  </si>
  <si>
    <t>TB1-507-0058</t>
  </si>
  <si>
    <t>TB1-508-0024</t>
  </si>
  <si>
    <t>TB1-509-0588</t>
  </si>
  <si>
    <t>TB1-510-0186</t>
  </si>
  <si>
    <t>TB1-511-0189</t>
  </si>
  <si>
    <t>TB1-514-0186</t>
  </si>
  <si>
    <t>TB1-521-0693</t>
  </si>
  <si>
    <t>TB1-522-0492</t>
  </si>
  <si>
    <t>TB1-525-0700</t>
  </si>
  <si>
    <t>TB1-529-0233</t>
  </si>
  <si>
    <t>TB1-530-0268</t>
  </si>
  <si>
    <t>TB1-531-0282</t>
  </si>
  <si>
    <t>TB1-601-0634</t>
  </si>
  <si>
    <t>TB1-602-0255</t>
  </si>
  <si>
    <t>TB1-603-0457</t>
  </si>
  <si>
    <t>TB1-604-0180</t>
  </si>
  <si>
    <t>TB1-605-0345</t>
  </si>
  <si>
    <t>TB1-606-0150</t>
  </si>
  <si>
    <t>TB1-607-0028</t>
  </si>
  <si>
    <t>TB1-610-0076</t>
  </si>
  <si>
    <t>TB1-612-0357</t>
  </si>
  <si>
    <t>TB1-615-0612</t>
  </si>
  <si>
    <t>TB1-616-0381</t>
  </si>
  <si>
    <t>TB1-617-0451</t>
  </si>
  <si>
    <t>TB1-620-0586</t>
  </si>
  <si>
    <t>TB1-621-0548</t>
  </si>
  <si>
    <t>TB1-623-0552</t>
  </si>
  <si>
    <t>TB1-624-0597</t>
  </si>
  <si>
    <t>TB1-626-0543</t>
  </si>
  <si>
    <t>TB1-627-0182</t>
  </si>
  <si>
    <t>TB1-629-0509</t>
  </si>
  <si>
    <t>TB1-630-0387</t>
  </si>
  <si>
    <t>TB1-701-0694</t>
  </si>
  <si>
    <t>TB1-703-0704</t>
  </si>
  <si>
    <t>TB1-704-0337</t>
  </si>
  <si>
    <t>TB1-705-0246</t>
  </si>
  <si>
    <t>TB1-708-0288</t>
  </si>
  <si>
    <t>TB1-712-0251</t>
  </si>
  <si>
    <t>TB1-715-0495</t>
  </si>
  <si>
    <t>TB1-716-0230</t>
  </si>
  <si>
    <t>TB1-717-0244</t>
  </si>
  <si>
    <t>TB1-720-0364</t>
  </si>
  <si>
    <t>TB1-721-0703</t>
  </si>
  <si>
    <t>TB1-722-0237</t>
  </si>
  <si>
    <t>TB1-723-0426</t>
  </si>
  <si>
    <t>TB1-727-0256</t>
  </si>
  <si>
    <t>TB1-728-0211</t>
  </si>
  <si>
    <t>TB1-729-0277</t>
  </si>
  <si>
    <t>TB1-730-0416</t>
  </si>
  <si>
    <t>TB1-801-0432</t>
  </si>
  <si>
    <t>TB1-802-0489</t>
  </si>
  <si>
    <t>TB1-805-0561</t>
  </si>
  <si>
    <t>TB1-806-0061</t>
  </si>
  <si>
    <t>TB1-809-0753</t>
  </si>
  <si>
    <t>TB1-810-0744</t>
  </si>
  <si>
    <t>TB1-812-0623</t>
  </si>
  <si>
    <t>TB1-815-0569</t>
  </si>
  <si>
    <t>TB1-819-0717</t>
  </si>
  <si>
    <t>TB1-829-0422</t>
  </si>
  <si>
    <t>TB1-831-0568</t>
  </si>
  <si>
    <t>TB1-902-0655</t>
  </si>
  <si>
    <t>TB1-904-0355</t>
  </si>
  <si>
    <t>TB1-905-0429</t>
  </si>
  <si>
    <t>TB1-907-0481</t>
  </si>
  <si>
    <t>TB1-908-0480</t>
  </si>
  <si>
    <t>TB1-909-0307</t>
  </si>
  <si>
    <t>TB1-910-0516</t>
  </si>
  <si>
    <t>TB1-914-0441</t>
  </si>
  <si>
    <t>TB1-917-0342</t>
  </si>
  <si>
    <t>TB1-919-0401</t>
  </si>
  <si>
    <t>TB1-921-0443</t>
  </si>
  <si>
    <t>TB1-925-0558</t>
  </si>
  <si>
    <t>TB1-926-0556</t>
  </si>
  <si>
    <t>TB1-929-0347</t>
  </si>
  <si>
    <t>TB1-1001-0319</t>
  </si>
  <si>
    <t>TB1-1003-0359</t>
  </si>
  <si>
    <t>TB1-1008-0344</t>
  </si>
  <si>
    <t>TB1-1009-0668</t>
  </si>
  <si>
    <t>TB1-1010-0527</t>
  </si>
  <si>
    <t>TB1-1011-0660</t>
  </si>
  <si>
    <t>TB1-1014-0677</t>
  </si>
  <si>
    <t>TB1-1015-0539</t>
  </si>
  <si>
    <t>TB1-1017-0386</t>
  </si>
  <si>
    <t>TB1-1029-0201</t>
  </si>
  <si>
    <t>TB1-1030-0338</t>
  </si>
  <si>
    <t>TB1-1031-0684</t>
  </si>
  <si>
    <t>TB1-1102-0192</t>
  </si>
  <si>
    <t>TB1-1103-0380</t>
  </si>
  <si>
    <t>TB1-1104-0179</t>
  </si>
  <si>
    <t>TB1-1107-0058</t>
  </si>
  <si>
    <t>TB1-1108-0741</t>
  </si>
  <si>
    <t>TB1-1111-0709</t>
  </si>
  <si>
    <t>TB1-1114-0550</t>
  </si>
  <si>
    <t>TB1-1116-0238</t>
  </si>
  <si>
    <t>TB1-1122-0154</t>
  </si>
  <si>
    <t>TB1-1128-0069</t>
  </si>
  <si>
    <t>TB1-1129-0350</t>
  </si>
  <si>
    <t>TB1-1130-0403</t>
  </si>
  <si>
    <t>TB1-1131-0083</t>
  </si>
  <si>
    <t>TB1-1201-0743</t>
  </si>
  <si>
    <t>TB1-1203-0115</t>
  </si>
  <si>
    <t>TB1-1205-0699</t>
  </si>
  <si>
    <t>TB1-1206-0430</t>
  </si>
  <si>
    <t>TB1-1207-0067</t>
  </si>
  <si>
    <t>TB1-1209-0739</t>
  </si>
  <si>
    <t>TB1-1210-0171</t>
  </si>
  <si>
    <t>TB1-1212-0405</t>
  </si>
  <si>
    <t>TB1-1215-0653</t>
  </si>
  <si>
    <t>TB1-1219-0646</t>
  </si>
  <si>
    <t>TB1-1220-0620</t>
  </si>
  <si>
    <t>TB1-1222-0746</t>
  </si>
  <si>
    <t>TB1-1228-0339</t>
  </si>
  <si>
    <t>TB1-1230-0248</t>
  </si>
  <si>
    <t>TB1-1231-0019</t>
  </si>
  <si>
    <t>TB1-1401-0136</t>
  </si>
  <si>
    <t>TB1-1402-0055</t>
  </si>
  <si>
    <t>TB1-1403-0055</t>
  </si>
  <si>
    <t>TB1-1404-0055</t>
  </si>
  <si>
    <t>TB1-1405-0055</t>
  </si>
  <si>
    <t>TB1-1406-0055</t>
  </si>
  <si>
    <t>TB1-1407-0054</t>
  </si>
  <si>
    <t>TB1-1408-0091</t>
  </si>
  <si>
    <t>TB1-1409-0720</t>
  </si>
  <si>
    <t>TB1-1410-0737</t>
  </si>
  <si>
    <t>TB1-1411-0745</t>
  </si>
  <si>
    <t>TB1-1412-0276</t>
  </si>
  <si>
    <t>TB1-1414-0096</t>
  </si>
  <si>
    <t>TB1-1418-0097</t>
  </si>
  <si>
    <t>TB1-1419-0701</t>
  </si>
  <si>
    <t>TB1-1420-0715</t>
  </si>
  <si>
    <t>TB1-1421-0373</t>
  </si>
  <si>
    <t>TB1-1423-0367</t>
  </si>
  <si>
    <t>TB1-1424-0103</t>
  </si>
  <si>
    <t>TB1-1425-0109</t>
  </si>
  <si>
    <t>TB1-1502-0606</t>
  </si>
  <si>
    <t>TB1-1503-0510</t>
  </si>
  <si>
    <t>TB1-1505-0413</t>
  </si>
  <si>
    <t>TB1-1507-0044</t>
  </si>
  <si>
    <t>TB1-1508-0740</t>
  </si>
  <si>
    <t>TB1-1517-0731</t>
  </si>
  <si>
    <t>TB1-1519-0724</t>
  </si>
  <si>
    <t>TB1-1520-0723</t>
  </si>
  <si>
    <t>TB1-1521-0734</t>
  </si>
  <si>
    <t>TB1-1601-0428</t>
  </si>
  <si>
    <t>TB1-1603-0692</t>
  </si>
  <si>
    <t>TB1-1604-0676</t>
  </si>
  <si>
    <t>TB1-1606-0497</t>
  </si>
  <si>
    <t>TB1-1607-0004</t>
  </si>
  <si>
    <t>TB1-1608-0722</t>
  </si>
  <si>
    <t>TB1-1610-0735</t>
  </si>
  <si>
    <t>TB1-1611-0041</t>
  </si>
  <si>
    <t>TB1-1612-0738</t>
  </si>
  <si>
    <t>TB1-1614-0269</t>
  </si>
  <si>
    <t>TB1-1616-0616</t>
  </si>
  <si>
    <t>TB1-1701-0614</t>
  </si>
  <si>
    <t>TB1-1702-0511</t>
  </si>
  <si>
    <t>TB1-1704-0595</t>
  </si>
  <si>
    <t>TB1-1705-0426</t>
  </si>
  <si>
    <t>TB1-1709-0555</t>
  </si>
  <si>
    <t>TB1-1802-0460</t>
  </si>
  <si>
    <t>TB1-1803-0748</t>
  </si>
  <si>
    <t>TB1-1804-0705</t>
  </si>
  <si>
    <t>TB1-1805-0455</t>
  </si>
  <si>
    <t>TB1-1806-0456</t>
  </si>
  <si>
    <t>TB1-1807-0518</t>
  </si>
  <si>
    <t>TB1-1809-0680</t>
  </si>
  <si>
    <t>TB1-1810-0742</t>
  </si>
  <si>
    <t>TB1-1812-0746</t>
  </si>
  <si>
    <t>TB1-1816-0760</t>
  </si>
  <si>
    <t>TB1-1820-0535</t>
  </si>
  <si>
    <t>TB1-1901-</t>
  </si>
  <si>
    <t>TB1-1904-0483</t>
  </si>
  <si>
    <t>TB1-1905-0650</t>
  </si>
  <si>
    <t>TB1-1906-0710</t>
  </si>
  <si>
    <t>TB1-1907-0613</t>
  </si>
  <si>
    <t>TB1-2001-0601</t>
  </si>
  <si>
    <t>TB1-2004-0625</t>
  </si>
  <si>
    <t>TB1-2005-0594</t>
  </si>
  <si>
    <t>TB1-2006-0209</t>
  </si>
  <si>
    <t>TB1-2007-0672</t>
  </si>
  <si>
    <t>TB1-2008-0112</t>
  </si>
  <si>
    <t>TB1-2009-0707</t>
  </si>
  <si>
    <t>TB1-2010-0031</t>
  </si>
  <si>
    <t>TB1-2011-0762</t>
  </si>
  <si>
    <t>TB1-2012-0757</t>
  </si>
  <si>
    <t>TB1-2014-0716</t>
  </si>
  <si>
    <t>TB1-2015-0752</t>
  </si>
  <si>
    <t>TB1-2016-0561</t>
  </si>
  <si>
    <t>TB1-2017-0096</t>
  </si>
  <si>
    <t>TB1-2018-0759</t>
  </si>
  <si>
    <t>TB1-2019-0187</t>
  </si>
  <si>
    <t>TB1-2020-0726</t>
  </si>
  <si>
    <t>TB1-Ph7-0712</t>
  </si>
  <si>
    <t>TB1-Ph8-0728</t>
  </si>
  <si>
    <t>TB1-Ph11-0461</t>
  </si>
  <si>
    <t>TB1-Ph14-0617</t>
  </si>
  <si>
    <t>TB1-Ph15-0402</t>
  </si>
  <si>
    <t>TB2-105-0750</t>
  </si>
  <si>
    <t>TB2-106-0750</t>
  </si>
  <si>
    <t>TB2-107-0117</t>
  </si>
  <si>
    <t>TB2-108-0172</t>
  </si>
  <si>
    <t>TB2-121-0119</t>
  </si>
  <si>
    <t>TB2-122-0088</t>
  </si>
  <si>
    <t>TB2-125-0097</t>
  </si>
  <si>
    <t>TB2-127-0153</t>
  </si>
  <si>
    <t>TB2-207-0145</t>
  </si>
  <si>
    <t>TB2-302-0120</t>
  </si>
  <si>
    <t>TB2-326-0059</t>
  </si>
  <si>
    <t>TB2-502-0103</t>
  </si>
  <si>
    <t>TB2-601-0755</t>
  </si>
  <si>
    <t>TB2-602-0049</t>
  </si>
  <si>
    <t>TB2-603-0751</t>
  </si>
  <si>
    <t>TB2-619-0158</t>
  </si>
  <si>
    <t>TB2-621-0160</t>
  </si>
  <si>
    <t>TB2-625-0044</t>
  </si>
  <si>
    <t>TB2-628-0142</t>
  </si>
  <si>
    <t>TB2-630-0053</t>
  </si>
  <si>
    <t>TB2-631-0137</t>
  </si>
  <si>
    <t>TB2-715-0045</t>
  </si>
  <si>
    <t>TB2-726-0102</t>
  </si>
  <si>
    <t>TB2-731-0067</t>
  </si>
  <si>
    <t>TB2-803-0008</t>
  </si>
  <si>
    <t>TB2-805-0028</t>
  </si>
  <si>
    <t>TB2-808-0761</t>
  </si>
  <si>
    <t>TB2-812-0085</t>
  </si>
  <si>
    <t>TB2-818-0183</t>
  </si>
  <si>
    <t>TB2-826-0009</t>
  </si>
  <si>
    <t>TB2-902-0127</t>
  </si>
  <si>
    <t>TB2-904-0099</t>
  </si>
  <si>
    <t>TB2-928-0132</t>
  </si>
  <si>
    <t>TB2-929-0058</t>
  </si>
  <si>
    <t>TB2-1012-0051</t>
  </si>
  <si>
    <t>TB2-1020-0064</t>
  </si>
  <si>
    <t>TB2-1028-0168</t>
  </si>
  <si>
    <t>TB2-1126-0063</t>
  </si>
  <si>
    <t>TB2-1216-0756</t>
  </si>
  <si>
    <t>TB2-1218-0177</t>
  </si>
  <si>
    <t>TB2-1221-0178</t>
  </si>
  <si>
    <t>TB2-1226-0015</t>
  </si>
  <si>
    <t>TB2-1227-0186</t>
  </si>
  <si>
    <t>TB2-1228-0754</t>
  </si>
  <si>
    <t>TB2-1229-0747</t>
  </si>
  <si>
    <t>TB2-1230-0182</t>
  </si>
  <si>
    <t>TB2-1231-0170</t>
  </si>
  <si>
    <t>TB2-1401-0180</t>
  </si>
  <si>
    <t>TB2-1414-0027</t>
  </si>
  <si>
    <t>TB2-1501-0749</t>
  </si>
  <si>
    <t>TB2-1516-0181</t>
  </si>
  <si>
    <t>TB2-1812-0116</t>
  </si>
  <si>
    <t>TB2-1814-0010</t>
  </si>
  <si>
    <t>TB2-2015-0758</t>
  </si>
  <si>
    <t>TB2-PH7-0185</t>
  </si>
  <si>
    <t>TB2-PH8-0184</t>
  </si>
  <si>
    <t>TB2-PH16-0748</t>
  </si>
  <si>
    <t>Baylon, Olegario B./Hugo, Gliceria P.</t>
  </si>
  <si>
    <t>Villanueva, Crisostomo N.</t>
  </si>
  <si>
    <t>Shaik Alauddin S/O M K/ Alimag, Guillerma</t>
  </si>
  <si>
    <t>Mortega, Emmanuel D./ Mortega, Lilia O.</t>
  </si>
  <si>
    <t>Herras, Susana De Guzman/Hanggi, Rolf</t>
  </si>
  <si>
    <t>Hashidate, Violeta P.</t>
  </si>
  <si>
    <t>Payumo, Razelle Gayle D./Regine D.</t>
  </si>
  <si>
    <t>Detros, Graciano A.</t>
  </si>
  <si>
    <t>Obnimaga, Warlito O.</t>
  </si>
  <si>
    <t>Antes, Allanito A./Sonia M.</t>
  </si>
  <si>
    <t>Baingan, Maria Sofia Cecilia D.</t>
  </si>
  <si>
    <t>Zin, Shafie MD/Mansor, Umi Kaltum Binti</t>
  </si>
  <si>
    <t>Calimutan, Ma. Rowena</t>
  </si>
  <si>
    <t>Batal, Eluna</t>
  </si>
  <si>
    <t>Takagi, Carolyn A.</t>
  </si>
  <si>
    <t>Belleza, Juliet C./Erwin O.</t>
  </si>
  <si>
    <t>GILANA, MARIA MARCELA</t>
  </si>
  <si>
    <t>Maniego, Mary Antonette A.</t>
  </si>
  <si>
    <t>Lopez, Nilo G.</t>
  </si>
  <si>
    <t>Shinohara, Glenda</t>
  </si>
  <si>
    <t>Dionisio, Crisanto Jr. S.</t>
  </si>
  <si>
    <t>Calupad, Mabelle F.</t>
  </si>
  <si>
    <t>Renales, Myrna</t>
  </si>
  <si>
    <t>Yu, Richard S.</t>
  </si>
  <si>
    <t>Gonzales, Anna Kristina</t>
  </si>
  <si>
    <t>Koizumi, Leonor M.</t>
  </si>
  <si>
    <t>Dela Cruz, Mia</t>
  </si>
  <si>
    <t>Prosia, Susan P./Isagani C.</t>
  </si>
  <si>
    <t>Valdez, Daphne G.</t>
  </si>
  <si>
    <t>Rico Armando/ Weiny</t>
  </si>
  <si>
    <t>Gamara, Jose Dojie</t>
  </si>
  <si>
    <t>Jamero, Imelda A./Jolly D./Tanno, koshi/Julieta</t>
  </si>
  <si>
    <t>Higo, Alicia M.</t>
  </si>
  <si>
    <t>Xavier, Jesus S./Rosalina B.</t>
  </si>
  <si>
    <t>Cheung, Fe</t>
  </si>
  <si>
    <t>Timbol, Maria Victoria</t>
  </si>
  <si>
    <t>Domingo, Andres Jr.</t>
  </si>
  <si>
    <t>Young, Jose H. and Nona D.</t>
  </si>
  <si>
    <t>Enayon-Matthews, Jeraldin G.</t>
  </si>
  <si>
    <t>Calamayan, Michael A.</t>
  </si>
  <si>
    <t>Plata, Restie A./Yolanda M.</t>
  </si>
  <si>
    <t>Alaba, Remedios R.</t>
  </si>
  <si>
    <t>Caingcoy, Joseph</t>
  </si>
  <si>
    <t>Munoz, Angie</t>
  </si>
  <si>
    <t>Zapata, Maria Corazon</t>
  </si>
  <si>
    <t>Ferrer, Meyoshi</t>
  </si>
  <si>
    <t>Tubog, Glena</t>
  </si>
  <si>
    <t>Palma, Katherine Joyce/Hanna May</t>
  </si>
  <si>
    <t>Masalta, Dicosoro Lapez</t>
  </si>
  <si>
    <t>Pedregosa, Roger</t>
  </si>
  <si>
    <t>Neniel, Amor R.</t>
  </si>
  <si>
    <t>Komaki, Nenita B.</t>
  </si>
  <si>
    <t>Mojica, Nenita S./Abrian O.</t>
  </si>
  <si>
    <t>Perdagorda, Ma. Teresa</t>
  </si>
  <si>
    <t>Daque, Mary Jean H.</t>
  </si>
  <si>
    <t>Brown, William Jesse</t>
  </si>
  <si>
    <t>Perez, Rustico H./Milagros G.</t>
  </si>
  <si>
    <t>Legaspi, Winda San Andres/Ivan Rey Garcia</t>
  </si>
  <si>
    <t>Relucio, Roanne G.</t>
  </si>
  <si>
    <t>Miso, Lynard G./Kathleen P.</t>
  </si>
  <si>
    <t>Baniqued, Karine/ Garidee</t>
  </si>
  <si>
    <t>Mendoza, Hilda</t>
  </si>
  <si>
    <t>Imai, Kazuo</t>
  </si>
  <si>
    <t>Jimenez, Roselyn D./Japhet P.</t>
  </si>
  <si>
    <t>Borja, Noel S.</t>
  </si>
  <si>
    <t>Pajanel, Rafaela Mae O./Bernardo F. -(SPA)Go, Pier, Angeli O.</t>
  </si>
  <si>
    <t>Lopez, Jeremias/ Erlinda</t>
  </si>
  <si>
    <t>Chou Tee, Koh</t>
  </si>
  <si>
    <t>Japalali, Morshalyn W.</t>
  </si>
  <si>
    <t>Mallillin, Jema A./Lister, Donald Bradford</t>
  </si>
  <si>
    <t>Sopena, Paul Brian</t>
  </si>
  <si>
    <t>Mallillin, Jema Atabbug</t>
  </si>
  <si>
    <t>Calvario, Aprilyn E./Jonathan B.</t>
  </si>
  <si>
    <t>Cabusao, Jeremiah Daniel V./Veloz, Maria Salome(SPA)</t>
  </si>
  <si>
    <t>Enomoto, Jennifer M./</t>
  </si>
  <si>
    <t>Chuaunsu, Art</t>
  </si>
  <si>
    <t>So, Maria Lourdes M.</t>
  </si>
  <si>
    <t>Santos, Salvador C.</t>
  </si>
  <si>
    <t>Meguro, Julieta C.</t>
  </si>
  <si>
    <t>Binuya, Eldrick C.</t>
  </si>
  <si>
    <t>Toyokura, Joselyn S./Toshiro</t>
  </si>
  <si>
    <t>Hoffman, Jenecar Berdijo</t>
  </si>
  <si>
    <t>Yap, Jocelyn P./Ramfel F.</t>
  </si>
  <si>
    <t>Telford, Virginia/ Graham</t>
  </si>
  <si>
    <t>Correjado, Michelle</t>
  </si>
  <si>
    <t>Padro, Jun</t>
  </si>
  <si>
    <t>Kudo, Marlina B.</t>
  </si>
  <si>
    <t>Villanueva, Ronald N.</t>
  </si>
  <si>
    <t>Inocencio, Brigitte</t>
  </si>
  <si>
    <t>Santiago, Neil Rhemee O./Karen Grace S.</t>
  </si>
  <si>
    <t>Mojica, Carlita O.</t>
  </si>
  <si>
    <t>Nagai, Remelyn M.</t>
  </si>
  <si>
    <t>Pineda, Nolie L.</t>
  </si>
  <si>
    <t>Vistan, Oliver Nathaniel</t>
  </si>
  <si>
    <t>Barra, Joselito M. / Lopez, Alejandra N.</t>
  </si>
  <si>
    <t>Bacal, Christy G./Luisito A.</t>
  </si>
  <si>
    <t xml:space="preserve">Marquez, Jefferson/Jonathan-Armela N. </t>
  </si>
  <si>
    <t>Bang, Dong-Sig/Pilar, Mariah Junessa V.</t>
  </si>
  <si>
    <t>Kho, Mary Ann C.</t>
  </si>
  <si>
    <t>Ichinose, Marilou</t>
  </si>
  <si>
    <t>So, Horacio</t>
  </si>
  <si>
    <t>Suzuki, Nora</t>
  </si>
  <si>
    <t>Camaya, Melinda Reyes</t>
  </si>
  <si>
    <t>Lasmarias, Christine Iran</t>
  </si>
  <si>
    <t>Arbis, Kristine Joy A.</t>
  </si>
  <si>
    <t>Gungon, Marlie Angelique</t>
  </si>
  <si>
    <t>Balbuena, Fernando</t>
  </si>
  <si>
    <t>Jaurigue, Richard C.</t>
  </si>
  <si>
    <t>Moreno, Queenie Anne</t>
  </si>
  <si>
    <t>Elegado, Jeanette</t>
  </si>
  <si>
    <t>Sacayanan, Lester Lee T./Faith A.</t>
  </si>
  <si>
    <t>Carillo, Nelidy</t>
  </si>
  <si>
    <t>Alviar, Romicito/Earlyn Ma.</t>
  </si>
  <si>
    <t>Protacio, Randy</t>
  </si>
  <si>
    <t>Maeda, Arlene Santiago</t>
  </si>
  <si>
    <t>Villafañe, Annabel</t>
  </si>
  <si>
    <t>Rai, Vimal K. &amp; Ritika U.</t>
  </si>
  <si>
    <t>Manlogon, Michael/ Noemi</t>
  </si>
  <si>
    <t>IMELDA CHAVEZ YOSHIDA</t>
  </si>
  <si>
    <t>Espeleta, Liza De Chavez</t>
  </si>
  <si>
    <t>Helton, Nancy G.</t>
  </si>
  <si>
    <t>Baniqued, Ma. Cecilia D.</t>
  </si>
  <si>
    <t>Kayama, Charilyn M./Yoshio- Madrid, Evenia P.(SPA)</t>
  </si>
  <si>
    <t>Ortiz, Isidro S. &amp; Magdalena</t>
  </si>
  <si>
    <t>Evangelista, Charisma T.</t>
  </si>
  <si>
    <t>Akiba, Jessica D.</t>
  </si>
  <si>
    <t xml:space="preserve">Shimura, Segunda/Shinichi </t>
  </si>
  <si>
    <t>Tokuyama, Virgie</t>
  </si>
  <si>
    <t>Infantado, Jhoanne June</t>
  </si>
  <si>
    <t>Shimoda, Annie B.</t>
  </si>
  <si>
    <t>Ng, Raul S./Concepcion Maria A.</t>
  </si>
  <si>
    <t>Castaloni, Sheila</t>
  </si>
  <si>
    <t>Brown, Rebecca and Morris, Emelita</t>
  </si>
  <si>
    <t>Arbis, Eugene</t>
  </si>
  <si>
    <t>Shinohara, Maria Teresa</t>
  </si>
  <si>
    <t>Carbonel, Jenny S.</t>
  </si>
  <si>
    <t>Gorospe, Janice K.</t>
  </si>
  <si>
    <t>Gorospe, Celia R.</t>
  </si>
  <si>
    <t>Supnad, Lourdes</t>
  </si>
  <si>
    <t>Villamor, Vanessa</t>
  </si>
  <si>
    <t>Ota, Glenda S.</t>
  </si>
  <si>
    <t>Sakamoto, Joy</t>
  </si>
  <si>
    <t>Arroyo, Eduardo V./Elena Po</t>
  </si>
  <si>
    <t>Ito, Connie</t>
  </si>
  <si>
    <t>Velasco, Kristina Palea Dalanon</t>
  </si>
  <si>
    <t>Prongthura, Ofelia P.</t>
  </si>
  <si>
    <t>Bok, Thye Boon</t>
  </si>
  <si>
    <t>Shiratori, Mary Love A.</t>
  </si>
  <si>
    <t>Mendoza, Rolando</t>
  </si>
  <si>
    <t>Lin, Chang Hsing/Lin, Hojara</t>
  </si>
  <si>
    <t>Perez, Simeona Susan A.</t>
  </si>
  <si>
    <t>Hua, Kim Wang/Nieva, Fely</t>
  </si>
  <si>
    <t>Kakizaki, Airene E.</t>
  </si>
  <si>
    <t>Andaya, Lord</t>
  </si>
  <si>
    <t>Marbella, Sheila May A.</t>
  </si>
  <si>
    <t>Javines, Erwin F./Villasan, Orlie B. (SPA)</t>
  </si>
  <si>
    <t>Yong, Christine V.</t>
  </si>
  <si>
    <t>Arbis, Wilfredo A.</t>
  </si>
  <si>
    <t>Landone Capital Asset Corp.</t>
  </si>
  <si>
    <t>Mondero, Maritezz</t>
  </si>
  <si>
    <t>Tan, Jocelyn</t>
  </si>
  <si>
    <t>Tobias, Florence Marie</t>
  </si>
  <si>
    <t>Plaza, Karyn</t>
  </si>
  <si>
    <t>Tsuchiyama, Maria Cecilia S./Satoru</t>
  </si>
  <si>
    <t>Yu, Leticia L.</t>
  </si>
  <si>
    <t>Takahashi, Lilalyn</t>
  </si>
  <si>
    <t>Meltzer, Maria Jennifer/ Alan</t>
  </si>
  <si>
    <t>Kawasoe, Juri/Rios, Christian Lee</t>
  </si>
  <si>
    <t>Lee, Vyrna Carla B./Peterson Ho</t>
  </si>
  <si>
    <t>Kitazawa, Lilibeth</t>
  </si>
  <si>
    <t>Salinas, Rosalyn R./Teodulo R.</t>
  </si>
  <si>
    <t>Aquino, Eduardo Jr., V./De Jesus, Darlit L.</t>
  </si>
  <si>
    <t>Balani, Ryan Jeffrey L.</t>
  </si>
  <si>
    <t>Olarte, Ma. Cecilia Q.</t>
  </si>
  <si>
    <t>Jung, Myrna P./Baek Hwa Jung</t>
  </si>
  <si>
    <t>Cuarto, Maricel</t>
  </si>
  <si>
    <t>Goh, Rufina G./Goh, Justin Bryan G.</t>
  </si>
  <si>
    <t>Lim, Teck Keong</t>
  </si>
  <si>
    <t>Lim, Marissa</t>
  </si>
  <si>
    <t>Romero, Ann Marie/Chong Chee Choong</t>
  </si>
  <si>
    <t>Rosales, Myrna M./Umali, Julio IV C.</t>
  </si>
  <si>
    <t>Ota, Evangeline S.</t>
  </si>
  <si>
    <t>Furukawa, Judith E.</t>
  </si>
  <si>
    <t>Pore, Juancho O./ Alicia F.</t>
  </si>
  <si>
    <t>Siblawan, Lorna Kim P.</t>
  </si>
  <si>
    <t>Go, Estrellita Lim/Edgardo Murillo</t>
  </si>
  <si>
    <t>Fong, Boon Yew</t>
  </si>
  <si>
    <t>Kaur, Suvindarpal</t>
  </si>
  <si>
    <t>Calauad, Ma. Victoria C./Tristan, Gleen T./Noreen C.</t>
  </si>
  <si>
    <t>Tristan, Glenn/ Noreen</t>
  </si>
  <si>
    <t>Santillan, Vilma</t>
  </si>
  <si>
    <t>Levi, Lisa T.</t>
  </si>
  <si>
    <t>Mejia, Delia</t>
  </si>
  <si>
    <t>Kawabata Rheda May T.</t>
  </si>
  <si>
    <t>Gonzales, Fernando Jr.,</t>
  </si>
  <si>
    <t>De Guzman, Marcelina G.</t>
  </si>
  <si>
    <t>Alfonso, Ruby Ann Z./Mizumoto, Ryo</t>
  </si>
  <si>
    <t>Hayashi, Nilda Q./Hiroki</t>
  </si>
  <si>
    <t>Hibino, Venus A.</t>
  </si>
  <si>
    <t>Ozaki, Yolanda D./Isamo</t>
  </si>
  <si>
    <t>Yoshinaga, Imelda</t>
  </si>
  <si>
    <t>Hashidate, Kazumitzu P.</t>
  </si>
  <si>
    <t xml:space="preserve">Pajarillo, Arnold Jr. P./Pajarillo, Racquel V. </t>
  </si>
  <si>
    <t>Al Mulla, Muhammad/ Anita Tinio</t>
  </si>
  <si>
    <t>Shibata, Vilma B./Atsushi</t>
  </si>
  <si>
    <t>Noda, Tony Rose M.</t>
  </si>
  <si>
    <t>Funtila, Patrick Henry</t>
  </si>
  <si>
    <t>Nishikawa, Lucia M.</t>
  </si>
  <si>
    <t xml:space="preserve">Revilla, Melanio &amp; Revilla, Gloria </t>
  </si>
  <si>
    <t>Ng, Lay Hwa</t>
  </si>
  <si>
    <t>De Castro, Merlita V.</t>
  </si>
  <si>
    <t>Sia, Liela A.</t>
  </si>
  <si>
    <t>Navidad, Romeo O.</t>
  </si>
  <si>
    <t>Lee, Ma Li Sha</t>
  </si>
  <si>
    <t>Kawakami, Rose Marie</t>
  </si>
  <si>
    <t>Yoshida, Josephine R.</t>
  </si>
  <si>
    <t>Trono, Consejo C.</t>
  </si>
  <si>
    <t xml:space="preserve">Mangeran, Analiezel F. </t>
  </si>
  <si>
    <t>Mariano, Gerardo &amp; Mariano, Araceli</t>
  </si>
  <si>
    <t>Pacete, Aileen Jane/Delos Santos, Liezl/De Guzman, Rossave</t>
  </si>
  <si>
    <t>Bantayan, Arturo A., Jr.</t>
  </si>
  <si>
    <t>Wakita, Adelina C.</t>
  </si>
  <si>
    <t>Tutor, Joy L.</t>
  </si>
  <si>
    <t>SPS. ANNABEL TRIA SAITO &amp; KAICH SAITO(AIF-FRANKLIN SUPE)</t>
  </si>
  <si>
    <t>Lasco, Emelie P.</t>
  </si>
  <si>
    <t>Nukariya, Beatrez B.</t>
  </si>
  <si>
    <t>Montales, Ma. Theresa B.</t>
  </si>
  <si>
    <t>Lintag, Aubreymerce D./Alezandra D./Aquino, Janice Anne</t>
  </si>
  <si>
    <t>Martirez, Maria Feby Renee O.</t>
  </si>
  <si>
    <t>Armstrong, Carmencita B.</t>
  </si>
  <si>
    <t>Castor, Jayson Kier D.</t>
  </si>
  <si>
    <t>Tsukayama, Corina Glaiza</t>
  </si>
  <si>
    <t>Vinluan, Ja-Myra D.</t>
  </si>
  <si>
    <t xml:space="preserve">Toledo, Aurea Noreen </t>
  </si>
  <si>
    <t>Matela, Olga M.</t>
  </si>
  <si>
    <t>Cabebe, Benjamin/ Lolita</t>
  </si>
  <si>
    <t>Aguilar, Gina P.</t>
  </si>
  <si>
    <t>Dizon, Renato Z./Editha B.</t>
  </si>
  <si>
    <t>SHINICHI TAMAKI</t>
  </si>
  <si>
    <t>ERNEST JOHN OLFINDO CAPISTRANO</t>
  </si>
  <si>
    <t>Puzon, Michelle Gilbert C.</t>
  </si>
  <si>
    <t>HONEYLYN OBINARIO FUKUOKA</t>
  </si>
  <si>
    <t>Lister, Donald Bradford</t>
  </si>
  <si>
    <t>Medina, Maritessa F./Myung Ku Oh</t>
  </si>
  <si>
    <t>Jao, Jocelyn Q.</t>
  </si>
  <si>
    <t>Chung, Joan B./Bayanin, Yuri A.</t>
  </si>
  <si>
    <t>Yamazaki, Joeselyn/Ryu</t>
  </si>
  <si>
    <t>Lai, Chin Chye/Saltarin, Venus A.</t>
  </si>
  <si>
    <t>Lynch, Anthony &amp; Rebecca</t>
  </si>
  <si>
    <t>Carreon, Sharie I.</t>
  </si>
  <si>
    <t>Avila, John Paul R./Raypan, Marina G.</t>
  </si>
  <si>
    <t>Inocencio,Froilan P./ Alarilla, Mary Jane O.</t>
  </si>
  <si>
    <t>Aguila, May S./Victor Abner B./(SPA) -Salamanca, Frances B.</t>
  </si>
  <si>
    <t>Garcia, Emilio Olidan/Raypan, Leila G.</t>
  </si>
  <si>
    <t>Keohane, Michael John A.</t>
  </si>
  <si>
    <t>Aquino, Armand S</t>
  </si>
  <si>
    <t>Dondon, Lenita B.</t>
  </si>
  <si>
    <t>Gabay, Mayet R./Zaragosa, Maricel C.</t>
  </si>
  <si>
    <t>Perez, Nicolas O.</t>
  </si>
  <si>
    <t>Perez, Thomasito B.</t>
  </si>
  <si>
    <t>MARICEL MONTEBON YAMAMOTO(W/ SPA:LUCIA MONTEBON NISHIKAWA)</t>
  </si>
  <si>
    <t>Castro, Danilo L.</t>
  </si>
  <si>
    <t>ROGELIO FLORES PADOGA</t>
  </si>
  <si>
    <t>Micaballo,Manuela B.</t>
  </si>
  <si>
    <t>Micaballo, Candida B,</t>
  </si>
  <si>
    <t>Benter, Ruth Antioquia</t>
  </si>
  <si>
    <t>Daiana, Mary Hope D.</t>
  </si>
  <si>
    <t>Dizon, Ricardo L.</t>
  </si>
  <si>
    <t>Miwa, Yuki E.</t>
  </si>
  <si>
    <t>Poblete, Lucia G.</t>
  </si>
  <si>
    <t>Liu, Glen C.</t>
  </si>
  <si>
    <t>De Leon,  Anthony Joseph M. /Elaine Ria R.</t>
  </si>
  <si>
    <t>Tan, Joanne Tan</t>
  </si>
  <si>
    <t>Bernardo, Jonathan</t>
  </si>
  <si>
    <t>RUBIE BULSECO TANAKA</t>
  </si>
  <si>
    <t>Ravago, Randolph Joseph G.</t>
  </si>
  <si>
    <t>Tse Wai Kwong/Melendez, Ruby Anna</t>
  </si>
  <si>
    <t>Suyu, Paul Andrian N.</t>
  </si>
  <si>
    <t>Sotelo, May E.</t>
  </si>
  <si>
    <t>Fujinami, Nancy U.</t>
  </si>
  <si>
    <t>Saijo, Ruth A.</t>
  </si>
  <si>
    <t>Hanzawa, Janette C.</t>
  </si>
  <si>
    <t>Kubota, Jennifer C.</t>
  </si>
  <si>
    <t>Ani, Pauler P.</t>
  </si>
  <si>
    <t>Maeda, Ma. Janice E.</t>
  </si>
  <si>
    <t>Aoas, Racheal K.</t>
  </si>
  <si>
    <t>MEGUMI MURAKAMI(Guardian: ANNABEL GOBRES MURAKAMI)</t>
  </si>
  <si>
    <t>Marbella, Rj A.</t>
  </si>
  <si>
    <t>Omiya, Maria Lourdes Modesta M./Yoshihiro</t>
  </si>
  <si>
    <t>Peng, Jennifer V.</t>
  </si>
  <si>
    <t>Morales, Analene G.</t>
  </si>
  <si>
    <t>MA. LAARNI TOLENTINO MATSUDA</t>
  </si>
  <si>
    <t>Bin Abdul Hisham, Muhannad 'Izzat</t>
  </si>
  <si>
    <t>Almeda, Joy P./Genisis</t>
  </si>
  <si>
    <t>Importante, Anna Kristina F.</t>
  </si>
  <si>
    <t>Teshima, Shogo A.</t>
  </si>
  <si>
    <t>Kaito, Odyssa C.</t>
  </si>
  <si>
    <t>Sudario, Emma Serafico</t>
  </si>
  <si>
    <t>Hatekayama, Lutgarda Germalyn O.</t>
  </si>
  <si>
    <t>Baldoza, Alvin R./Frani, Jazel</t>
  </si>
  <si>
    <t>Conde, Christopher Allan B.</t>
  </si>
  <si>
    <t>FARASYIKIN BINTE MOHD PADIN</t>
  </si>
  <si>
    <t>Takahashi, Peῆafrancia A.</t>
  </si>
  <si>
    <t>Bisquera, Jacyl Loyce C.</t>
  </si>
  <si>
    <t>For Entry to RD</t>
  </si>
  <si>
    <t>Awaiting For the Release of Title</t>
  </si>
  <si>
    <t>Lacking Docs</t>
  </si>
  <si>
    <t xml:space="preserve">Arbis, Abigail </t>
  </si>
  <si>
    <t>Arbis, Abigail</t>
  </si>
  <si>
    <t>Baldonado, Ronaldo</t>
  </si>
  <si>
    <t>Gullos, Jules King</t>
  </si>
  <si>
    <t>Galvez, Maritez</t>
  </si>
  <si>
    <t>Miso, Elvie</t>
  </si>
  <si>
    <t>Ramos, Raul</t>
  </si>
  <si>
    <t xml:space="preserve"> </t>
  </si>
  <si>
    <t>Buenviaje, Jayson</t>
  </si>
  <si>
    <t>Ibañez, Ric</t>
  </si>
  <si>
    <t>Yong Marigold</t>
  </si>
  <si>
    <t>Espiritu, Christian</t>
  </si>
  <si>
    <t>Velasco, Louie</t>
  </si>
  <si>
    <t>Salgatar, Julie Ann</t>
  </si>
  <si>
    <t>Ersando, Anna Rose</t>
  </si>
  <si>
    <t>Miso, Elvie Belen</t>
  </si>
  <si>
    <t>Meriño, Marlito</t>
  </si>
  <si>
    <t>Komiya, Dorotea</t>
  </si>
  <si>
    <t>Lagtapon, Jerome</t>
  </si>
  <si>
    <t>Carandang, Gloria Grace Anne</t>
  </si>
  <si>
    <t>Generosa, Sarah</t>
  </si>
  <si>
    <t>Gurimbao, Joie</t>
  </si>
  <si>
    <t>Lima, Lemuel</t>
  </si>
  <si>
    <t>Zapanta, Roniel</t>
  </si>
  <si>
    <t>Ragasa, Ferdinand</t>
  </si>
  <si>
    <t>Bellosillo, Farah marie</t>
  </si>
  <si>
    <t>Del Rosario, Elvie</t>
  </si>
  <si>
    <t>Maritez Galvez</t>
  </si>
  <si>
    <t>Penaflor, Clement</t>
  </si>
  <si>
    <t>Del Rosario, Elvira</t>
  </si>
  <si>
    <t>Penaflor, Clement A.</t>
  </si>
  <si>
    <t>Pauline Ann Pejan</t>
  </si>
  <si>
    <t>Elvira Del Rosario</t>
  </si>
  <si>
    <t>Fresnedi, Maritez G.</t>
  </si>
  <si>
    <t>Elvie Belen Miso</t>
  </si>
  <si>
    <t>Baldonado, Ronaldo/ Leong, Erica Alexis</t>
  </si>
  <si>
    <t>Del Rosario, Elvira/Aldrin Chavez</t>
  </si>
  <si>
    <t>Chavez, Aldrin</t>
  </si>
  <si>
    <t>Del Rosario, Elviera/Chavez, Aldrin</t>
  </si>
  <si>
    <t>Del Rosario Elvira</t>
  </si>
  <si>
    <t>Misa, Arnel</t>
  </si>
  <si>
    <t>Nelson Dela Torre</t>
  </si>
  <si>
    <t>Gallardo, Gil</t>
  </si>
  <si>
    <t>del Rosario, Elvira</t>
  </si>
  <si>
    <t>Lastimosa, Edesser</t>
  </si>
  <si>
    <t>Dacuno, Fabina</t>
  </si>
  <si>
    <t>Aldrin Chavez</t>
  </si>
  <si>
    <t>Pejan, Pauline Ann</t>
  </si>
  <si>
    <t>Jules King Gullos</t>
  </si>
  <si>
    <t xml:space="preserve">Samaniego, Teodoro Jr. </t>
  </si>
  <si>
    <t>Abigail Arbis</t>
  </si>
  <si>
    <t>Pariña, Fe</t>
  </si>
  <si>
    <t>Junelyn Paraiso</t>
  </si>
  <si>
    <t>Mojica, Carol</t>
  </si>
  <si>
    <t>Yao, Rosalina</t>
  </si>
  <si>
    <t>Yncierto, Nancy</t>
  </si>
  <si>
    <t>Gullos, Melanie</t>
  </si>
  <si>
    <t>Obnimaga, Josefina</t>
  </si>
  <si>
    <t>Plata, Yolanda</t>
  </si>
  <si>
    <t>Bautista, Susan</t>
  </si>
  <si>
    <t>Belena, Jon Jon</t>
  </si>
  <si>
    <t>Infantado, Jhoanna June</t>
  </si>
  <si>
    <t xml:space="preserve">Gallaza, Edith Diaz </t>
  </si>
  <si>
    <t>Abayle, Christian Ross</t>
  </si>
  <si>
    <t>Ladaga, Edna P.</t>
  </si>
  <si>
    <t>San Juan, Kirby C.</t>
  </si>
  <si>
    <t>Dela Cruz, Leee Salvador</t>
  </si>
  <si>
    <t>Larga, Emma Rosalinda</t>
  </si>
  <si>
    <t>Lagleva, Mary Grace B.</t>
  </si>
  <si>
    <t>Billones, Marianne</t>
  </si>
  <si>
    <t>Nenel Salvador</t>
  </si>
  <si>
    <t xml:space="preserve">Canicula, John Michael </t>
  </si>
  <si>
    <t>Mendoza, Belma</t>
  </si>
  <si>
    <t xml:space="preserve">Relucio, Roanne </t>
  </si>
  <si>
    <t>Judy Mary Diaz</t>
  </si>
  <si>
    <t>Borja, Mary Ann</t>
  </si>
  <si>
    <t>Arriola, Caroline G.</t>
  </si>
  <si>
    <t>Mallillin, Jema A.</t>
  </si>
  <si>
    <t>Hilario, Angela Faye</t>
  </si>
  <si>
    <t>Veloz, Paraluman L.</t>
  </si>
  <si>
    <t>Agena, Anthony Bryan</t>
  </si>
  <si>
    <t>Malibiran, Emelita</t>
  </si>
  <si>
    <t>Marquez, Jefferson</t>
  </si>
  <si>
    <t>Venida, Jonas</t>
  </si>
  <si>
    <t>Nenita Alexancer</t>
  </si>
  <si>
    <t>Formarejo, Hunny May</t>
  </si>
  <si>
    <t>Frenesdi, Froilan</t>
  </si>
  <si>
    <t>Dioso, Alexander</t>
  </si>
  <si>
    <t>Ng, Charitu</t>
  </si>
  <si>
    <t>Briones, Anne Dela Cruz</t>
  </si>
  <si>
    <t>Maria Theresa F. Santos</t>
  </si>
  <si>
    <t>Albino, Eduardo Jr. M.</t>
  </si>
  <si>
    <t>Tan, Erlita Relota</t>
  </si>
  <si>
    <t>Ozaki, Yolanda</t>
  </si>
  <si>
    <t>Austria, Debbie Ann</t>
  </si>
  <si>
    <t>Watanabe, Ma. Jasmin</t>
  </si>
  <si>
    <t>Aguja, John Rudolph</t>
  </si>
  <si>
    <t>Acaya, Michelle</t>
  </si>
  <si>
    <t>Hidalgo, Jean Camacho</t>
  </si>
  <si>
    <t>Japlit, Gracia</t>
  </si>
  <si>
    <t>De Guzman, xyrelle</t>
  </si>
  <si>
    <t>Valencia, Alex T.</t>
  </si>
  <si>
    <t>Ravago, Ralph</t>
  </si>
  <si>
    <t>Ludivina Villasan</t>
  </si>
  <si>
    <t>Carandang, Edda Marita</t>
  </si>
  <si>
    <t>Ng, Raul</t>
  </si>
  <si>
    <t>Perez, Yolanda</t>
  </si>
  <si>
    <t>De Guzman, Xyrelle</t>
  </si>
  <si>
    <t>Janiola, Elaine</t>
  </si>
  <si>
    <t>Macadangdang, Merlinda M.</t>
  </si>
  <si>
    <t>Darlit De Jesus</t>
  </si>
  <si>
    <t>Mendoza, Belma V.</t>
  </si>
  <si>
    <t>Paez, Ronell Domingo</t>
  </si>
  <si>
    <t>Siblawan, Lorna</t>
  </si>
  <si>
    <t>Evangelista Ota</t>
  </si>
  <si>
    <t>Nishikawa, Lucia</t>
  </si>
  <si>
    <t>Ortega, Agnes</t>
  </si>
  <si>
    <t>Mariano, Gerardo A.</t>
  </si>
  <si>
    <t>Huiso, Micaela</t>
  </si>
  <si>
    <t>Villasan, Ludivisan</t>
  </si>
  <si>
    <t>Co, Mary Joy D</t>
  </si>
  <si>
    <t>Osinsao, Christopher T.</t>
  </si>
  <si>
    <t>Suyu, Charito</t>
  </si>
  <si>
    <t>Nakita, Adelina C.</t>
  </si>
  <si>
    <t>Aceron, Percival T.</t>
  </si>
  <si>
    <t xml:space="preserve">Santiago, Neil Rhemee </t>
  </si>
  <si>
    <t>Solis, Raymunda</t>
  </si>
  <si>
    <t>Adelina Nakita/Pen Takahashi</t>
  </si>
  <si>
    <t>Takahashi, Penafrancia</t>
  </si>
  <si>
    <t>Soriano, Fe A.</t>
  </si>
  <si>
    <t>Tamayo, Antonieta</t>
  </si>
  <si>
    <t>Flores, Reggie</t>
  </si>
  <si>
    <t>Soliva, Mark</t>
  </si>
  <si>
    <t>Anthony Abe</t>
  </si>
  <si>
    <t>Avila, Danilo</t>
  </si>
  <si>
    <t>Meneses, Ester B.</t>
  </si>
  <si>
    <t>Roselyn Jimenez</t>
  </si>
  <si>
    <t>Ravago, Ralph Michael P.</t>
  </si>
  <si>
    <t>Castro, Erlinda F.</t>
  </si>
  <si>
    <t>De Leon, Josephine M.</t>
  </si>
  <si>
    <t>Ravago, Ralph Michael</t>
  </si>
  <si>
    <t>Ng, Charito</t>
  </si>
  <si>
    <t>Bernardo, Lorenzana</t>
  </si>
  <si>
    <t>Gonzales, Lovelle L.</t>
  </si>
  <si>
    <t>Panganiban, Gloria M.</t>
  </si>
  <si>
    <t>Doloricon, Charmaine</t>
  </si>
  <si>
    <t xml:space="preserve">Ortega, Agnes </t>
  </si>
  <si>
    <t>Maria Lourdes Modesta Omiya</t>
  </si>
  <si>
    <t>Shaik, Annuar Bin Mohd Ali</t>
  </si>
  <si>
    <t>Carmi Omiya</t>
  </si>
  <si>
    <t>Ralph Michael Ravago</t>
  </si>
  <si>
    <t>Muhammad, Izzat Bin Abdul Hisham</t>
  </si>
  <si>
    <t>Yes</t>
  </si>
  <si>
    <t>yes</t>
  </si>
  <si>
    <t xml:space="preserve">Yes </t>
  </si>
  <si>
    <t>sent</t>
  </si>
  <si>
    <t>YEs</t>
  </si>
  <si>
    <t>yES</t>
  </si>
  <si>
    <t>yEs</t>
  </si>
  <si>
    <t>YES</t>
  </si>
  <si>
    <t/>
  </si>
  <si>
    <t>161-581-668</t>
  </si>
  <si>
    <t>304-320-577-000</t>
  </si>
  <si>
    <t>941205750</t>
  </si>
  <si>
    <t>277-667-957-000</t>
  </si>
  <si>
    <t>119-805-399-000</t>
  </si>
  <si>
    <t>201-972-289-000</t>
  </si>
  <si>
    <t>934-354-965-000</t>
  </si>
  <si>
    <t>166-273-046-000</t>
  </si>
  <si>
    <t>138-106-886-000</t>
  </si>
  <si>
    <t>272-421-880-000</t>
  </si>
  <si>
    <t>428-089-695-000</t>
  </si>
  <si>
    <t>205-864-184-000</t>
  </si>
  <si>
    <t>169-617-722-000</t>
  </si>
  <si>
    <t>303-040-067</t>
  </si>
  <si>
    <t>160-724-515</t>
  </si>
  <si>
    <t>229-088-272-000</t>
  </si>
  <si>
    <t>21359-A156447</t>
  </si>
  <si>
    <t>431-719-153-000</t>
  </si>
  <si>
    <t>BIR 1904</t>
  </si>
  <si>
    <t>159-033-627-000</t>
  </si>
  <si>
    <t>263-869-382-000</t>
  </si>
  <si>
    <t>240-404-201-000</t>
  </si>
  <si>
    <t>255-947-106-000</t>
  </si>
  <si>
    <t>289-783-159-000</t>
  </si>
  <si>
    <t>214-893-604</t>
  </si>
  <si>
    <t>431-766-230-000</t>
  </si>
  <si>
    <t>180-758-336-000</t>
  </si>
  <si>
    <t>130-848-025-000</t>
  </si>
  <si>
    <t>260-256-002-000</t>
  </si>
  <si>
    <t>461-097-669</t>
  </si>
  <si>
    <t>247-302-408-000</t>
  </si>
  <si>
    <t>230-291-898</t>
  </si>
  <si>
    <t>450-718-499-000</t>
  </si>
  <si>
    <t>216-285-675-000</t>
  </si>
  <si>
    <t>447-542-687-000</t>
  </si>
  <si>
    <t>432-168-446-000</t>
  </si>
  <si>
    <t>235-939-838-000</t>
  </si>
  <si>
    <t>158-847-480-000</t>
  </si>
  <si>
    <t>447-542-068-000</t>
  </si>
  <si>
    <t>174-184-807-000</t>
  </si>
  <si>
    <t>915-600-009-000</t>
  </si>
  <si>
    <t>180-413-752-000</t>
  </si>
  <si>
    <t>314-576-382-000</t>
  </si>
  <si>
    <t>205-590-088-000</t>
  </si>
  <si>
    <t>432-196-952-000</t>
  </si>
  <si>
    <t>915-535-150-000</t>
  </si>
  <si>
    <t>291-555-637</t>
  </si>
  <si>
    <t>255-143-789-000</t>
  </si>
  <si>
    <t>200-993-997-000</t>
  </si>
  <si>
    <t>473-202-211</t>
  </si>
  <si>
    <t>921-487-419-000</t>
  </si>
  <si>
    <t>923-659-660</t>
  </si>
  <si>
    <t>241-112-098-000</t>
  </si>
  <si>
    <t>402-676-539-000</t>
  </si>
  <si>
    <t>227-316-950-000</t>
  </si>
  <si>
    <t>251-579-974-000</t>
  </si>
  <si>
    <t>432-169-288-000</t>
  </si>
  <si>
    <t>918-566-091-000</t>
  </si>
  <si>
    <t>906-833-468-000</t>
  </si>
  <si>
    <t>272-161-739-000</t>
  </si>
  <si>
    <t>300-068-791-000</t>
  </si>
  <si>
    <t>193-762-004</t>
  </si>
  <si>
    <t>413-106-149-000</t>
  </si>
  <si>
    <t>432-197-780-000</t>
  </si>
  <si>
    <t>115-359-245</t>
  </si>
  <si>
    <t>170-547-543-000</t>
  </si>
  <si>
    <t>459-690-602</t>
  </si>
  <si>
    <t>224-080-980-000</t>
  </si>
  <si>
    <t>153-448-104-000</t>
  </si>
  <si>
    <t>432-199-970-000</t>
  </si>
  <si>
    <t>927-729-979</t>
  </si>
  <si>
    <t>247-008-362-000</t>
  </si>
  <si>
    <t>247-323-115-000</t>
  </si>
  <si>
    <t>232-990-734-000</t>
  </si>
  <si>
    <t>448-250-238-000</t>
  </si>
  <si>
    <t>431-767-205-000</t>
  </si>
  <si>
    <t>107-201-226</t>
  </si>
  <si>
    <t>244-617-536</t>
  </si>
  <si>
    <t>268-454-335-000</t>
  </si>
  <si>
    <t>191-381-281/497-474-233</t>
  </si>
  <si>
    <t>432-195-553-000</t>
  </si>
  <si>
    <t>180-240-387-000</t>
  </si>
  <si>
    <t>178-452-099-000</t>
  </si>
  <si>
    <t>None</t>
  </si>
  <si>
    <t>154-069-893-000</t>
  </si>
  <si>
    <t>448-255-822-000</t>
  </si>
  <si>
    <t>463-969-400</t>
  </si>
  <si>
    <t>447-342-072-000</t>
  </si>
  <si>
    <t>130-101-918-000</t>
  </si>
  <si>
    <t>418-407-653-000</t>
  </si>
  <si>
    <t>190-143-182</t>
  </si>
  <si>
    <t>265-963-353-000</t>
  </si>
  <si>
    <t>262-037-255</t>
  </si>
  <si>
    <t>200-757-571</t>
  </si>
  <si>
    <t>117-689-568</t>
  </si>
  <si>
    <t>903-603-752</t>
  </si>
  <si>
    <t>161-580-458-000</t>
  </si>
  <si>
    <t>136-462-544-000</t>
  </si>
  <si>
    <t>254-623-051-000</t>
  </si>
  <si>
    <t>261-577-306-000</t>
  </si>
  <si>
    <t>305-947-248-000</t>
  </si>
  <si>
    <t>Wife only</t>
  </si>
  <si>
    <t>yes  Passport ID</t>
  </si>
  <si>
    <t>Husband Only</t>
  </si>
  <si>
    <t>na</t>
  </si>
  <si>
    <t>C/O COORDINATOR</t>
  </si>
  <si>
    <t>4/19/17</t>
  </si>
  <si>
    <t>Completion of requirements for BIR</t>
  </si>
  <si>
    <t>Copy of 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</si>
</sst>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409]d\-mmm\-yy;@"/>
    <numFmt numFmtId="165" formatCode="0000"/>
  </numFmts>
  <fonts count="24" x14ac:knownFonts="1">
    <font>
      <sz val="11"/>
      <color theme="1"/>
      <name val="Calibri"/>
      <family val="2"/>
      <scheme val="minor"/>
    </font>
    <font>
      <sz val="11"/>
      <color theme="1"/>
      <name val="Calibri"/>
      <family val="2"/>
      <scheme val="minor"/>
    </font>
    <font>
      <sz val="11"/>
      <name val="Calibri"/>
      <family val="2"/>
      <scheme val="minor"/>
    </font>
    <font>
      <b/>
      <sz val="11"/>
      <color theme="0"/>
      <name val="Calibri"/>
      <family val="2"/>
      <scheme val="minor"/>
    </font>
    <font>
      <b/>
      <sz val="9"/>
      <color indexed="81"/>
      <name val="Tahoma"/>
      <family val="2"/>
    </font>
    <font>
      <sz val="9"/>
      <color indexed="81"/>
      <name val="Tahoma"/>
      <family val="2"/>
    </font>
    <font>
      <sz val="8"/>
      <color theme="1"/>
      <name val="Calibri"/>
      <family val="2"/>
      <scheme val="minor"/>
    </font>
    <font>
      <sz val="10"/>
      <name val="Calibri"/>
      <family val="2"/>
      <scheme val="minor"/>
    </font>
    <font>
      <sz val="10"/>
      <color theme="1"/>
      <name val="Calibri"/>
      <family val="2"/>
      <scheme val="minor"/>
    </font>
    <font>
      <sz val="11"/>
      <color rgb="FFFFFF00"/>
      <name val="Calibri"/>
      <family val="2"/>
      <scheme val="minor"/>
    </font>
    <font>
      <sz val="12"/>
      <name val="Calibri"/>
      <family val="2"/>
      <scheme val="minor"/>
    </font>
    <font>
      <sz val="8"/>
      <name val="Calibri"/>
      <family val="2"/>
      <scheme val="minor"/>
    </font>
    <font>
      <sz val="10"/>
      <color theme="1"/>
      <name val="Calibri Light"/>
      <family val="2"/>
    </font>
    <font>
      <b/>
      <sz val="10"/>
      <name val="Calibri Light"/>
      <family val="2"/>
    </font>
    <font>
      <sz val="10"/>
      <name val="Calibri Light"/>
      <family val="2"/>
    </font>
    <font>
      <b/>
      <sz val="10"/>
      <color rgb="FFFF0000"/>
      <name val="Calibri Light"/>
      <family val="2"/>
    </font>
    <font>
      <b/>
      <sz val="11"/>
      <color theme="1"/>
      <name val="Calibri"/>
      <family val="2"/>
      <scheme val="minor"/>
    </font>
    <font>
      <sz val="10"/>
      <name val="Century Gothic"/>
      <family val="2"/>
    </font>
    <font>
      <b/>
      <sz val="12"/>
      <color theme="1"/>
      <name val="Wingdings 2"/>
      <family val="1"/>
      <charset val="2"/>
    </font>
    <font>
      <b/>
      <sz val="12"/>
      <color theme="1"/>
      <name val="Calibri"/>
      <family val="2"/>
      <scheme val="minor"/>
    </font>
    <font>
      <sz val="12"/>
      <color theme="1"/>
      <name val="Calibri"/>
      <family val="2"/>
      <scheme val="minor"/>
    </font>
    <font>
      <b/>
      <sz val="11"/>
      <name val="Calibri"/>
      <family val="2"/>
      <scheme val="minor"/>
    </font>
    <font>
      <b/>
      <sz val="11"/>
      <color rgb="FFFF0000"/>
      <name val="Calibri"/>
      <family val="2"/>
      <scheme val="minor"/>
    </font>
    <font>
      <sz val="9"/>
      <color theme="1"/>
      <name val="Calibri"/>
      <family val="2"/>
      <scheme val="minor"/>
    </font>
  </fonts>
  <fills count="17">
    <fill>
      <patternFill patternType="none"/>
    </fill>
    <fill>
      <patternFill patternType="gray125"/>
    </fill>
    <fill>
      <patternFill patternType="solid">
        <fgColor theme="7" tint="0.39997558519241921"/>
        <bgColor indexed="64"/>
      </patternFill>
    </fill>
    <fill>
      <patternFill patternType="solid">
        <fgColor rgb="FF00B050"/>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0000"/>
        <bgColor indexed="64"/>
      </patternFill>
    </fill>
    <fill>
      <patternFill patternType="solid">
        <fgColor theme="1"/>
        <bgColor indexed="64"/>
      </patternFill>
    </fill>
    <fill>
      <patternFill patternType="solid">
        <fgColor theme="6" tint="-0.249977111117893"/>
        <bgColor indexed="64"/>
      </patternFill>
    </fill>
    <fill>
      <patternFill patternType="solid">
        <fgColor rgb="FF7030A0"/>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00B0F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left"/>
    </xf>
    <xf numFmtId="0" fontId="2" fillId="0" borderId="0" xfId="0" applyFont="1" applyFill="1" applyBorder="1" applyAlignment="1"/>
    <xf numFmtId="0" fontId="0" fillId="0" borderId="0" xfId="0" applyFont="1" applyAlignment="1"/>
    <xf numFmtId="0" fontId="2" fillId="0" borderId="11" xfId="0" applyFont="1" applyFill="1" applyBorder="1" applyAlignment="1">
      <alignment horizontal="center" vertical="center"/>
    </xf>
    <xf numFmtId="43" fontId="7" fillId="0" borderId="11" xfId="1" applyFont="1" applyFill="1" applyBorder="1" applyAlignment="1">
      <alignment horizontal="center" vertical="center"/>
    </xf>
    <xf numFmtId="43" fontId="2" fillId="0" borderId="11" xfId="1" applyFont="1" applyFill="1" applyBorder="1" applyAlignment="1">
      <alignment horizontal="center" vertical="center"/>
    </xf>
    <xf numFmtId="43" fontId="2" fillId="0" borderId="10" xfId="1" applyFont="1" applyFill="1" applyBorder="1" applyAlignment="1">
      <alignment horizontal="center" vertical="center"/>
    </xf>
    <xf numFmtId="43" fontId="2" fillId="0" borderId="1" xfId="1" applyFont="1" applyFill="1" applyBorder="1" applyAlignment="1">
      <alignment horizontal="center" vertical="center"/>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0" fontId="6" fillId="0" borderId="0" xfId="0" applyFont="1" applyFill="1" applyAlignment="1">
      <alignment horizontal="center" vertical="center"/>
    </xf>
    <xf numFmtId="0" fontId="3" fillId="2" borderId="0" xfId="0" applyFont="1" applyFill="1" applyBorder="1" applyAlignment="1"/>
    <xf numFmtId="0" fontId="3" fillId="2" borderId="0" xfId="0" applyFont="1" applyFill="1" applyBorder="1" applyAlignment="1">
      <alignment horizontal="left" vertical="center"/>
    </xf>
    <xf numFmtId="10" fontId="3" fillId="2" borderId="0" xfId="0" applyNumberFormat="1" applyFont="1" applyFill="1" applyBorder="1" applyAlignment="1">
      <alignment horizontal="center" vertical="center"/>
    </xf>
    <xf numFmtId="0" fontId="3" fillId="2" borderId="0" xfId="0" applyFont="1" applyFill="1" applyBorder="1" applyAlignment="1">
      <alignment vertical="center"/>
    </xf>
    <xf numFmtId="10" fontId="3" fillId="2" borderId="0" xfId="2" applyNumberFormat="1" applyFont="1" applyFill="1" applyBorder="1" applyAlignment="1">
      <alignment horizontal="center" vertical="center"/>
    </xf>
    <xf numFmtId="0" fontId="3" fillId="2" borderId="0" xfId="0" applyFont="1" applyFill="1" applyBorder="1" applyAlignment="1">
      <alignment horizontal="center" vertical="center"/>
    </xf>
    <xf numFmtId="10" fontId="3" fillId="2" borderId="0" xfId="0" applyNumberFormat="1" applyFont="1" applyFill="1" applyBorder="1" applyAlignment="1">
      <alignment horizontal="left" vertical="center"/>
    </xf>
    <xf numFmtId="10" fontId="3" fillId="2" borderId="0" xfId="1" applyNumberFormat="1" applyFont="1" applyFill="1" applyBorder="1" applyAlignment="1">
      <alignment horizontal="left" vertical="center"/>
    </xf>
    <xf numFmtId="10" fontId="3" fillId="2" borderId="0" xfId="1" applyNumberFormat="1" applyFont="1" applyFill="1" applyBorder="1" applyAlignment="1">
      <alignment horizontal="center" vertical="center"/>
    </xf>
    <xf numFmtId="0" fontId="9" fillId="7" borderId="0" xfId="0" applyFont="1" applyFill="1"/>
    <xf numFmtId="0" fontId="2" fillId="0" borderId="0" xfId="0" applyFont="1" applyAlignment="1">
      <alignment horizontal="left"/>
    </xf>
    <xf numFmtId="0" fontId="10" fillId="0" borderId="1" xfId="0" applyFont="1" applyFill="1" applyBorder="1" applyAlignment="1"/>
    <xf numFmtId="0" fontId="10" fillId="0" borderId="2" xfId="0" applyFont="1" applyFill="1" applyBorder="1" applyAlignment="1"/>
    <xf numFmtId="0" fontId="10" fillId="0" borderId="6" xfId="0" applyFont="1" applyFill="1" applyBorder="1" applyAlignment="1">
      <alignment horizontal="center"/>
    </xf>
    <xf numFmtId="0" fontId="10" fillId="0" borderId="7" xfId="0" applyFont="1" applyFill="1" applyBorder="1" applyAlignment="1">
      <alignment horizontal="center"/>
    </xf>
    <xf numFmtId="0" fontId="10" fillId="0" borderId="3" xfId="0" applyFont="1" applyFill="1" applyBorder="1" applyAlignment="1">
      <alignment horizontal="center"/>
    </xf>
    <xf numFmtId="0" fontId="10" fillId="0" borderId="8" xfId="0" applyFont="1" applyFill="1" applyBorder="1" applyAlignment="1">
      <alignment horizontal="center"/>
    </xf>
    <xf numFmtId="0" fontId="10" fillId="0" borderId="0" xfId="0" applyFont="1" applyFill="1" applyAlignment="1">
      <alignment horizontal="center"/>
    </xf>
    <xf numFmtId="0" fontId="10" fillId="0" borderId="0" xfId="0" applyFont="1" applyFill="1" applyBorder="1" applyAlignment="1">
      <alignment horizontal="center"/>
    </xf>
    <xf numFmtId="0" fontId="11" fillId="0" borderId="1" xfId="0" applyFont="1" applyFill="1" applyBorder="1" applyAlignment="1">
      <alignment horizontal="center"/>
    </xf>
    <xf numFmtId="43" fontId="2" fillId="0" borderId="0" xfId="1" applyFont="1" applyFill="1" applyAlignment="1">
      <alignment horizontal="center"/>
    </xf>
    <xf numFmtId="0" fontId="2" fillId="0" borderId="0" xfId="0" applyFont="1" applyFill="1" applyAlignment="1">
      <alignment horizontal="center"/>
    </xf>
    <xf numFmtId="0" fontId="11" fillId="0" borderId="9" xfId="0" applyFont="1" applyFill="1" applyBorder="1" applyAlignment="1">
      <alignment horizontal="center"/>
    </xf>
    <xf numFmtId="0" fontId="2" fillId="0" borderId="0" xfId="0" applyFont="1"/>
    <xf numFmtId="0" fontId="12" fillId="0" borderId="0" xfId="0" applyFont="1"/>
    <xf numFmtId="0" fontId="15" fillId="9" borderId="4" xfId="0" applyFont="1" applyFill="1" applyBorder="1" applyAlignment="1">
      <alignment horizontal="center"/>
    </xf>
    <xf numFmtId="0" fontId="15" fillId="9" borderId="5" xfId="0" applyFont="1" applyFill="1" applyBorder="1" applyAlignment="1">
      <alignment horizontal="center"/>
    </xf>
    <xf numFmtId="0" fontId="0" fillId="0" borderId="0" xfId="0" applyAlignment="1">
      <alignment horizontal="center"/>
    </xf>
    <xf numFmtId="0" fontId="3" fillId="4" borderId="12" xfId="0" applyFont="1" applyFill="1" applyBorder="1"/>
    <xf numFmtId="0" fontId="0" fillId="0" borderId="8" xfId="0" applyBorder="1"/>
    <xf numFmtId="0" fontId="0" fillId="0" borderId="13" xfId="0" applyBorder="1"/>
    <xf numFmtId="0" fontId="3" fillId="10" borderId="12" xfId="0" applyFont="1" applyFill="1" applyBorder="1"/>
    <xf numFmtId="0" fontId="3" fillId="11" borderId="12" xfId="0" applyFont="1" applyFill="1" applyBorder="1"/>
    <xf numFmtId="0" fontId="0" fillId="0" borderId="0" xfId="0" applyFont="1"/>
    <xf numFmtId="14" fontId="0" fillId="0" borderId="0" xfId="0" applyNumberFormat="1" applyFont="1"/>
    <xf numFmtId="0" fontId="18" fillId="0" borderId="15" xfId="0" quotePrefix="1" applyFont="1" applyFill="1" applyBorder="1" applyAlignment="1">
      <alignment horizontal="center"/>
    </xf>
    <xf numFmtId="0" fontId="18" fillId="0" borderId="0" xfId="0" quotePrefix="1" applyFont="1" applyFill="1" applyBorder="1" applyAlignment="1">
      <alignment horizontal="center"/>
    </xf>
    <xf numFmtId="43" fontId="0" fillId="0" borderId="0" xfId="1" applyFont="1"/>
    <xf numFmtId="0" fontId="16" fillId="0" borderId="0" xfId="0" quotePrefix="1" applyFont="1" applyFill="1" applyBorder="1" applyAlignment="1">
      <alignment horizontal="center"/>
    </xf>
    <xf numFmtId="14" fontId="0" fillId="0" borderId="0" xfId="1" applyNumberFormat="1" applyFont="1"/>
    <xf numFmtId="43" fontId="16" fillId="0" borderId="0" xfId="1" applyFont="1"/>
    <xf numFmtId="43" fontId="1" fillId="0" borderId="0" xfId="1" quotePrefix="1" applyFont="1" applyFill="1" applyBorder="1" applyAlignment="1">
      <alignment horizontal="center"/>
    </xf>
    <xf numFmtId="0" fontId="2" fillId="0" borderId="0" xfId="0" applyFont="1" applyFill="1" applyBorder="1"/>
    <xf numFmtId="0" fontId="0" fillId="0" borderId="0" xfId="0" applyFont="1" applyFill="1"/>
    <xf numFmtId="14" fontId="0" fillId="0" borderId="0" xfId="0" applyNumberFormat="1" applyFont="1" applyAlignment="1">
      <alignment horizontal="center"/>
    </xf>
    <xf numFmtId="0" fontId="0" fillId="0" borderId="0" xfId="0" applyFont="1" applyAlignment="1">
      <alignment horizontal="center"/>
    </xf>
    <xf numFmtId="0" fontId="0" fillId="0" borderId="0" xfId="0" applyFont="1" applyFill="1" applyBorder="1"/>
    <xf numFmtId="43" fontId="1" fillId="0" borderId="0" xfId="1" applyFont="1"/>
    <xf numFmtId="43" fontId="16" fillId="0" borderId="0" xfId="1" applyFont="1" applyAlignment="1">
      <alignment horizontal="center"/>
    </xf>
    <xf numFmtId="0" fontId="21" fillId="0" borderId="14" xfId="0" applyFont="1" applyFill="1" applyBorder="1"/>
    <xf numFmtId="0" fontId="16" fillId="0" borderId="0" xfId="0" applyFont="1"/>
    <xf numFmtId="0" fontId="21" fillId="0" borderId="14" xfId="0" applyFont="1" applyFill="1" applyBorder="1" applyAlignment="1">
      <alignment horizontal="center" vertical="center" wrapText="1"/>
    </xf>
    <xf numFmtId="0" fontId="0" fillId="0" borderId="0" xfId="0" applyFont="1" applyBorder="1"/>
    <xf numFmtId="0" fontId="21" fillId="0" borderId="0" xfId="0" applyFont="1" applyFill="1" applyBorder="1"/>
    <xf numFmtId="0" fontId="21" fillId="0" borderId="0" xfId="0" applyFont="1" applyFill="1" applyBorder="1" applyAlignment="1">
      <alignment horizontal="center" vertical="center" wrapText="1"/>
    </xf>
    <xf numFmtId="14" fontId="21" fillId="0" borderId="21" xfId="0" applyNumberFormat="1" applyFont="1" applyFill="1" applyBorder="1" applyAlignment="1">
      <alignment horizontal="center" vertical="center" wrapText="1"/>
    </xf>
    <xf numFmtId="0" fontId="21" fillId="0" borderId="21" xfId="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21" fillId="0" borderId="24" xfId="0" applyFont="1" applyFill="1" applyBorder="1" applyAlignment="1">
      <alignment horizontal="center" vertical="center" wrapText="1"/>
    </xf>
    <xf numFmtId="43" fontId="22" fillId="0" borderId="24" xfId="1"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22" fillId="0" borderId="27" xfId="0" applyFont="1" applyFill="1" applyBorder="1" applyAlignment="1">
      <alignment horizontal="center" vertical="center" wrapText="1"/>
    </xf>
    <xf numFmtId="0" fontId="18" fillId="0" borderId="0" xfId="0" applyFont="1" applyFill="1" applyBorder="1" applyAlignment="1">
      <alignment horizontal="center"/>
    </xf>
    <xf numFmtId="0" fontId="19" fillId="0" borderId="0" xfId="0" applyFont="1" applyFill="1" applyBorder="1" applyAlignment="1">
      <alignment horizontal="center"/>
    </xf>
    <xf numFmtId="0" fontId="20" fillId="0" borderId="0" xfId="0" applyFont="1" applyFill="1" applyBorder="1" applyAlignment="1">
      <alignment horizontal="center"/>
    </xf>
    <xf numFmtId="0" fontId="0" fillId="0" borderId="0" xfId="0" applyFont="1" applyBorder="1" applyAlignment="1">
      <alignment horizontal="center"/>
    </xf>
    <xf numFmtId="43" fontId="0" fillId="0" borderId="0" xfId="1" applyFont="1" applyBorder="1"/>
    <xf numFmtId="43" fontId="16" fillId="0" borderId="0" xfId="1" applyFont="1" applyBorder="1"/>
    <xf numFmtId="14" fontId="0" fillId="0" borderId="0" xfId="0" applyNumberFormat="1" applyFont="1" applyBorder="1" applyAlignment="1">
      <alignment horizontal="center"/>
    </xf>
    <xf numFmtId="14" fontId="0" fillId="0" borderId="0" xfId="0" applyNumberFormat="1" applyFont="1" applyBorder="1"/>
    <xf numFmtId="14" fontId="0" fillId="0" borderId="0" xfId="1" applyNumberFormat="1" applyFont="1" applyBorder="1"/>
    <xf numFmtId="43" fontId="1" fillId="0" borderId="0" xfId="1" applyFont="1" applyBorder="1"/>
    <xf numFmtId="14" fontId="0" fillId="0" borderId="0" xfId="0" quotePrefix="1" applyNumberFormat="1" applyFont="1" applyFill="1" applyBorder="1" applyAlignment="1">
      <alignment horizontal="center"/>
    </xf>
    <xf numFmtId="0" fontId="21" fillId="0" borderId="22" xfId="0" applyFont="1" applyFill="1" applyBorder="1" applyAlignment="1">
      <alignment horizontal="center" vertical="center" wrapText="1"/>
    </xf>
    <xf numFmtId="0" fontId="17" fillId="0" borderId="0" xfId="0" applyFont="1" applyFill="1" applyBorder="1"/>
    <xf numFmtId="43" fontId="21" fillId="0" borderId="22" xfId="1" applyFont="1" applyFill="1" applyBorder="1" applyAlignment="1">
      <alignment horizontal="center" vertical="center" wrapText="1"/>
    </xf>
    <xf numFmtId="43" fontId="17" fillId="0" borderId="0" xfId="1" applyFont="1" applyFill="1" applyBorder="1"/>
    <xf numFmtId="43" fontId="2" fillId="0" borderId="0" xfId="1" applyFont="1" applyFill="1" applyBorder="1"/>
    <xf numFmtId="0" fontId="17" fillId="0" borderId="28" xfId="0" applyFont="1" applyFill="1" applyBorder="1"/>
    <xf numFmtId="0" fontId="23" fillId="0" borderId="12" xfId="0" quotePrefix="1" applyFont="1" applyBorder="1"/>
    <xf numFmtId="0" fontId="23" fillId="0" borderId="0" xfId="0" applyFont="1" applyBorder="1"/>
    <xf numFmtId="0" fontId="23" fillId="0" borderId="0" xfId="0" quotePrefix="1" applyFont="1" applyBorder="1"/>
    <xf numFmtId="49" fontId="23" fillId="0" borderId="0" xfId="0" applyNumberFormat="1" applyFont="1" applyBorder="1" applyAlignment="1"/>
    <xf numFmtId="49" fontId="23" fillId="0" borderId="0" xfId="0" quotePrefix="1" applyNumberFormat="1" applyFont="1" applyBorder="1" applyAlignment="1"/>
    <xf numFmtId="0" fontId="23" fillId="14" borderId="0" xfId="0" quotePrefix="1" applyFont="1" applyFill="1" applyBorder="1"/>
    <xf numFmtId="0" fontId="23" fillId="15" borderId="0" xfId="0" quotePrefix="1" applyFont="1" applyFill="1" applyBorder="1"/>
    <xf numFmtId="49" fontId="0" fillId="12" borderId="0" xfId="0" quotePrefix="1" applyNumberFormat="1" applyFont="1" applyFill="1" applyBorder="1" applyAlignment="1"/>
    <xf numFmtId="0" fontId="23" fillId="7" borderId="0" xfId="0" quotePrefix="1" applyFont="1" applyFill="1" applyBorder="1"/>
    <xf numFmtId="0" fontId="23" fillId="13" borderId="0" xfId="0" quotePrefix="1" applyFont="1" applyFill="1" applyBorder="1"/>
    <xf numFmtId="49" fontId="23" fillId="0" borderId="0" xfId="0" applyNumberFormat="1" applyFont="1" applyBorder="1"/>
    <xf numFmtId="49" fontId="23" fillId="0" borderId="0" xfId="0" quotePrefix="1" applyNumberFormat="1" applyFont="1" applyBorder="1"/>
    <xf numFmtId="49" fontId="0" fillId="12" borderId="0" xfId="0" applyNumberFormat="1" applyFill="1" applyBorder="1"/>
    <xf numFmtId="165" fontId="0" fillId="12" borderId="0" xfId="0" applyNumberFormat="1" applyFill="1" applyBorder="1"/>
    <xf numFmtId="165" fontId="0" fillId="0" borderId="0" xfId="0" applyNumberFormat="1" applyBorder="1"/>
    <xf numFmtId="14" fontId="3" fillId="2" borderId="0" xfId="0" applyNumberFormat="1" applyFont="1" applyFill="1" applyBorder="1" applyAlignment="1"/>
    <xf numFmtId="14" fontId="0" fillId="0" borderId="0" xfId="0" applyNumberFormat="1"/>
    <xf numFmtId="0" fontId="0" fillId="13" borderId="0" xfId="0" applyFill="1"/>
    <xf numFmtId="0" fontId="0" fillId="16" borderId="0" xfId="0" applyFill="1"/>
    <xf numFmtId="0" fontId="0" fillId="0" borderId="14" xfId="0" applyBorder="1"/>
    <xf numFmtId="14" fontId="0" fillId="0" borderId="14" xfId="0" applyNumberFormat="1" applyBorder="1"/>
    <xf numFmtId="0" fontId="17" fillId="0" borderId="14" xfId="0" applyFont="1" applyFill="1" applyBorder="1"/>
    <xf numFmtId="0" fontId="21" fillId="0" borderId="29" xfId="0" applyFont="1" applyFill="1" applyBorder="1" applyAlignment="1">
      <alignment horizontal="center" vertical="center" wrapText="1"/>
    </xf>
    <xf numFmtId="43" fontId="0" fillId="0" borderId="0" xfId="0" applyNumberFormat="1" applyFont="1"/>
    <xf numFmtId="0" fontId="0" fillId="0" borderId="0" xfId="0" applyFont="1" applyFill="1" applyBorder="1" applyAlignment="1">
      <alignment horizontal="center"/>
    </xf>
    <xf numFmtId="14" fontId="0" fillId="0" borderId="0" xfId="0" quotePrefix="1" applyNumberFormat="1" applyFont="1"/>
    <xf numFmtId="0" fontId="21" fillId="0" borderId="31" xfId="0" applyFont="1" applyFill="1" applyBorder="1" applyAlignment="1">
      <alignment horizontal="center" vertical="center" wrapText="1"/>
    </xf>
    <xf numFmtId="14" fontId="21" fillId="0" borderId="0" xfId="0" applyNumberFormat="1" applyFont="1" applyFill="1" applyBorder="1" applyAlignment="1">
      <alignment horizontal="center" vertical="center" wrapText="1"/>
    </xf>
    <xf numFmtId="14" fontId="21" fillId="0" borderId="8" xfId="0" applyNumberFormat="1" applyFont="1" applyFill="1" applyBorder="1" applyAlignment="1">
      <alignment horizontal="center" vertical="center" wrapText="1"/>
    </xf>
    <xf numFmtId="43" fontId="21" fillId="0" borderId="0" xfId="1" applyFont="1" applyFill="1" applyBorder="1" applyAlignment="1">
      <alignment horizontal="center" vertical="center" wrapText="1"/>
    </xf>
    <xf numFmtId="49" fontId="21" fillId="0" borderId="0" xfId="0" applyNumberFormat="1" applyFont="1" applyFill="1" applyBorder="1" applyAlignment="1">
      <alignment horizontal="center" vertical="center" wrapText="1"/>
    </xf>
    <xf numFmtId="164" fontId="21" fillId="0" borderId="0" xfId="0" applyNumberFormat="1" applyFont="1" applyFill="1" applyBorder="1" applyAlignment="1">
      <alignment horizontal="center" vertical="center" wrapText="1"/>
    </xf>
    <xf numFmtId="0" fontId="22" fillId="0" borderId="0" xfId="0" applyFont="1" applyFill="1" applyBorder="1" applyAlignment="1">
      <alignment horizontal="center" vertical="center" wrapText="1"/>
    </xf>
    <xf numFmtId="43" fontId="22" fillId="0" borderId="0" xfId="1" applyFont="1" applyFill="1" applyBorder="1" applyAlignment="1">
      <alignment horizontal="center" vertical="center" wrapText="1"/>
    </xf>
    <xf numFmtId="0" fontId="1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9" fillId="3" borderId="0" xfId="0" applyFont="1" applyFill="1" applyAlignment="1">
      <alignment horizontal="left"/>
    </xf>
    <xf numFmtId="0" fontId="9" fillId="4" borderId="0" xfId="0" applyFont="1" applyFill="1" applyAlignment="1">
      <alignment horizontal="left"/>
    </xf>
    <xf numFmtId="0" fontId="9" fillId="5" borderId="0" xfId="0" applyFont="1" applyFill="1" applyAlignment="1">
      <alignment horizontal="left"/>
    </xf>
    <xf numFmtId="0" fontId="9" fillId="6" borderId="0" xfId="0" applyFont="1" applyFill="1" applyAlignment="1">
      <alignment horizontal="left"/>
    </xf>
    <xf numFmtId="0" fontId="21" fillId="0" borderId="21" xfId="0" applyFont="1" applyFill="1" applyBorder="1" applyAlignment="1">
      <alignment horizontal="center" vertical="center" wrapText="1"/>
    </xf>
    <xf numFmtId="0" fontId="21" fillId="13" borderId="16" xfId="0" applyFont="1" applyFill="1" applyBorder="1" applyAlignment="1">
      <alignment horizontal="center"/>
    </xf>
    <xf numFmtId="0" fontId="21" fillId="13" borderId="11" xfId="0" applyFont="1" applyFill="1" applyBorder="1" applyAlignment="1">
      <alignment horizontal="center"/>
    </xf>
    <xf numFmtId="0" fontId="21" fillId="13" borderId="17" xfId="0" applyFont="1" applyFill="1" applyBorder="1" applyAlignment="1">
      <alignment horizontal="center"/>
    </xf>
    <xf numFmtId="0" fontId="21" fillId="3" borderId="3" xfId="0" applyFont="1" applyFill="1" applyBorder="1" applyAlignment="1">
      <alignment horizontal="center"/>
    </xf>
    <xf numFmtId="0" fontId="21" fillId="3" borderId="4" xfId="0" applyFont="1" applyFill="1" applyBorder="1" applyAlignment="1">
      <alignment horizontal="center"/>
    </xf>
    <xf numFmtId="0" fontId="21" fillId="3" borderId="5" xfId="0" applyFont="1" applyFill="1" applyBorder="1" applyAlignment="1">
      <alignment horizontal="center"/>
    </xf>
    <xf numFmtId="0" fontId="21" fillId="13" borderId="18" xfId="0" applyFont="1" applyFill="1" applyBorder="1" applyAlignment="1">
      <alignment horizontal="center"/>
    </xf>
    <xf numFmtId="0" fontId="21" fillId="13" borderId="19" xfId="0" applyFont="1" applyFill="1" applyBorder="1" applyAlignment="1">
      <alignment horizontal="center"/>
    </xf>
    <xf numFmtId="0" fontId="21" fillId="3" borderId="16" xfId="0" applyFont="1" applyFill="1" applyBorder="1" applyAlignment="1">
      <alignment horizontal="center"/>
    </xf>
    <xf numFmtId="0" fontId="21" fillId="3" borderId="11" xfId="0" applyFont="1" applyFill="1" applyBorder="1" applyAlignment="1">
      <alignment horizontal="center"/>
    </xf>
    <xf numFmtId="0" fontId="21" fillId="3" borderId="17" xfId="0" applyFont="1" applyFill="1" applyBorder="1" applyAlignment="1">
      <alignment horizontal="center"/>
    </xf>
    <xf numFmtId="49" fontId="21" fillId="0" borderId="21" xfId="0" applyNumberFormat="1" applyFont="1" applyFill="1" applyBorder="1" applyAlignment="1">
      <alignment horizontal="center" vertical="center" wrapText="1"/>
    </xf>
    <xf numFmtId="164" fontId="21" fillId="0" borderId="21" xfId="0" applyNumberFormat="1" applyFont="1" applyFill="1" applyBorder="1" applyAlignment="1">
      <alignment horizontal="center" vertical="center" wrapText="1"/>
    </xf>
    <xf numFmtId="0" fontId="21" fillId="13" borderId="2" xfId="0" applyFont="1" applyFill="1" applyBorder="1" applyAlignment="1">
      <alignment horizontal="center"/>
    </xf>
    <xf numFmtId="0" fontId="21" fillId="13" borderId="20" xfId="0" applyFont="1" applyFill="1" applyBorder="1" applyAlignment="1">
      <alignment horizontal="center"/>
    </xf>
    <xf numFmtId="0" fontId="22" fillId="0" borderId="25" xfId="0" applyFont="1" applyFill="1" applyBorder="1" applyAlignment="1">
      <alignment horizontal="center" vertical="center" wrapText="1"/>
    </xf>
    <xf numFmtId="0" fontId="22" fillId="0" borderId="30"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21" fillId="0" borderId="22" xfId="0" applyFont="1" applyFill="1" applyBorder="1" applyAlignment="1">
      <alignment horizontal="center" vertical="center" wrapText="1"/>
    </xf>
    <xf numFmtId="0" fontId="21" fillId="0" borderId="23" xfId="0" applyFont="1" applyFill="1" applyBorder="1" applyAlignment="1">
      <alignment horizontal="center" vertical="center" wrapText="1"/>
    </xf>
    <xf numFmtId="0" fontId="21" fillId="13" borderId="3" xfId="0" applyFont="1" applyFill="1" applyBorder="1" applyAlignment="1">
      <alignment horizontal="center"/>
    </xf>
    <xf numFmtId="0" fontId="21" fillId="13" borderId="4" xfId="0" applyFont="1" applyFill="1" applyBorder="1" applyAlignment="1">
      <alignment horizontal="center"/>
    </xf>
    <xf numFmtId="0" fontId="21" fillId="13" borderId="5" xfId="0" applyFont="1" applyFill="1" applyBorder="1" applyAlignment="1">
      <alignment horizontal="center"/>
    </xf>
    <xf numFmtId="0" fontId="13" fillId="8" borderId="3" xfId="0" applyFont="1" applyFill="1" applyBorder="1" applyAlignment="1">
      <alignment horizontal="center"/>
    </xf>
    <xf numFmtId="0" fontId="13" fillId="8" borderId="5" xfId="0" applyFont="1" applyFill="1" applyBorder="1" applyAlignment="1">
      <alignment horizontal="center"/>
    </xf>
    <xf numFmtId="0" fontId="2" fillId="0" borderId="0" xfId="0" applyFont="1" applyAlignment="1">
      <alignment horizontal="left"/>
    </xf>
    <xf numFmtId="0" fontId="10" fillId="0" borderId="3" xfId="0" applyFont="1" applyFill="1" applyBorder="1" applyAlignment="1">
      <alignment horizontal="center"/>
    </xf>
    <xf numFmtId="0" fontId="10" fillId="0" borderId="4" xfId="0" applyFont="1" applyFill="1" applyBorder="1" applyAlignment="1">
      <alignment horizontal="center"/>
    </xf>
    <xf numFmtId="0" fontId="10" fillId="0" borderId="5" xfId="0" applyFont="1" applyFill="1" applyBorder="1" applyAlignment="1">
      <alignment horizontal="center"/>
    </xf>
    <xf numFmtId="0" fontId="13" fillId="8" borderId="4" xfId="0" applyFont="1" applyFill="1" applyBorder="1" applyAlignment="1">
      <alignment horizontal="center"/>
    </xf>
    <xf numFmtId="0" fontId="14" fillId="8" borderId="4" xfId="0" applyFont="1" applyFill="1" applyBorder="1" applyAlignment="1">
      <alignment horizontal="center"/>
    </xf>
    <xf numFmtId="0" fontId="14" fillId="8" borderId="5" xfId="0" applyFont="1" applyFill="1" applyBorder="1" applyAlignment="1">
      <alignment horizontal="center"/>
    </xf>
  </cellXfs>
  <cellStyles count="3">
    <cellStyle name="Comma" xfId="1" builtinId="3"/>
    <cellStyle name="Normal" xfId="0" builtinId="0"/>
    <cellStyle name="Percent" xfId="2" builtinId="5"/>
  </cellStyles>
  <dxfs count="5">
    <dxf>
      <font>
        <color rgb="FF9C0006"/>
      </font>
      <fill>
        <patternFill>
          <bgColor rgb="FFFFC7CE"/>
        </patternFill>
      </fill>
    </dxf>
    <dxf>
      <font>
        <color rgb="FF9C6500"/>
      </font>
      <fill>
        <patternFill>
          <bgColor rgb="FFFFEB9C"/>
        </patternFill>
      </fill>
    </dxf>
    <dxf>
      <fill>
        <patternFill>
          <bgColor theme="0"/>
        </patternFill>
      </fill>
    </dxf>
    <dxf>
      <fill>
        <patternFill>
          <bgColor rgb="FF00B0F0"/>
        </patternFill>
      </fill>
    </dxf>
    <dxf>
      <fill>
        <patternFill>
          <bgColor rgb="FF71DE4A"/>
        </patternFill>
      </fill>
    </dxf>
  </dxfs>
  <tableStyles count="0" defaultTableStyle="TableStyleMedium2" defaultPivotStyle="PivotStyleLight16"/>
  <colors>
    <mruColors>
      <color rgb="FF71D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database/updates/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UYERS PROFILE"/>
      <sheetName val="BUYERS CONTRACT"/>
      <sheetName val="DR-WL-RL-CTS"/>
      <sheetName val="DOAS"/>
      <sheetName val="Sheet2"/>
      <sheetName val="Sheet3"/>
    </sheetNames>
    <sheetDataSet>
      <sheetData sheetId="0"/>
      <sheetData sheetId="1"/>
      <sheetData sheetId="2"/>
      <sheetData sheetId="3"/>
      <sheetData sheetId="4"/>
      <sheetData sheetId="5"/>
      <sheetData sheetId="6">
        <row r="330">
          <cell r="A330" t="str">
            <v>TB1-414-0390</v>
          </cell>
          <cell r="B330">
            <v>41333</v>
          </cell>
          <cell r="C330" t="str">
            <v>Komaki, Nenita B.</v>
          </cell>
          <cell r="D330" t="str">
            <v>CTS FINANCING</v>
          </cell>
        </row>
        <row r="331">
          <cell r="A331" t="str">
            <v>TB1-623-0552</v>
          </cell>
          <cell r="B331">
            <v>41606</v>
          </cell>
          <cell r="C331" t="str">
            <v>Nagai, Remelyn M.</v>
          </cell>
          <cell r="D331" t="str">
            <v>CTS FINANCING</v>
          </cell>
        </row>
        <row r="332">
          <cell r="A332" t="str">
            <v>TB1-805-0561</v>
          </cell>
          <cell r="B332">
            <v>41613</v>
          </cell>
          <cell r="C332" t="str">
            <v>Rai, Vimal K. &amp; Ritika U.</v>
          </cell>
          <cell r="D332" t="str">
            <v>Ready for release</v>
          </cell>
        </row>
        <row r="333">
          <cell r="A333" t="str">
            <v>TB1-2016-0561</v>
          </cell>
          <cell r="B333">
            <v>41613</v>
          </cell>
          <cell r="C333" t="str">
            <v>Rai, Vimal K. &amp; Ritika U.</v>
          </cell>
          <cell r="D333" t="str">
            <v>Ready for release</v>
          </cell>
        </row>
        <row r="334">
          <cell r="A334" t="str">
            <v>TB1-514-0186</v>
          </cell>
          <cell r="B334">
            <v>41384</v>
          </cell>
          <cell r="C334" t="str">
            <v>Mallillin, Jema Atabbug</v>
          </cell>
          <cell r="D334" t="str">
            <v>CTS FINANCING</v>
          </cell>
        </row>
        <row r="335">
          <cell r="A335" t="str">
            <v>TB1-1616-0616</v>
          </cell>
          <cell r="B335">
            <v>41718</v>
          </cell>
          <cell r="C335" t="str">
            <v>Ng, Lay Hwa</v>
          </cell>
          <cell r="D335" t="str">
            <v>Ready for release</v>
          </cell>
        </row>
        <row r="336">
          <cell r="A336" t="str">
            <v>TB1-305-0120</v>
          </cell>
          <cell r="B336">
            <v>40746</v>
          </cell>
          <cell r="C336" t="str">
            <v>Gamara, Jose Dojie</v>
          </cell>
          <cell r="D336" t="str">
            <v>Ready for release</v>
          </cell>
        </row>
        <row r="337">
          <cell r="A337" t="str">
            <v>TB1-429-0323</v>
          </cell>
          <cell r="B337">
            <v>41242</v>
          </cell>
          <cell r="C337" t="str">
            <v>Relucio, Roanne G.</v>
          </cell>
          <cell r="D337" t="str">
            <v>CTS FINANCING</v>
          </cell>
        </row>
        <row r="338">
          <cell r="A338" t="str">
            <v>TB1-509-0588</v>
          </cell>
          <cell r="B338">
            <v>41659</v>
          </cell>
          <cell r="C338" t="str">
            <v>Japalali, Morshalyn W.</v>
          </cell>
          <cell r="D338" t="str">
            <v>Transferred - Released to Client</v>
          </cell>
        </row>
        <row r="339">
          <cell r="A339" t="str">
            <v>TB1-407-0064</v>
          </cell>
          <cell r="B339">
            <v>40651</v>
          </cell>
          <cell r="C339" t="str">
            <v>Masalta, Dicoroso Lapez</v>
          </cell>
          <cell r="D339" t="str">
            <v>Ready for release</v>
          </cell>
        </row>
        <row r="340">
          <cell r="A340" t="str">
            <v>TB1-1203-0115</v>
          </cell>
          <cell r="B340">
            <v>40773</v>
          </cell>
          <cell r="C340" t="str">
            <v>Domingo, Andres Jr.</v>
          </cell>
          <cell r="D340" t="str">
            <v>Transferred - Released to Client</v>
          </cell>
        </row>
        <row r="341">
          <cell r="A341" t="str">
            <v>TB1-728-0211</v>
          </cell>
          <cell r="B341">
            <v>40995</v>
          </cell>
          <cell r="C341" t="str">
            <v>Carrillo, Nelidy</v>
          </cell>
          <cell r="D341" t="str">
            <v>CTS FINANCING</v>
          </cell>
        </row>
        <row r="342">
          <cell r="A342" t="str">
            <v>TB1-1603-0692</v>
          </cell>
          <cell r="B342">
            <v>42055</v>
          </cell>
          <cell r="C342" t="str">
            <v>Hashidate, Kazumitsu P.</v>
          </cell>
          <cell r="D342" t="str">
            <v>Transferred - Released to Client</v>
          </cell>
        </row>
        <row r="343">
          <cell r="A343" t="str">
            <v>TB1-1604-0676</v>
          </cell>
          <cell r="B343">
            <v>42055</v>
          </cell>
          <cell r="C343" t="str">
            <v>Hashidate, Violeta</v>
          </cell>
          <cell r="D343" t="str">
            <v>Transferred - Released to Client</v>
          </cell>
        </row>
        <row r="344">
          <cell r="A344" t="str">
            <v>TB1-919-0401</v>
          </cell>
          <cell r="B344">
            <v>41354</v>
          </cell>
          <cell r="C344" t="str">
            <v>Shinohara, Maria Teresa</v>
          </cell>
          <cell r="D344" t="str">
            <v>CTS FINANCING</v>
          </cell>
        </row>
        <row r="345">
          <cell r="A345" t="str">
            <v>TB1-1408-0091</v>
          </cell>
          <cell r="B345">
            <v>40689</v>
          </cell>
          <cell r="C345" t="str">
            <v>Romero, Ann Marie</v>
          </cell>
          <cell r="D345" t="str">
            <v>CTS FINANCING</v>
          </cell>
        </row>
        <row r="346">
          <cell r="A346" t="str">
            <v>TB1-206-0729</v>
          </cell>
          <cell r="B346">
            <v>41137</v>
          </cell>
          <cell r="C346" t="str">
            <v>Maniego, Mary Antonette A.</v>
          </cell>
        </row>
        <row r="347">
          <cell r="A347" t="str">
            <v>TB1-317-0115</v>
          </cell>
          <cell r="B347">
            <v>40773</v>
          </cell>
          <cell r="C347" t="str">
            <v>Domingo, Andres Jr.</v>
          </cell>
          <cell r="D347" t="str">
            <v>Transferred - Released to Client</v>
          </cell>
        </row>
        <row r="348">
          <cell r="A348" t="str">
            <v>TB1-116-0676</v>
          </cell>
          <cell r="B348">
            <v>42124</v>
          </cell>
          <cell r="C348" t="str">
            <v>Hashidate, Violeta</v>
          </cell>
          <cell r="D348" t="str">
            <v>Transferred - Released to Client</v>
          </cell>
        </row>
        <row r="349">
          <cell r="A349" t="str">
            <v>TB1-1104-0179</v>
          </cell>
          <cell r="B349">
            <v>40906</v>
          </cell>
          <cell r="C349" t="str">
            <v>Andaya, Lord</v>
          </cell>
          <cell r="D349" t="str">
            <v>Ready for release</v>
          </cell>
        </row>
        <row r="350">
          <cell r="A350" t="str">
            <v>TB1-2010-0031</v>
          </cell>
          <cell r="B350">
            <v>40620</v>
          </cell>
          <cell r="C350" t="str">
            <v>Dizon, Renato Zarsoza</v>
          </cell>
          <cell r="D350" t="str">
            <v>Ready for release</v>
          </cell>
        </row>
        <row r="351">
          <cell r="A351" t="str">
            <v>TB1-1205-0699</v>
          </cell>
          <cell r="B351">
            <v>42129</v>
          </cell>
          <cell r="C351" t="str">
            <v>Yu, Leticia</v>
          </cell>
          <cell r="D351" t="str">
            <v>Ready for release</v>
          </cell>
        </row>
        <row r="352">
          <cell r="A352" t="str">
            <v>TB1-219-0531</v>
          </cell>
          <cell r="B352">
            <v>41554</v>
          </cell>
          <cell r="C352" t="str">
            <v>Renales, Myrna</v>
          </cell>
          <cell r="D352" t="str">
            <v>Completion of requirements for BIR</v>
          </cell>
        </row>
        <row r="353">
          <cell r="A353" t="str">
            <v>TB1-220-0531</v>
          </cell>
          <cell r="B353">
            <v>41554</v>
          </cell>
          <cell r="C353" t="str">
            <v>Renales, Myrna</v>
          </cell>
          <cell r="D353" t="str">
            <v>Completion of requirements for BIR</v>
          </cell>
        </row>
        <row r="354">
          <cell r="A354" t="str">
            <v>TB1-302-0143</v>
          </cell>
          <cell r="B354">
            <v>40775</v>
          </cell>
          <cell r="C354" t="str">
            <v>Rico Armando/ Weiny</v>
          </cell>
          <cell r="D354" t="str">
            <v>Released to Client</v>
          </cell>
        </row>
        <row r="355">
          <cell r="A355" t="str">
            <v>TB1-1215-0653</v>
          </cell>
          <cell r="B355">
            <v>41839</v>
          </cell>
          <cell r="C355" t="str">
            <v>Salinas, Rosalyn R.</v>
          </cell>
          <cell r="D355" t="str">
            <v>Ready for release</v>
          </cell>
        </row>
        <row r="356">
          <cell r="A356" t="str">
            <v>TB1-1611-0041</v>
          </cell>
          <cell r="B356">
            <v>40682</v>
          </cell>
          <cell r="C356" t="str">
            <v>Funtila, Patrick Henry</v>
          </cell>
          <cell r="D356" t="str">
            <v>Ready for release</v>
          </cell>
        </row>
        <row r="357">
          <cell r="A357" t="str">
            <v>TB1-1230-0248</v>
          </cell>
          <cell r="B357">
            <v>41120</v>
          </cell>
          <cell r="C357" t="str">
            <v>Cuarto, Maricel</v>
          </cell>
          <cell r="D357" t="str">
            <v>Ready for release</v>
          </cell>
        </row>
        <row r="358">
          <cell r="A358" t="str">
            <v>TB1-112-0690</v>
          </cell>
          <cell r="B358">
            <v>42051</v>
          </cell>
          <cell r="C358" t="str">
            <v>Herras, Susana De Guzman/Haggi, Rolf</v>
          </cell>
          <cell r="D358" t="str">
            <v>Ready for release</v>
          </cell>
        </row>
        <row r="359">
          <cell r="A359" t="str">
            <v>TB1-1122-0154</v>
          </cell>
          <cell r="B359">
            <v>40834</v>
          </cell>
          <cell r="C359" t="str">
            <v>Landone Capital Asset Corp.</v>
          </cell>
          <cell r="D359" t="str">
            <v>Completion of requirements for BIR</v>
          </cell>
        </row>
        <row r="360">
          <cell r="A360" t="str">
            <v>TB1-1820-0535</v>
          </cell>
          <cell r="B360">
            <v>41568</v>
          </cell>
          <cell r="C360" t="str">
            <v>Lasco, Emelie P.</v>
          </cell>
          <cell r="D360" t="str">
            <v>Ready for release</v>
          </cell>
        </row>
        <row r="361">
          <cell r="A361" t="str">
            <v>TB1-222-0305</v>
          </cell>
          <cell r="B361">
            <v>41211</v>
          </cell>
          <cell r="C361" t="str">
            <v>Yu, Richard</v>
          </cell>
          <cell r="D361" t="str">
            <v>Completion of requirements for BIR</v>
          </cell>
        </row>
        <row r="362">
          <cell r="A362" t="str">
            <v>TB1-1030-0338</v>
          </cell>
          <cell r="B362">
            <v>41269</v>
          </cell>
          <cell r="C362" t="str">
            <v>Lin, Chang Hsing/Lin, Hojara</v>
          </cell>
          <cell r="D362" t="str">
            <v>Ready for release</v>
          </cell>
        </row>
        <row r="363">
          <cell r="A363" t="str">
            <v>TB1-223-0305</v>
          </cell>
          <cell r="B363">
            <v>41226</v>
          </cell>
          <cell r="C363" t="str">
            <v>Yu, Richard</v>
          </cell>
          <cell r="D363" t="str">
            <v>Completion of requirements for BIR</v>
          </cell>
        </row>
        <row r="364">
          <cell r="A364" t="str">
            <v>TB1-624-0597</v>
          </cell>
          <cell r="B364">
            <v>41669</v>
          </cell>
          <cell r="C364" t="str">
            <v>Pineda, Nolie L.</v>
          </cell>
          <cell r="D364" t="str">
            <v>Completion of requirements for BIR</v>
          </cell>
        </row>
        <row r="365">
          <cell r="A365" t="str">
            <v>TB1-1704-0595</v>
          </cell>
          <cell r="B365">
            <v>41661</v>
          </cell>
          <cell r="C365" t="str">
            <v>Navidad, Romeo O.</v>
          </cell>
          <cell r="D365" t="str">
            <v>Completion of requirements for BIR</v>
          </cell>
        </row>
        <row r="366">
          <cell r="A366" t="str">
            <v>TB1-PH15-0402</v>
          </cell>
          <cell r="B366">
            <v>41358</v>
          </cell>
          <cell r="C366" t="str">
            <v>Lynch, Anthony/ Rebecca</v>
          </cell>
          <cell r="D366" t="str">
            <v>Completion of requirements for BIR</v>
          </cell>
        </row>
        <row r="367">
          <cell r="A367" t="str">
            <v>TB1-1507-0044</v>
          </cell>
          <cell r="B367">
            <v>40716</v>
          </cell>
          <cell r="C367" t="str">
            <v>Gonzales, Fernando Jr.,</v>
          </cell>
          <cell r="D367" t="str">
            <v>Completion of requirements for BIR</v>
          </cell>
        </row>
        <row r="368">
          <cell r="A368" t="str">
            <v>TB1-109-0096</v>
          </cell>
          <cell r="B368">
            <v>40731</v>
          </cell>
          <cell r="C368" t="str">
            <v>Shaik Alauddin</v>
          </cell>
          <cell r="D368" t="str">
            <v>Transferred - Released to Client</v>
          </cell>
        </row>
        <row r="369">
          <cell r="A369" t="str">
            <v>TB1-1414-0096</v>
          </cell>
          <cell r="B369">
            <v>40731</v>
          </cell>
          <cell r="C369" t="str">
            <v xml:space="preserve">Shaik Alauddin </v>
          </cell>
          <cell r="D369" t="str">
            <v>Transferred - Released to Client</v>
          </cell>
        </row>
        <row r="370">
          <cell r="A370" t="str">
            <v>TB1-PH7-0712</v>
          </cell>
          <cell r="B370">
            <v>40632</v>
          </cell>
          <cell r="C370" t="str">
            <v>Jao, Jocelyn (formerly, Empamano)</v>
          </cell>
          <cell r="D370" t="str">
            <v>Completion of requirements for BIR</v>
          </cell>
        </row>
        <row r="371">
          <cell r="A371" t="str">
            <v>TB1-406-0493</v>
          </cell>
          <cell r="B371">
            <v>41485</v>
          </cell>
          <cell r="C371" t="str">
            <v>Palma, Katherine Joyce</v>
          </cell>
          <cell r="D371" t="str">
            <v>Completion of requirements for BIR</v>
          </cell>
        </row>
        <row r="372">
          <cell r="A372" t="str">
            <v>TB1-119-0663</v>
          </cell>
          <cell r="B372">
            <v>41881</v>
          </cell>
          <cell r="C372" t="str">
            <v>Detros, Graciano A.</v>
          </cell>
          <cell r="D372" t="str">
            <v>Completion of requirements for BIR</v>
          </cell>
        </row>
        <row r="373">
          <cell r="A373" t="str">
            <v>TB1-2017-0096</v>
          </cell>
          <cell r="B373">
            <v>40731</v>
          </cell>
          <cell r="C373" t="str">
            <v>Shaik Alauddin S/O M K/ Alimag, Guillerma</v>
          </cell>
          <cell r="D373" t="str">
            <v>Transferred - Released to Client</v>
          </cell>
        </row>
        <row r="374">
          <cell r="A374" t="str">
            <v>TB1-325-0530</v>
          </cell>
          <cell r="B374">
            <v>41548</v>
          </cell>
          <cell r="C374" t="str">
            <v>Alaba, Remedios R.</v>
          </cell>
          <cell r="D374" t="str">
            <v>Completion of requirements for BIR</v>
          </cell>
        </row>
        <row r="375">
          <cell r="A375" t="str">
            <v>TB1-117-0608</v>
          </cell>
          <cell r="B375">
            <v>41697</v>
          </cell>
          <cell r="C375" t="str">
            <v>Payumo, Razelle Gayle D</v>
          </cell>
          <cell r="D375" t="str">
            <v>Released to Bank</v>
          </cell>
        </row>
        <row r="376">
          <cell r="A376" t="str">
            <v>TB1-2001-0601</v>
          </cell>
          <cell r="B376">
            <v>41670</v>
          </cell>
          <cell r="C376" t="str">
            <v>Castor, Jayson Kier D.</v>
          </cell>
          <cell r="D376" t="str">
            <v>Ready for release</v>
          </cell>
        </row>
        <row r="377">
          <cell r="A377" t="str">
            <v>TB1-2005-0594</v>
          </cell>
          <cell r="B377">
            <v>41660</v>
          </cell>
          <cell r="C377" t="str">
            <v>Vinluan, Ja-Myra D.</v>
          </cell>
          <cell r="D377" t="str">
            <v>Ready for release</v>
          </cell>
        </row>
        <row r="378">
          <cell r="A378" t="str">
            <v>TB1-326-0530</v>
          </cell>
          <cell r="B378">
            <v>41548</v>
          </cell>
          <cell r="C378" t="str">
            <v>Alaba, Remedios R.</v>
          </cell>
          <cell r="D378" t="str">
            <v>Completion of requirements for BIR</v>
          </cell>
        </row>
        <row r="379">
          <cell r="A379" t="str">
            <v>TB1-630-0387</v>
          </cell>
          <cell r="B379">
            <v>41331</v>
          </cell>
          <cell r="C379" t="str">
            <v>Marquez, Jefferson</v>
          </cell>
          <cell r="D379" t="str">
            <v>Completion of requirements for BIR</v>
          </cell>
        </row>
        <row r="380">
          <cell r="A380" t="str">
            <v>TB1-320-0515</v>
          </cell>
          <cell r="B380">
            <v>41530</v>
          </cell>
          <cell r="C380" t="str">
            <v>Young, Jose H. and Nona D.</v>
          </cell>
          <cell r="D380" t="str">
            <v>Completion of requirements for BIR</v>
          </cell>
        </row>
        <row r="381">
          <cell r="A381" t="str">
            <v>TB1-319-0515</v>
          </cell>
          <cell r="B381">
            <v>41530</v>
          </cell>
          <cell r="C381" t="str">
            <v>Young, Jose H. and Nona D.</v>
          </cell>
          <cell r="D381" t="str">
            <v>Completion of requirements for BIR</v>
          </cell>
        </row>
        <row r="382">
          <cell r="A382" t="str">
            <v>TB1-617-0451</v>
          </cell>
          <cell r="B382">
            <v>41431</v>
          </cell>
          <cell r="C382" t="str">
            <v>Santiago, Neil Rhemee</v>
          </cell>
          <cell r="D382" t="str">
            <v>Completion of requirements for BIR</v>
          </cell>
        </row>
        <row r="383">
          <cell r="A383" t="str">
            <v>TB1-1705-0426</v>
          </cell>
          <cell r="B383">
            <v>41388</v>
          </cell>
          <cell r="C383" t="str">
            <v>Elegado, Jeanette</v>
          </cell>
          <cell r="D383" t="str">
            <v>Completion of requirements for BIR</v>
          </cell>
        </row>
        <row r="384">
          <cell r="A384" t="str">
            <v>TB1-723-0426</v>
          </cell>
          <cell r="B384">
            <v>41388</v>
          </cell>
          <cell r="C384" t="str">
            <v>Elegado, Jeanette</v>
          </cell>
          <cell r="D384" t="str">
            <v>Completion of requirements for BIR</v>
          </cell>
        </row>
        <row r="385">
          <cell r="A385" t="str">
            <v>TB1-729-0277</v>
          </cell>
          <cell r="B385">
            <v>41163</v>
          </cell>
          <cell r="C385" t="str">
            <v>Alviar, Romicito</v>
          </cell>
          <cell r="D385" t="str">
            <v>Released to Bank</v>
          </cell>
        </row>
        <row r="386">
          <cell r="A386" t="str">
            <v>TB1-1423-0367</v>
          </cell>
          <cell r="B386">
            <v>40605</v>
          </cell>
          <cell r="C386" t="str">
            <v>Calauad, Roderick/Ma. Victoria</v>
          </cell>
          <cell r="D386" t="str">
            <v>Completion of requirements for BIR</v>
          </cell>
        </row>
        <row r="387">
          <cell r="A387" t="str">
            <v>TB1-209-0479</v>
          </cell>
          <cell r="B387">
            <v>41455</v>
          </cell>
          <cell r="C387" t="str">
            <v>Shinohara, Glenda</v>
          </cell>
          <cell r="D387" t="str">
            <v>Completion of requirements for BIR</v>
          </cell>
        </row>
        <row r="388">
          <cell r="A388" t="str">
            <v>TB1-402-0200</v>
          </cell>
          <cell r="B388">
            <v>40942</v>
          </cell>
          <cell r="C388" t="str">
            <v>Zapata, Maria Corazon</v>
          </cell>
          <cell r="D388" t="str">
            <v>Released to Bank</v>
          </cell>
        </row>
        <row r="389">
          <cell r="A389" t="str">
            <v>TB1-717-0244</v>
          </cell>
          <cell r="B389">
            <v>41106</v>
          </cell>
          <cell r="C389" t="str">
            <v>Gungon, Marlie Angelique</v>
          </cell>
          <cell r="D389" t="str">
            <v>Ready for release</v>
          </cell>
        </row>
        <row r="390">
          <cell r="A390" t="str">
            <v>TB1-507-0058</v>
          </cell>
          <cell r="B390">
            <v>40663</v>
          </cell>
          <cell r="C390" t="str">
            <v>Lopez, Jeremias/ Erlinda</v>
          </cell>
          <cell r="D390" t="str">
            <v>Released to Bank</v>
          </cell>
        </row>
        <row r="391">
          <cell r="A391" t="str">
            <v>TB1-1206-0430</v>
          </cell>
          <cell r="B391">
            <v>41389</v>
          </cell>
          <cell r="C391" t="str">
            <v>Takahashi, Linalyn</v>
          </cell>
          <cell r="D391" t="str">
            <v>Completion of requirements for BIR</v>
          </cell>
        </row>
        <row r="392">
          <cell r="A392" t="str">
            <v>TB1-1424-0103</v>
          </cell>
          <cell r="B392">
            <v>40605</v>
          </cell>
          <cell r="C392" t="str">
            <v>Tristan, Glenn/ Noreen</v>
          </cell>
          <cell r="D392" t="str">
            <v>Released to Bank</v>
          </cell>
        </row>
        <row r="393">
          <cell r="A393" t="str">
            <v>TB1-722-0237</v>
          </cell>
          <cell r="B393">
            <v>41106</v>
          </cell>
          <cell r="C393" t="str">
            <v>Moreno, Queenie Anne</v>
          </cell>
          <cell r="D393" t="str">
            <v>Released to Bank</v>
          </cell>
        </row>
        <row r="394">
          <cell r="A394" t="str">
            <v>TB1-802-0489</v>
          </cell>
          <cell r="B394">
            <v>41477</v>
          </cell>
          <cell r="C394" t="str">
            <v>Villafañe, Annabel</v>
          </cell>
          <cell r="D394" t="str">
            <v>Ready for release</v>
          </cell>
        </row>
        <row r="395">
          <cell r="A395" t="str">
            <v>TB1-1231-0019</v>
          </cell>
          <cell r="B395">
            <v>40620</v>
          </cell>
          <cell r="C395" t="str">
            <v>Caingcoy, Joseph</v>
          </cell>
          <cell r="D395" t="str">
            <v>Released to Bank</v>
          </cell>
        </row>
        <row r="396">
          <cell r="A396" t="str">
            <v>TB1-328-0019</v>
          </cell>
          <cell r="B396">
            <v>40913</v>
          </cell>
          <cell r="C396" t="str">
            <v>Caingcoy, Joseph</v>
          </cell>
          <cell r="D396" t="str">
            <v>Released to Bank</v>
          </cell>
        </row>
        <row r="397">
          <cell r="A397" t="str">
            <v>TB1-430-0219</v>
          </cell>
          <cell r="B397">
            <v>41052</v>
          </cell>
          <cell r="C397" t="str">
            <v>Miso, Lynard</v>
          </cell>
          <cell r="D397" t="str">
            <v>Ready for release</v>
          </cell>
        </row>
        <row r="398">
          <cell r="A398" t="str">
            <v>TB1-1412-0276</v>
          </cell>
          <cell r="B398">
            <v>41163</v>
          </cell>
          <cell r="C398" t="str">
            <v>Pore, Juancho</v>
          </cell>
          <cell r="D398" t="str">
            <v>Released to Bank</v>
          </cell>
        </row>
        <row r="399">
          <cell r="A399" t="str">
            <v>TB1-829-0422</v>
          </cell>
          <cell r="B399">
            <v>41384</v>
          </cell>
          <cell r="C399" t="str">
            <v>Ortiz, Isidro S. &amp; Magdalena</v>
          </cell>
          <cell r="D399" t="str">
            <v>Released to Bank</v>
          </cell>
        </row>
        <row r="400">
          <cell r="A400" t="str">
            <v>TB1-403-0304</v>
          </cell>
          <cell r="B400">
            <v>41211</v>
          </cell>
          <cell r="C400" t="str">
            <v>Ferrer, Meyoshi</v>
          </cell>
          <cell r="D400" t="str">
            <v>Released to Bank</v>
          </cell>
        </row>
        <row r="401">
          <cell r="A401" t="str">
            <v>TB1-229-0482</v>
          </cell>
          <cell r="B401">
            <v>41457</v>
          </cell>
          <cell r="C401" t="str">
            <v>Dela Cruz, Mia</v>
          </cell>
          <cell r="D401" t="str">
            <v>Released to Bank</v>
          </cell>
        </row>
        <row r="402">
          <cell r="A402" t="str">
            <v>TB1-PH11-0461</v>
          </cell>
          <cell r="B402">
            <v>41443</v>
          </cell>
          <cell r="C402" t="str">
            <v>Yamazaki, Joeselyn</v>
          </cell>
          <cell r="D402" t="str">
            <v>Completion of requirements for BIR</v>
          </cell>
        </row>
        <row r="403">
          <cell r="A403" t="str">
            <v>TB1-602-0255</v>
          </cell>
          <cell r="B403">
            <v>41131</v>
          </cell>
          <cell r="C403" t="str">
            <v>Binuya, Eldrick C.</v>
          </cell>
          <cell r="D403" t="str">
            <v>Released to Bank</v>
          </cell>
        </row>
        <row r="404">
          <cell r="A404" t="str">
            <v>TB1-1407-0054</v>
          </cell>
          <cell r="B404">
            <v>40626</v>
          </cell>
          <cell r="C404" t="str">
            <v>Lim, Marissa</v>
          </cell>
          <cell r="D404" t="str">
            <v>Released to Bank</v>
          </cell>
        </row>
        <row r="405">
          <cell r="A405" t="str">
            <v>TB1-1402-0055</v>
          </cell>
          <cell r="B405">
            <v>40626</v>
          </cell>
          <cell r="C405" t="str">
            <v>Lim, Teck Keong</v>
          </cell>
          <cell r="D405" t="str">
            <v>Released to Bank</v>
          </cell>
        </row>
        <row r="406">
          <cell r="A406" t="str">
            <v>TB1-1403-0055</v>
          </cell>
          <cell r="B406">
            <v>40626</v>
          </cell>
          <cell r="C406" t="str">
            <v>Lim, Teck Keong</v>
          </cell>
          <cell r="D406" t="str">
            <v>Released to Bank</v>
          </cell>
        </row>
        <row r="407">
          <cell r="A407" t="str">
            <v>TB1-1404-0055</v>
          </cell>
          <cell r="B407">
            <v>40626</v>
          </cell>
          <cell r="C407" t="str">
            <v>Lim, Teck Keong</v>
          </cell>
          <cell r="D407" t="str">
            <v>Released to Bank</v>
          </cell>
        </row>
        <row r="408">
          <cell r="A408" t="str">
            <v>TB1-1405-0055</v>
          </cell>
          <cell r="B408">
            <v>40626</v>
          </cell>
          <cell r="C408" t="str">
            <v>Lim, Teck Keong</v>
          </cell>
          <cell r="D408" t="str">
            <v>Released to Bank</v>
          </cell>
        </row>
        <row r="409">
          <cell r="A409" t="str">
            <v>TB1-1406-0055</v>
          </cell>
          <cell r="B409">
            <v>40626</v>
          </cell>
          <cell r="C409" t="str">
            <v>Lim, Teck Keong</v>
          </cell>
          <cell r="D409" t="str">
            <v>Released to Bank</v>
          </cell>
        </row>
        <row r="410">
          <cell r="A410" t="str">
            <v>TB1-605-0345</v>
          </cell>
          <cell r="B410">
            <v>41255</v>
          </cell>
          <cell r="C410" t="str">
            <v>Yap, Jocellyn (Leogo, Susana S.)</v>
          </cell>
          <cell r="D410" t="str">
            <v>Completion of requirements for BIR</v>
          </cell>
        </row>
        <row r="411">
          <cell r="A411" t="str">
            <v>TB1-531-0282</v>
          </cell>
          <cell r="B411">
            <v>41176</v>
          </cell>
          <cell r="C411" t="str">
            <v>Santos, Salvador C.</v>
          </cell>
          <cell r="D411" t="str">
            <v>Released to Bank</v>
          </cell>
        </row>
        <row r="412">
          <cell r="A412" t="str">
            <v>TB1-316-0317</v>
          </cell>
          <cell r="B412">
            <v>41235</v>
          </cell>
          <cell r="C412" t="str">
            <v>Timbol, Maria Victoria</v>
          </cell>
          <cell r="D412" t="str">
            <v>Released to Bank</v>
          </cell>
        </row>
        <row r="413">
          <cell r="A413" t="str">
            <v>TB1-510-0186</v>
          </cell>
          <cell r="B413">
            <v>40937</v>
          </cell>
          <cell r="C413" t="str">
            <v>Mallillin, Jema Atabbug</v>
          </cell>
          <cell r="D413" t="str">
            <v>Released to Bank</v>
          </cell>
        </row>
        <row r="414">
          <cell r="A414" t="str">
            <v>TB1-530-0268</v>
          </cell>
          <cell r="B414">
            <v>41144</v>
          </cell>
          <cell r="C414" t="str">
            <v>So, Danilo/ Maria Lourdes M.</v>
          </cell>
          <cell r="D414" t="str">
            <v>Released to Bank</v>
          </cell>
        </row>
        <row r="415">
          <cell r="A415" t="str">
            <v>TB1-727-0256</v>
          </cell>
          <cell r="B415">
            <v>41134</v>
          </cell>
          <cell r="C415" t="str">
            <v>Sacayanan, Lester Lee/ Faith</v>
          </cell>
          <cell r="D415" t="str">
            <v>Released to Bank</v>
          </cell>
        </row>
        <row r="416">
          <cell r="A416" t="str">
            <v>TB1-1228-0339</v>
          </cell>
          <cell r="B416">
            <v>41269</v>
          </cell>
          <cell r="C416" t="str">
            <v>Jung, Myrna</v>
          </cell>
          <cell r="D416" t="str">
            <v>Released to Bank</v>
          </cell>
        </row>
        <row r="417">
          <cell r="A417" t="str">
            <v>TB1-PH14-0617</v>
          </cell>
          <cell r="B417">
            <v>41718</v>
          </cell>
          <cell r="C417" t="str">
            <v>Lai, Chin Chye</v>
          </cell>
          <cell r="D417" t="str">
            <v>Released to Bank</v>
          </cell>
        </row>
        <row r="418">
          <cell r="A418" t="str">
            <v>TB1-227-0213</v>
          </cell>
          <cell r="B418">
            <v>41022</v>
          </cell>
          <cell r="C418" t="str">
            <v>Gonzales, Anna Kristina</v>
          </cell>
          <cell r="D418" t="str">
            <v>Released to Bank</v>
          </cell>
        </row>
        <row r="419">
          <cell r="A419" t="str">
            <v>TB1-806-0061</v>
          </cell>
          <cell r="B419">
            <v>40613</v>
          </cell>
          <cell r="C419" t="str">
            <v>Manlogon, Michael/ Noemi</v>
          </cell>
          <cell r="D419" t="str">
            <v>Released to Bank</v>
          </cell>
        </row>
        <row r="420">
          <cell r="A420" t="str">
            <v>TB1-917-0342</v>
          </cell>
          <cell r="B420">
            <v>41271</v>
          </cell>
          <cell r="C420" t="str">
            <v>Arbis, Eugene</v>
          </cell>
          <cell r="D420" t="str">
            <v>Released to Bank</v>
          </cell>
        </row>
        <row r="421">
          <cell r="A421" t="str">
            <v>TB1-124-0687</v>
          </cell>
          <cell r="B421">
            <v>42011</v>
          </cell>
          <cell r="C421" t="str">
            <v>Zin, Shafie Md/ Mansor, Umi Kaltum Binti</v>
          </cell>
          <cell r="D421" t="str">
            <v>Completion of requirements for BIR</v>
          </cell>
        </row>
        <row r="422">
          <cell r="A422" t="str">
            <v>TB1-607-0028</v>
          </cell>
          <cell r="B422">
            <v>40644</v>
          </cell>
          <cell r="C422" t="str">
            <v>Correjado, Michelle</v>
          </cell>
          <cell r="D422" t="str">
            <v>Released to Bank</v>
          </cell>
        </row>
        <row r="423">
          <cell r="A423" t="str">
            <v>TB1-431-0158</v>
          </cell>
          <cell r="B423">
            <v>40846</v>
          </cell>
          <cell r="C423" t="str">
            <v>Baniqued, Karine/ Garidee</v>
          </cell>
          <cell r="D423" t="str">
            <v>Released to Bank</v>
          </cell>
        </row>
        <row r="424">
          <cell r="A424" t="str">
            <v>TB1-310-0239</v>
          </cell>
          <cell r="B424">
            <v>41113</v>
          </cell>
          <cell r="C424" t="str">
            <v>Xavier, Jesus</v>
          </cell>
          <cell r="D424" t="str">
            <v>Ready for release</v>
          </cell>
        </row>
        <row r="425">
          <cell r="A425" t="str">
            <v>TB1-207-0491</v>
          </cell>
          <cell r="B425">
            <v>41481</v>
          </cell>
          <cell r="C425" t="str">
            <v>Lopez, Nilo G.</v>
          </cell>
          <cell r="D425" t="str">
            <v>Ready for release</v>
          </cell>
        </row>
        <row r="426">
          <cell r="A426" t="str">
            <v>TB1-904-0355</v>
          </cell>
          <cell r="B426">
            <v>41296</v>
          </cell>
          <cell r="C426" t="str">
            <v xml:space="preserve">Shimura, Segunda/Shinichi </v>
          </cell>
          <cell r="D426" t="str">
            <v>Completion of requirements for BIR</v>
          </cell>
        </row>
        <row r="427">
          <cell r="A427" t="str">
            <v>TB1-921-0443</v>
          </cell>
          <cell r="B427">
            <v>41418</v>
          </cell>
          <cell r="C427" t="str">
            <v>Carbonel, Jenny S.</v>
          </cell>
          <cell r="D427" t="str">
            <v>Released to Bank</v>
          </cell>
        </row>
        <row r="428">
          <cell r="A428" t="str">
            <v>TB1-1111-0709</v>
          </cell>
          <cell r="B428">
            <v>41397</v>
          </cell>
          <cell r="C428" t="str">
            <v>Javines, Erwin/Al Saggaf, Mustafa M.</v>
          </cell>
          <cell r="D428" t="str">
            <v>Released to Bank</v>
          </cell>
        </row>
        <row r="429">
          <cell r="A429" t="str">
            <v>TB1-107-0681</v>
          </cell>
          <cell r="B429">
            <v>41961</v>
          </cell>
          <cell r="C429" t="str">
            <v>Villanueva, Crisostomo N.</v>
          </cell>
          <cell r="D429" t="str">
            <v>Completion of requirements for BIR</v>
          </cell>
        </row>
        <row r="430">
          <cell r="A430" t="str">
            <v>TB1-1802-0460</v>
          </cell>
          <cell r="B430">
            <v>41439</v>
          </cell>
          <cell r="C430" t="str">
            <v>Kawakami, Rose Marie</v>
          </cell>
          <cell r="D430" t="str">
            <v>Released to Bank</v>
          </cell>
        </row>
        <row r="431">
          <cell r="A431" t="str">
            <v>TB1-204-0523</v>
          </cell>
          <cell r="B431">
            <v>41541</v>
          </cell>
          <cell r="C431" t="str">
            <v>Belleza, Juliet</v>
          </cell>
          <cell r="D431" t="str">
            <v>Ready for release</v>
          </cell>
        </row>
        <row r="432">
          <cell r="A432" t="str">
            <v>TB1-715-0495</v>
          </cell>
          <cell r="B432">
            <v>41485</v>
          </cell>
          <cell r="C432" t="str">
            <v>Lasmarias, Christine Iran</v>
          </cell>
          <cell r="D432" t="str">
            <v>Released to Bank</v>
          </cell>
        </row>
        <row r="433">
          <cell r="A433" t="str">
            <v>TB1-419-0526</v>
          </cell>
          <cell r="B433">
            <v>41547</v>
          </cell>
          <cell r="C433" t="str">
            <v>Perdagorda, Ma. Teresa</v>
          </cell>
          <cell r="D433" t="str">
            <v>Released to Bank</v>
          </cell>
        </row>
        <row r="434">
          <cell r="A434" t="str">
            <v>TB1-1001-0319</v>
          </cell>
          <cell r="B434">
            <v>41236</v>
          </cell>
          <cell r="C434" t="str">
            <v>Villamor, Vanessa</v>
          </cell>
          <cell r="D434" t="str">
            <v>Released to Bank</v>
          </cell>
        </row>
        <row r="435">
          <cell r="A435" t="str">
            <v>TB1-629-0509</v>
          </cell>
          <cell r="B435">
            <v>41515</v>
          </cell>
          <cell r="C435" t="str">
            <v>Bacal, Christy Gaborno</v>
          </cell>
          <cell r="D435" t="str">
            <v>Released to Bank</v>
          </cell>
        </row>
        <row r="436">
          <cell r="A436" t="str">
            <v>TB1-1401-0136</v>
          </cell>
          <cell r="B436">
            <v>40777</v>
          </cell>
          <cell r="C436" t="str">
            <v>Goh, Rufina</v>
          </cell>
          <cell r="D436" t="str">
            <v>Completion of requirements for RD Muntinlupa</v>
          </cell>
        </row>
        <row r="437">
          <cell r="A437" t="str">
            <v>TB1-716-0230</v>
          </cell>
          <cell r="B437">
            <v>41096</v>
          </cell>
          <cell r="C437" t="str">
            <v>Arbis, Kristine Joy A.</v>
          </cell>
          <cell r="D437" t="str">
            <v>Released to Bank</v>
          </cell>
        </row>
        <row r="438">
          <cell r="A438" t="str">
            <v>TB1-505-0547</v>
          </cell>
          <cell r="B438">
            <v>41583</v>
          </cell>
          <cell r="C438" t="str">
            <v>Borja, Noel S.</v>
          </cell>
          <cell r="D438" t="str">
            <v>Released to Bank</v>
          </cell>
        </row>
        <row r="439">
          <cell r="A439" t="str">
            <v>TB1-1418-0097</v>
          </cell>
          <cell r="B439">
            <v>40602</v>
          </cell>
          <cell r="C439" t="str">
            <v>Siblawan, Lorna Kim P.</v>
          </cell>
          <cell r="D439" t="str">
            <v>Ready for release</v>
          </cell>
        </row>
        <row r="440">
          <cell r="A440" t="str">
            <v>TB1-616-0381</v>
          </cell>
          <cell r="B440">
            <v>41323</v>
          </cell>
          <cell r="C440" t="str">
            <v>Inocencio, Brigitte</v>
          </cell>
          <cell r="D440" t="str">
            <v>Released to Bank</v>
          </cell>
        </row>
        <row r="441">
          <cell r="A441" t="str">
            <v>TB1-111-0632</v>
          </cell>
          <cell r="B441">
            <v>41758</v>
          </cell>
          <cell r="C441" t="str">
            <v>Mortega, Emmanuel</v>
          </cell>
          <cell r="D441" t="str">
            <v>Released to Bank</v>
          </cell>
        </row>
        <row r="442">
          <cell r="A442" t="str">
            <v>TB1-1130-0403</v>
          </cell>
          <cell r="B442">
            <v>41358</v>
          </cell>
          <cell r="C442" t="str">
            <v>Tobias, Florence Marie</v>
          </cell>
          <cell r="D442" t="str">
            <v>Completion of requirements for RD Muntinlupa</v>
          </cell>
        </row>
        <row r="443">
          <cell r="A443" t="str">
            <v>TB1-1003-0359</v>
          </cell>
          <cell r="B443">
            <v>41299</v>
          </cell>
          <cell r="C443" t="str">
            <v>Ota, Glenda S.</v>
          </cell>
          <cell r="D443" t="str">
            <v>Ready for release</v>
          </cell>
        </row>
        <row r="444">
          <cell r="A444" t="str">
            <v>TB1-626-0543</v>
          </cell>
          <cell r="B444">
            <v>41578</v>
          </cell>
          <cell r="C444" t="str">
            <v>Vistan, Oliver Nathaniel</v>
          </cell>
          <cell r="D444" t="str">
            <v>Realese to bank (PNB)</v>
          </cell>
        </row>
        <row r="445">
          <cell r="A445" t="str">
            <v>TB1-1015-0539</v>
          </cell>
          <cell r="B445">
            <v>41576</v>
          </cell>
          <cell r="C445" t="str">
            <v>Bok, Thye Boon</v>
          </cell>
          <cell r="D445" t="str">
            <v>Completion of requirements for RD Muntinlupa</v>
          </cell>
        </row>
        <row r="446">
          <cell r="A446" t="str">
            <v>TB1-914-0441</v>
          </cell>
          <cell r="B446">
            <v>41415</v>
          </cell>
          <cell r="C446" t="str">
            <v>Brown, Rebecca and Morris, Emelita</v>
          </cell>
          <cell r="D446" t="str">
            <v>Completion of requirements for RD Muntinlupa</v>
          </cell>
        </row>
        <row r="447">
          <cell r="A447" t="str">
            <v>TB1-620-0586</v>
          </cell>
          <cell r="B447">
            <v>41653</v>
          </cell>
          <cell r="C447" t="str">
            <v>Mojica, Carlita O.</v>
          </cell>
          <cell r="D447" t="str">
            <v>Completion of requirements for RD Muntinlupa</v>
          </cell>
        </row>
        <row r="448">
          <cell r="A448" t="str">
            <v>TB1-926-0556</v>
          </cell>
          <cell r="B448">
            <v>41608</v>
          </cell>
          <cell r="C448" t="str">
            <v>Gorospe, Celia R.</v>
          </cell>
          <cell r="D448" t="str">
            <v>Completion of requirements for RD Muntinlupa</v>
          </cell>
        </row>
        <row r="449">
          <cell r="A449" t="str">
            <v>TB1-615-0612</v>
          </cell>
          <cell r="B449">
            <v>41711</v>
          </cell>
          <cell r="C449" t="str">
            <v>Villanueva, Ronald N.</v>
          </cell>
          <cell r="D449" t="str">
            <v>Completion of requirements for RD Muntinlupa</v>
          </cell>
        </row>
        <row r="450">
          <cell r="A450" t="str">
            <v>TB1-831-0568</v>
          </cell>
          <cell r="B450">
            <v>41631</v>
          </cell>
          <cell r="C450" t="str">
            <v>Evangelista, Charisma T.</v>
          </cell>
          <cell r="D450" t="str">
            <v>Completion of requirements for RD Muntinlupa</v>
          </cell>
        </row>
        <row r="451">
          <cell r="A451" t="str">
            <v>TB1-329-0168</v>
          </cell>
          <cell r="B451">
            <v>40812</v>
          </cell>
          <cell r="C451" t="str">
            <v>Munoz, Angie</v>
          </cell>
          <cell r="D451" t="str">
            <v>Completion of requirements for RD Muntinlupa</v>
          </cell>
        </row>
        <row r="452">
          <cell r="A452" t="str">
            <v>TB1-330-0168</v>
          </cell>
          <cell r="B452">
            <v>40884</v>
          </cell>
          <cell r="C452" t="str">
            <v>Munoz, Angie</v>
          </cell>
          <cell r="D452" t="str">
            <v>Completion of requirements for RD Muntinlupa</v>
          </cell>
        </row>
        <row r="453">
          <cell r="A453" t="str">
            <v>TB1-212-0286</v>
          </cell>
          <cell r="B453">
            <v>41177</v>
          </cell>
          <cell r="C453" t="str">
            <v>Calupad, Mabelle F.</v>
          </cell>
          <cell r="D453" t="str">
            <v>Completion of requirements for RD Muntinlupa</v>
          </cell>
        </row>
        <row r="454">
          <cell r="A454" t="str">
            <v>TB1-2009-0707</v>
          </cell>
          <cell r="B454">
            <v>40620</v>
          </cell>
          <cell r="C454" t="str">
            <v>Aguilar, Gina</v>
          </cell>
          <cell r="D454" t="str">
            <v>Realese to bank (PNB)</v>
          </cell>
        </row>
        <row r="455">
          <cell r="A455" t="str">
            <v>TB1-1907-0613</v>
          </cell>
          <cell r="B455">
            <v>41715</v>
          </cell>
          <cell r="C455" t="str">
            <v>Armstrong, Carmen B.</v>
          </cell>
          <cell r="D455" t="str">
            <v>Completion of requirements for RD Muntinlupa</v>
          </cell>
        </row>
        <row r="456">
          <cell r="A456" t="str">
            <v>TB1-511-0189</v>
          </cell>
          <cell r="B456">
            <v>40938</v>
          </cell>
          <cell r="C456" t="str">
            <v>Sopena, Paul Brian</v>
          </cell>
          <cell r="D456" t="str">
            <v>Completion of requirements for RD Muntinlupa</v>
          </cell>
        </row>
        <row r="457">
          <cell r="A457" t="str">
            <v>TB1-1701-0614</v>
          </cell>
          <cell r="B457">
            <v>41715</v>
          </cell>
          <cell r="C457" t="str">
            <v>De Castro, Merlita V.</v>
          </cell>
          <cell r="D457" t="str">
            <v>Released to Bank</v>
          </cell>
        </row>
        <row r="458">
          <cell r="A458" t="str">
            <v>TB1-1906-0274</v>
          </cell>
          <cell r="B458">
            <v>41159</v>
          </cell>
          <cell r="C458" t="str">
            <v>Martirez, Maria Feby</v>
          </cell>
          <cell r="D458" t="str">
            <v>Released to Bank</v>
          </cell>
        </row>
        <row r="459">
          <cell r="A459" t="str">
            <v>TB1-909-0307</v>
          </cell>
          <cell r="B459">
            <v>41213</v>
          </cell>
          <cell r="C459" t="str">
            <v>Ng, Raul S.</v>
          </cell>
          <cell r="D459" t="str">
            <v>Completion of requirements for RD Muntinlupa</v>
          </cell>
        </row>
        <row r="460">
          <cell r="A460" t="str">
            <v>TB1-1220-0620</v>
          </cell>
          <cell r="B460">
            <v>41724</v>
          </cell>
          <cell r="C460" t="str">
            <v>Balani, Ryan Jeffrey L.</v>
          </cell>
          <cell r="D460" t="str">
            <v>Completion of requirements for RD Muntinlupa</v>
          </cell>
        </row>
        <row r="461">
          <cell r="A461" t="str">
            <v>TB1-1210-0171</v>
          </cell>
          <cell r="B461">
            <v>40855</v>
          </cell>
          <cell r="C461" t="str">
            <v>Lee, Vyrna Carla</v>
          </cell>
          <cell r="D461" t="str">
            <v>Completion of requirements for RD Muntinlupa</v>
          </cell>
        </row>
        <row r="462">
          <cell r="A462" t="str">
            <v>TB1-522-0492</v>
          </cell>
          <cell r="B462">
            <v>41485</v>
          </cell>
          <cell r="C462" t="str">
            <v>Cabusao, Maria Salome Veloz</v>
          </cell>
          <cell r="D462" t="str">
            <v>Completion of requirements for RD Muntinlupa</v>
          </cell>
        </row>
        <row r="463">
          <cell r="A463" t="str">
            <v>TB1-908-0480</v>
          </cell>
          <cell r="B463">
            <v>41455</v>
          </cell>
          <cell r="C463" t="str">
            <v>Shimoda, Annie B.</v>
          </cell>
          <cell r="D463" t="str">
            <v>Completion of requirements for RD Muntinlupa</v>
          </cell>
        </row>
        <row r="464">
          <cell r="A464" t="str">
            <v>TB1-529-0233</v>
          </cell>
          <cell r="B464">
            <v>41096</v>
          </cell>
          <cell r="C464" t="str">
            <v>Chuaunsu, Art</v>
          </cell>
          <cell r="D464" t="str">
            <v>Completion of requirements for RD Muntinlupa</v>
          </cell>
        </row>
        <row r="465">
          <cell r="A465" t="str">
            <v>TB1-308-0152</v>
          </cell>
          <cell r="B465">
            <v>40826</v>
          </cell>
          <cell r="C465" t="str">
            <v>Jamero, Imelda</v>
          </cell>
          <cell r="D465" t="str">
            <v>Completion of requirements for RD Muntinlupa</v>
          </cell>
        </row>
        <row r="466">
          <cell r="A466" t="str">
            <v>TB1-324-0675</v>
          </cell>
          <cell r="B466">
            <v>41941</v>
          </cell>
          <cell r="C466" t="str">
            <v>Plata, Restie A./Yolanda M.</v>
          </cell>
          <cell r="D466" t="str">
            <v>Completion of requirements for RD Muntinlupa</v>
          </cell>
        </row>
        <row r="467">
          <cell r="A467" t="str">
            <v>TB1-1017-0669</v>
          </cell>
          <cell r="B467">
            <v>41332</v>
          </cell>
          <cell r="C467" t="str">
            <v>Shiratori, Mary Love</v>
          </cell>
          <cell r="D467" t="str">
            <v>DOAS for clients signature</v>
          </cell>
        </row>
        <row r="468">
          <cell r="A468" t="str">
            <v>TB1-228-0671</v>
          </cell>
          <cell r="B468">
            <v>41912</v>
          </cell>
          <cell r="C468" t="str">
            <v xml:space="preserve">Koizumi, Leonor </v>
          </cell>
          <cell r="D468" t="str">
            <v>Follow up client for the DOAS</v>
          </cell>
        </row>
        <row r="469">
          <cell r="A469" t="str">
            <v>TB1-604-0180</v>
          </cell>
          <cell r="B469">
            <v>40921</v>
          </cell>
          <cell r="C469" t="str">
            <v>Hoffmann, Jenecar Berdijo</v>
          </cell>
          <cell r="D469" t="str">
            <v>Follow up client for the DOAS</v>
          </cell>
        </row>
        <row r="470">
          <cell r="A470" t="str">
            <v>TB1-2006-0209</v>
          </cell>
          <cell r="B470">
            <v>40991</v>
          </cell>
          <cell r="C470" t="str">
            <v xml:space="preserve">Toledo, Aurea Noreen </v>
          </cell>
          <cell r="D470" t="str">
            <v>for Completion of Requirements</v>
          </cell>
        </row>
        <row r="471">
          <cell r="A471" t="str">
            <v>TB1-925-0558</v>
          </cell>
          <cell r="B471">
            <v>41608</v>
          </cell>
          <cell r="C471" t="str">
            <v>Gorospe, Janice K.</v>
          </cell>
          <cell r="D471" t="str">
            <v>For DOAS preparation</v>
          </cell>
        </row>
        <row r="472">
          <cell r="A472" t="str">
            <v>TB1-1709-0555</v>
          </cell>
          <cell r="B472">
            <v>41606</v>
          </cell>
          <cell r="C472" t="str">
            <v>Lee, Ma Li Sha</v>
          </cell>
          <cell r="D472" t="str">
            <v>For DOAS preparation</v>
          </cell>
        </row>
        <row r="473">
          <cell r="A473" t="str">
            <v>TB1-1904-0483</v>
          </cell>
          <cell r="B473">
            <v>41460</v>
          </cell>
          <cell r="C473" t="str">
            <v>Montales, Ma. Theresa B.</v>
          </cell>
          <cell r="D473" t="str">
            <v>For DOAS preparation</v>
          </cell>
        </row>
        <row r="474">
          <cell r="A474" t="str">
            <v>TB1-1614-0269</v>
          </cell>
          <cell r="B474">
            <v>41144</v>
          </cell>
          <cell r="C474" t="str">
            <v xml:space="preserve">Revilla, Melanio &amp; Revilla, Gloria </v>
          </cell>
          <cell r="D474" t="str">
            <v>For Process Accounts c/o BIR</v>
          </cell>
        </row>
        <row r="475">
          <cell r="A475" t="str">
            <v>TB1-301-0374</v>
          </cell>
          <cell r="B475">
            <v>41317</v>
          </cell>
          <cell r="C475" t="str">
            <v>Valdez, Daphne G.</v>
          </cell>
          <cell r="D475" t="str">
            <v>Released to Bank</v>
          </cell>
        </row>
        <row r="476">
          <cell r="A476" t="str">
            <v>TB1-501-0375</v>
          </cell>
          <cell r="B476">
            <v>41317</v>
          </cell>
          <cell r="C476" t="str">
            <v>Mendoza, Hilda</v>
          </cell>
          <cell r="D476" t="str">
            <v>Released to Bank</v>
          </cell>
        </row>
        <row r="477">
          <cell r="A477" t="str">
            <v>TB1-1116-0238</v>
          </cell>
          <cell r="B477">
            <v>41106</v>
          </cell>
          <cell r="C477" t="str">
            <v>Arbis, Wilfredo A.</v>
          </cell>
          <cell r="D477" t="str">
            <v>For Transfer of Tax Dec</v>
          </cell>
        </row>
        <row r="478">
          <cell r="A478" t="str">
            <v>TB1-1207-0067</v>
          </cell>
          <cell r="B478">
            <v>40653</v>
          </cell>
          <cell r="C478" t="str">
            <v>Meltzer, Maria Jennifer</v>
          </cell>
          <cell r="D478" t="str">
            <v>For Transfer of Tax Dec</v>
          </cell>
        </row>
        <row r="479">
          <cell r="A479" t="str">
            <v>TB1-1029-0201</v>
          </cell>
          <cell r="B479">
            <v>41218</v>
          </cell>
          <cell r="C479" t="str">
            <v>Mendoza, Rolando</v>
          </cell>
          <cell r="D479" t="str">
            <v>For transfer of Tax Dec</v>
          </cell>
        </row>
        <row r="480">
          <cell r="A480" t="str">
            <v>TB1-121-0686</v>
          </cell>
          <cell r="B480">
            <v>42002</v>
          </cell>
          <cell r="C480" t="str">
            <v>Antes, Allanito A./Sonia M.</v>
          </cell>
          <cell r="D480" t="str">
            <v>For Transfer of Tax Dec</v>
          </cell>
        </row>
        <row r="481">
          <cell r="A481" t="str">
            <v>TB1-1031-0684</v>
          </cell>
          <cell r="B481">
            <v>41970</v>
          </cell>
          <cell r="C481" t="str">
            <v xml:space="preserve">Perez, Simeona Susan </v>
          </cell>
          <cell r="D481" t="str">
            <v>for transfer tax computation</v>
          </cell>
        </row>
        <row r="482">
          <cell r="A482" t="str">
            <v>TB1-1103-0380</v>
          </cell>
          <cell r="B482">
            <v>41323</v>
          </cell>
          <cell r="C482" t="str">
            <v>Kakizaki, Airene E.</v>
          </cell>
          <cell r="D482" t="str">
            <v>For Transfer TAX Declaration</v>
          </cell>
        </row>
        <row r="483">
          <cell r="A483" t="str">
            <v>TB1-606-0150</v>
          </cell>
          <cell r="B483">
            <v>40786</v>
          </cell>
          <cell r="C483" t="str">
            <v>Telford, Virginia/ Graham</v>
          </cell>
          <cell r="D483" t="str">
            <v>For Transfer TAX Declaration</v>
          </cell>
        </row>
        <row r="484">
          <cell r="A484" t="str">
            <v>TB1-2019-0187</v>
          </cell>
          <cell r="B484">
            <v>40939</v>
          </cell>
          <cell r="C484" t="str">
            <v>Lister, Donald Bradford</v>
          </cell>
          <cell r="D484" t="str">
            <v>for Transfer TAX Declaration</v>
          </cell>
        </row>
        <row r="485">
          <cell r="A485" t="str">
            <v>TB1-612-0357</v>
          </cell>
          <cell r="B485">
            <v>41299</v>
          </cell>
          <cell r="C485" t="str">
            <v>Kudo, Marlina B.</v>
          </cell>
          <cell r="D485" t="str">
            <v>CTS FINANCING-Not Yet for Notary wait for the advice of AUB</v>
          </cell>
        </row>
        <row r="486">
          <cell r="A486" t="str">
            <v>TB1-1212-0405</v>
          </cell>
          <cell r="B486">
            <v>41355</v>
          </cell>
          <cell r="C486" t="str">
            <v>Kitazawa, Lilibeth</v>
          </cell>
          <cell r="D486" t="str">
            <v>CTS FINANCING-Not Yet for Notary wait for the advice of AUB</v>
          </cell>
        </row>
        <row r="487">
          <cell r="A487" t="str">
            <v>TB1-1129-0350</v>
          </cell>
          <cell r="B487">
            <v>41291</v>
          </cell>
          <cell r="C487" t="str">
            <v>Tan, Jocelyn</v>
          </cell>
          <cell r="D487" t="str">
            <v>CTS FINANCING-Not Yet for Notary wait for the advice of AUB</v>
          </cell>
        </row>
        <row r="488">
          <cell r="A488" t="str">
            <v>TB1-1606-0497</v>
          </cell>
          <cell r="B488">
            <v>41486</v>
          </cell>
          <cell r="C488" t="str">
            <v>Pajarillo, Arnold Jr. P</v>
          </cell>
          <cell r="D488" t="str">
            <v>On Process Accounts c/o GSA</v>
          </cell>
        </row>
        <row r="489">
          <cell r="A489" t="str">
            <v>TB1-322-0536</v>
          </cell>
          <cell r="B489">
            <v>41568</v>
          </cell>
          <cell r="C489" t="str">
            <v>Enayon, Julieta</v>
          </cell>
          <cell r="D489" t="str">
            <v>Secured transferred CCT and Tax Dec. Request for tax Clearance</v>
          </cell>
        </row>
        <row r="490">
          <cell r="A490" t="str">
            <v>TB1-508-0024</v>
          </cell>
          <cell r="B490">
            <v>40698</v>
          </cell>
          <cell r="C490" t="str">
            <v>Chou Tee, Koh</v>
          </cell>
          <cell r="D490" t="str">
            <v>Submitted at RD, waiting for the release of transferred title</v>
          </cell>
        </row>
        <row r="491">
          <cell r="A491" t="str">
            <v>TB1-203-0371</v>
          </cell>
          <cell r="B491">
            <v>41313</v>
          </cell>
          <cell r="C491" t="str">
            <v>Takagi, Carolyn A.</v>
          </cell>
          <cell r="D491" t="str">
            <v>Submitted at RD, waiting for the release of transferred title</v>
          </cell>
        </row>
        <row r="492">
          <cell r="A492" t="str">
            <v>TB1-123-0654</v>
          </cell>
          <cell r="B492">
            <v>41839</v>
          </cell>
          <cell r="C492" t="str">
            <v>Baingan, Maria Sofia Cecilia D.</v>
          </cell>
          <cell r="D492" t="str">
            <v>Submitted at RD, waiting for the release of transferred title</v>
          </cell>
        </row>
        <row r="493">
          <cell r="A493" t="str">
            <v>TB1-415-0458</v>
          </cell>
          <cell r="B493">
            <v>41561</v>
          </cell>
          <cell r="C493" t="str">
            <v>Mojica, Nenita Alexander</v>
          </cell>
        </row>
        <row r="494">
          <cell r="A494" t="str">
            <v>TB1-801-0432</v>
          </cell>
          <cell r="B494">
            <v>41394</v>
          </cell>
          <cell r="C494" t="str">
            <v>Maeda, Arlene Santiago</v>
          </cell>
        </row>
        <row r="495">
          <cell r="A495" t="str">
            <v>TB1-329-0168</v>
          </cell>
          <cell r="B495">
            <v>40812</v>
          </cell>
          <cell r="C495" t="str">
            <v>Munoz, Angie</v>
          </cell>
          <cell r="D495" t="str">
            <v>Submitted at RD, waiting for the release of transferred title</v>
          </cell>
        </row>
        <row r="496">
          <cell r="A496" t="str">
            <v>TB1-330-0168</v>
          </cell>
          <cell r="B496">
            <v>40884</v>
          </cell>
          <cell r="C496" t="str">
            <v>Munoz, Angie</v>
          </cell>
          <cell r="D496" t="str">
            <v>Submitted at RD, waiting for the release of transferred title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
  <sheetViews>
    <sheetView workbookViewId="0">
      <selection activeCell="B4" sqref="B4"/>
    </sheetView>
  </sheetViews>
  <sheetFormatPr defaultRowHeight="15" x14ac:dyDescent="0.25"/>
  <cols>
    <col min="1" max="1" width="10.5703125" bestFit="1" customWidth="1"/>
    <col min="2" max="2" width="10.5703125" customWidth="1"/>
    <col min="4" max="4" width="10.5703125" bestFit="1" customWidth="1"/>
    <col min="5" max="5" width="13.140625" bestFit="1" customWidth="1"/>
    <col min="6" max="6" width="24.140625" bestFit="1" customWidth="1"/>
    <col min="10" max="10" width="15.140625" bestFit="1" customWidth="1"/>
    <col min="11" max="11" width="14.28515625" bestFit="1" customWidth="1"/>
    <col min="12" max="12" width="5.85546875" bestFit="1" customWidth="1"/>
    <col min="14" max="14" width="5.42578125" customWidth="1"/>
    <col min="15" max="15" width="10.42578125" bestFit="1" customWidth="1"/>
    <col min="17" max="17" width="10.85546875" bestFit="1" customWidth="1"/>
    <col min="18" max="18" width="10.7109375" bestFit="1" customWidth="1"/>
    <col min="20" max="20" width="18.42578125" bestFit="1" customWidth="1"/>
    <col min="21" max="21" width="25.7109375" bestFit="1" customWidth="1"/>
  </cols>
  <sheetData>
    <row r="1" spans="1:60" x14ac:dyDescent="0.25">
      <c r="A1" s="126" t="s">
        <v>152</v>
      </c>
      <c r="B1" s="126"/>
      <c r="C1" s="126"/>
      <c r="D1" s="126"/>
      <c r="E1" s="126"/>
      <c r="F1" s="126"/>
      <c r="G1" s="126"/>
      <c r="H1" s="126"/>
      <c r="I1" s="126"/>
      <c r="J1" s="126"/>
      <c r="K1" s="126"/>
      <c r="L1" s="126"/>
      <c r="M1" s="126"/>
      <c r="N1" s="126"/>
      <c r="O1" s="126"/>
      <c r="P1" s="126"/>
      <c r="Q1" s="126"/>
      <c r="R1" s="126"/>
      <c r="S1" s="126"/>
      <c r="T1" s="126"/>
      <c r="U1" s="126"/>
      <c r="X1" s="127" t="s">
        <v>143</v>
      </c>
      <c r="Y1" s="127"/>
      <c r="Z1" s="127"/>
      <c r="AA1" s="127"/>
      <c r="AB1" s="127"/>
      <c r="AC1" s="127"/>
      <c r="AD1" s="127"/>
      <c r="AE1" s="127"/>
      <c r="AF1" s="127"/>
      <c r="AG1" s="127"/>
      <c r="AH1" s="127"/>
      <c r="AI1" s="127"/>
      <c r="AJ1" s="127"/>
      <c r="AK1" s="127"/>
      <c r="AL1" s="127"/>
      <c r="AM1" s="127"/>
      <c r="AN1" s="127"/>
      <c r="AO1" s="127"/>
      <c r="AP1" s="127"/>
      <c r="AQ1" s="127"/>
      <c r="AR1" s="126" t="s">
        <v>142</v>
      </c>
      <c r="AS1" s="126"/>
      <c r="AT1" s="126"/>
      <c r="AU1" s="126"/>
      <c r="AV1" s="126"/>
      <c r="AW1" s="126"/>
      <c r="AX1" s="126"/>
      <c r="AY1" s="126"/>
      <c r="AZ1" s="126"/>
      <c r="BA1" s="126"/>
      <c r="BB1" s="126"/>
      <c r="BC1" s="126"/>
      <c r="BD1" s="126"/>
      <c r="BE1" s="126"/>
      <c r="BF1" s="126"/>
      <c r="BG1" s="126"/>
      <c r="BH1" s="126"/>
    </row>
    <row r="2" spans="1:60" x14ac:dyDescent="0.25">
      <c r="C2" s="128" t="s">
        <v>9</v>
      </c>
      <c r="D2" s="128"/>
      <c r="E2" s="128"/>
      <c r="F2" s="128" t="s">
        <v>8</v>
      </c>
      <c r="G2" s="128"/>
      <c r="H2" s="128"/>
      <c r="I2" s="128"/>
      <c r="J2" s="129" t="s">
        <v>19</v>
      </c>
      <c r="K2" s="129"/>
      <c r="L2" s="129"/>
      <c r="M2" s="128" t="s">
        <v>20</v>
      </c>
      <c r="N2" s="128"/>
      <c r="O2" s="128"/>
      <c r="P2" s="128"/>
      <c r="Q2" s="128"/>
      <c r="R2" s="128"/>
      <c r="S2" s="128" t="s">
        <v>25</v>
      </c>
      <c r="T2" s="128"/>
      <c r="U2" s="128"/>
      <c r="V2" s="128"/>
      <c r="W2" s="39"/>
      <c r="X2" s="128" t="s">
        <v>9</v>
      </c>
      <c r="Y2" s="128"/>
      <c r="Z2" s="128"/>
      <c r="AA2" s="128" t="s">
        <v>8</v>
      </c>
      <c r="AB2" s="128"/>
      <c r="AC2" s="128"/>
      <c r="AD2" s="128"/>
      <c r="AE2" s="129" t="s">
        <v>19</v>
      </c>
      <c r="AF2" s="129"/>
      <c r="AG2" s="129"/>
      <c r="AH2" s="128" t="s">
        <v>20</v>
      </c>
      <c r="AI2" s="128"/>
      <c r="AJ2" s="128"/>
      <c r="AK2" s="128"/>
      <c r="AL2" s="128"/>
      <c r="AM2" s="128"/>
      <c r="AN2" s="128" t="s">
        <v>25</v>
      </c>
      <c r="AO2" s="128"/>
      <c r="AP2" s="128"/>
      <c r="AQ2" s="128"/>
      <c r="AR2" s="39"/>
      <c r="AS2" s="127" t="s">
        <v>9</v>
      </c>
      <c r="AT2" s="127"/>
      <c r="AU2" s="127"/>
      <c r="AV2" s="128" t="s">
        <v>8</v>
      </c>
      <c r="AW2" s="128"/>
      <c r="AX2" s="128"/>
      <c r="AY2" s="128"/>
      <c r="AZ2" s="129" t="s">
        <v>19</v>
      </c>
      <c r="BA2" s="129"/>
      <c r="BB2" s="129"/>
      <c r="BC2" s="128" t="s">
        <v>20</v>
      </c>
      <c r="BD2" s="128"/>
      <c r="BE2" s="128"/>
      <c r="BF2" s="128"/>
      <c r="BG2" s="128"/>
      <c r="BH2" s="128"/>
    </row>
    <row r="3" spans="1:60" x14ac:dyDescent="0.25">
      <c r="A3" t="s">
        <v>0</v>
      </c>
      <c r="B3" t="s">
        <v>137</v>
      </c>
      <c r="C3" t="s">
        <v>1</v>
      </c>
      <c r="D3" t="s">
        <v>2</v>
      </c>
      <c r="E3" t="s">
        <v>3</v>
      </c>
      <c r="F3" t="s">
        <v>4</v>
      </c>
      <c r="G3" t="s">
        <v>5</v>
      </c>
      <c r="H3" t="s">
        <v>6</v>
      </c>
      <c r="I3" t="s">
        <v>7</v>
      </c>
      <c r="J3" t="s">
        <v>16</v>
      </c>
      <c r="K3" t="s">
        <v>17</v>
      </c>
      <c r="L3" t="s">
        <v>18</v>
      </c>
      <c r="M3" t="s">
        <v>10</v>
      </c>
      <c r="N3" t="s">
        <v>11</v>
      </c>
      <c r="O3" t="s">
        <v>12</v>
      </c>
      <c r="P3" t="s">
        <v>13</v>
      </c>
      <c r="Q3" t="s">
        <v>14</v>
      </c>
      <c r="R3" t="s">
        <v>15</v>
      </c>
      <c r="S3" t="s">
        <v>21</v>
      </c>
      <c r="T3" t="s">
        <v>22</v>
      </c>
      <c r="U3" t="s">
        <v>23</v>
      </c>
      <c r="V3" t="s">
        <v>24</v>
      </c>
      <c r="W3" t="s">
        <v>137</v>
      </c>
      <c r="X3" t="s">
        <v>1</v>
      </c>
      <c r="Y3" t="s">
        <v>2</v>
      </c>
      <c r="Z3" t="s">
        <v>3</v>
      </c>
      <c r="AA3" t="s">
        <v>4</v>
      </c>
      <c r="AB3" t="s">
        <v>5</v>
      </c>
      <c r="AC3" t="s">
        <v>6</v>
      </c>
      <c r="AD3" t="s">
        <v>7</v>
      </c>
      <c r="AE3" t="s">
        <v>16</v>
      </c>
      <c r="AF3" t="s">
        <v>17</v>
      </c>
      <c r="AG3" t="s">
        <v>18</v>
      </c>
      <c r="AH3" t="s">
        <v>10</v>
      </c>
      <c r="AI3" t="s">
        <v>11</v>
      </c>
      <c r="AJ3" t="s">
        <v>12</v>
      </c>
      <c r="AK3" t="s">
        <v>13</v>
      </c>
      <c r="AL3" t="s">
        <v>14</v>
      </c>
      <c r="AM3" t="s">
        <v>15</v>
      </c>
      <c r="AN3" t="s">
        <v>21</v>
      </c>
      <c r="AO3" t="s">
        <v>22</v>
      </c>
      <c r="AP3" t="s">
        <v>23</v>
      </c>
      <c r="AQ3" t="s">
        <v>24</v>
      </c>
      <c r="AR3" t="s">
        <v>137</v>
      </c>
      <c r="AS3" s="1" t="s">
        <v>1</v>
      </c>
      <c r="AT3" s="1" t="s">
        <v>2</v>
      </c>
      <c r="AU3" s="1" t="s">
        <v>3</v>
      </c>
      <c r="AV3" t="s">
        <v>4</v>
      </c>
      <c r="AW3" t="s">
        <v>5</v>
      </c>
      <c r="AX3" t="s">
        <v>6</v>
      </c>
      <c r="AY3" t="s">
        <v>7</v>
      </c>
      <c r="AZ3" t="s">
        <v>16</v>
      </c>
      <c r="BA3" t="s">
        <v>17</v>
      </c>
      <c r="BB3" t="s">
        <v>18</v>
      </c>
      <c r="BC3" t="s">
        <v>10</v>
      </c>
      <c r="BD3" t="s">
        <v>11</v>
      </c>
      <c r="BE3" t="s">
        <v>12</v>
      </c>
      <c r="BF3" t="s">
        <v>13</v>
      </c>
      <c r="BG3" t="s">
        <v>14</v>
      </c>
      <c r="BH3" t="s">
        <v>15</v>
      </c>
    </row>
  </sheetData>
  <mergeCells count="17">
    <mergeCell ref="X1:AQ1"/>
    <mergeCell ref="C2:E2"/>
    <mergeCell ref="F2:I2"/>
    <mergeCell ref="J2:L2"/>
    <mergeCell ref="M2:R2"/>
    <mergeCell ref="S2:V2"/>
    <mergeCell ref="A1:U1"/>
    <mergeCell ref="X2:Z2"/>
    <mergeCell ref="AA2:AD2"/>
    <mergeCell ref="AE2:AG2"/>
    <mergeCell ref="AH2:AM2"/>
    <mergeCell ref="AN2:AQ2"/>
    <mergeCell ref="AR1:BH1"/>
    <mergeCell ref="AS2:AU2"/>
    <mergeCell ref="AV2:AY2"/>
    <mergeCell ref="AZ2:BB2"/>
    <mergeCell ref="BC2:BH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Sheet2!$A$7:$A$10</xm:f>
          </x14:formula1>
          <xm:sqref>B4 W4 AR4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13"/>
  <sheetViews>
    <sheetView workbookViewId="0">
      <selection activeCell="E1" sqref="E1"/>
    </sheetView>
  </sheetViews>
  <sheetFormatPr defaultRowHeight="15" x14ac:dyDescent="0.25"/>
  <cols>
    <col min="1" max="1" width="14.140625" bestFit="1" customWidth="1"/>
    <col min="3" max="3" width="10.7109375" style="108" bestFit="1" customWidth="1"/>
    <col min="4" max="4" width="7.85546875" customWidth="1"/>
    <col min="5" max="5" width="10.5703125" bestFit="1" customWidth="1"/>
    <col min="6" max="6" width="10" bestFit="1" customWidth="1"/>
    <col min="7" max="7" width="14.28515625" bestFit="1" customWidth="1"/>
    <col min="10" max="10" width="10.140625" bestFit="1" customWidth="1"/>
    <col min="11" max="11" width="10.5703125" bestFit="1" customWidth="1"/>
    <col min="13" max="13" width="8.85546875" bestFit="1" customWidth="1"/>
    <col min="14" max="14" width="10.140625" bestFit="1" customWidth="1"/>
    <col min="15" max="15" width="16.85546875" bestFit="1" customWidth="1"/>
    <col min="17" max="17" width="14.28515625" bestFit="1" customWidth="1"/>
    <col min="19" max="19" width="15.42578125" bestFit="1" customWidth="1"/>
    <col min="20" max="20" width="19.7109375" bestFit="1" customWidth="1"/>
    <col min="21" max="21" width="16.28515625" bestFit="1" customWidth="1"/>
    <col min="22" max="22" width="15.42578125" customWidth="1"/>
    <col min="23" max="23" width="16" bestFit="1" customWidth="1"/>
    <col min="24" max="24" width="16.28515625" bestFit="1" customWidth="1"/>
    <col min="25" max="25" width="11.140625" bestFit="1" customWidth="1"/>
    <col min="26" max="26" width="16.28515625" bestFit="1" customWidth="1"/>
    <col min="27" max="27" width="7.85546875" bestFit="1" customWidth="1"/>
    <col min="28" max="28" width="16.28515625" bestFit="1" customWidth="1"/>
    <col min="29" max="29" width="3.28515625" bestFit="1" customWidth="1"/>
    <col min="30" max="30" width="16.28515625" bestFit="1" customWidth="1"/>
    <col min="31" max="31" width="15.7109375" bestFit="1" customWidth="1"/>
    <col min="32" max="32" width="16.28515625" bestFit="1" customWidth="1"/>
    <col min="33" max="33" width="20" bestFit="1" customWidth="1"/>
    <col min="34" max="34" width="19" bestFit="1" customWidth="1"/>
  </cols>
  <sheetData>
    <row r="1" spans="1:35" x14ac:dyDescent="0.25">
      <c r="E1" s="109"/>
      <c r="F1" t="s">
        <v>1544</v>
      </c>
    </row>
    <row r="2" spans="1:35" x14ac:dyDescent="0.25">
      <c r="E2" s="110"/>
      <c r="F2" t="s">
        <v>1542</v>
      </c>
    </row>
    <row r="3" spans="1:35" x14ac:dyDescent="0.25">
      <c r="F3" t="s">
        <v>1543</v>
      </c>
    </row>
    <row r="5" spans="1:35" x14ac:dyDescent="0.25">
      <c r="A5" s="130" t="s">
        <v>30</v>
      </c>
      <c r="B5" s="130"/>
      <c r="C5" s="130"/>
      <c r="D5" s="130"/>
      <c r="E5" s="130"/>
      <c r="F5" s="130"/>
      <c r="G5" s="130"/>
      <c r="H5" s="131" t="s">
        <v>36</v>
      </c>
      <c r="I5" s="131"/>
      <c r="J5" s="131"/>
      <c r="K5" s="131"/>
      <c r="L5" s="131"/>
      <c r="M5" s="132" t="s">
        <v>43</v>
      </c>
      <c r="N5" s="132"/>
      <c r="O5" s="132"/>
      <c r="P5" s="132"/>
      <c r="Q5" s="132"/>
      <c r="R5" s="132"/>
      <c r="S5" s="132"/>
      <c r="T5" s="133" t="s">
        <v>134</v>
      </c>
      <c r="U5" s="133"/>
      <c r="V5" s="133"/>
      <c r="W5" s="133"/>
      <c r="X5" s="133"/>
      <c r="Y5" s="133"/>
      <c r="Z5" s="133"/>
      <c r="AA5" s="133"/>
      <c r="AB5" s="133"/>
      <c r="AC5" s="133"/>
      <c r="AD5" s="133"/>
      <c r="AE5" s="133"/>
      <c r="AF5" s="133"/>
      <c r="AG5" s="133"/>
      <c r="AH5" s="21" t="s">
        <v>54</v>
      </c>
    </row>
    <row r="6" spans="1:35" s="12" customFormat="1" x14ac:dyDescent="0.25">
      <c r="A6" s="12" t="s">
        <v>27</v>
      </c>
      <c r="B6" s="12" t="s">
        <v>1255</v>
      </c>
      <c r="C6" s="107" t="s">
        <v>53</v>
      </c>
      <c r="D6" s="12" t="s">
        <v>1256</v>
      </c>
      <c r="E6" s="12" t="s">
        <v>1545</v>
      </c>
      <c r="F6" s="12" t="s">
        <v>28</v>
      </c>
      <c r="G6" s="12" t="s">
        <v>29</v>
      </c>
      <c r="H6" s="12" t="s">
        <v>31</v>
      </c>
      <c r="I6" s="12" t="s">
        <v>32</v>
      </c>
      <c r="J6" s="12" t="s">
        <v>33</v>
      </c>
      <c r="K6" s="12" t="s">
        <v>34</v>
      </c>
      <c r="L6" s="12" t="s">
        <v>35</v>
      </c>
      <c r="M6" s="12" t="s">
        <v>37</v>
      </c>
      <c r="N6" s="12" t="s">
        <v>38</v>
      </c>
      <c r="O6" s="12" t="s">
        <v>39</v>
      </c>
      <c r="P6" s="12" t="s">
        <v>40</v>
      </c>
      <c r="Q6" s="12" t="s">
        <v>41</v>
      </c>
      <c r="R6" s="12" t="s">
        <v>42</v>
      </c>
      <c r="S6" s="12" t="s">
        <v>44</v>
      </c>
      <c r="T6" s="12" t="s">
        <v>135</v>
      </c>
      <c r="U6" s="12" t="s">
        <v>136</v>
      </c>
      <c r="V6" s="12" t="s">
        <v>52</v>
      </c>
      <c r="W6" s="13" t="s">
        <v>45</v>
      </c>
      <c r="X6" s="14" t="s">
        <v>46</v>
      </c>
      <c r="Y6" s="13" t="s">
        <v>47</v>
      </c>
      <c r="Z6" s="14" t="s">
        <v>46</v>
      </c>
      <c r="AA6" s="15" t="s">
        <v>48</v>
      </c>
      <c r="AB6" s="16" t="s">
        <v>46</v>
      </c>
      <c r="AC6" s="17" t="s">
        <v>49</v>
      </c>
      <c r="AD6" s="18" t="s">
        <v>46</v>
      </c>
      <c r="AE6" s="14" t="s">
        <v>50</v>
      </c>
      <c r="AF6" s="16" t="s">
        <v>46</v>
      </c>
      <c r="AG6" s="13" t="s">
        <v>51</v>
      </c>
      <c r="AH6" s="19" t="s">
        <v>55</v>
      </c>
      <c r="AI6" s="20"/>
    </row>
    <row r="7" spans="1:35" x14ac:dyDescent="0.25">
      <c r="A7" s="111" t="str">
        <f>IF(C7="",B7,B7&amp;"-"&amp;D7)</f>
        <v>TB1-101</v>
      </c>
      <c r="B7" s="111" t="s">
        <v>248</v>
      </c>
      <c r="C7" s="112"/>
      <c r="D7" s="111"/>
      <c r="E7" s="111" t="str">
        <f>IF(C7="",$F$3,$F$1)</f>
        <v>AVAILABLE</v>
      </c>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row>
    <row r="8" spans="1:35" x14ac:dyDescent="0.25">
      <c r="A8" s="111" t="str">
        <f t="shared" ref="A8:A71" si="0">IF(C8="",B8,B8&amp;"-"&amp;D8)</f>
        <v>TB1-102</v>
      </c>
      <c r="B8" s="111" t="s">
        <v>249</v>
      </c>
      <c r="C8" s="112"/>
      <c r="D8" s="111"/>
      <c r="E8" s="111" t="str">
        <f t="shared" ref="E8:E71" si="1">IF(C8="",$F$3,$F$1)</f>
        <v>AVAILABLE</v>
      </c>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row>
    <row r="9" spans="1:35" x14ac:dyDescent="0.25">
      <c r="A9" s="111" t="str">
        <f t="shared" si="0"/>
        <v>TB1-103</v>
      </c>
      <c r="B9" s="111" t="s">
        <v>250</v>
      </c>
      <c r="C9" s="112"/>
      <c r="D9" s="111"/>
      <c r="E9" s="111" t="str">
        <f t="shared" si="1"/>
        <v>AVAILABLE</v>
      </c>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row>
    <row r="10" spans="1:35" x14ac:dyDescent="0.25">
      <c r="A10" s="111" t="str">
        <f>IF(C10="",B10,B10&amp;"-"&amp;D10)</f>
        <v>TB1-104-0657</v>
      </c>
      <c r="B10" s="111" t="s">
        <v>251</v>
      </c>
      <c r="C10" s="112">
        <v>41715</v>
      </c>
      <c r="D10" s="111" t="s">
        <v>1257</v>
      </c>
      <c r="E10" s="111" t="str">
        <f t="shared" si="1"/>
        <v>RESERVED</v>
      </c>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row>
    <row r="11" spans="1:35" x14ac:dyDescent="0.25">
      <c r="A11" s="111" t="str">
        <f t="shared" si="0"/>
        <v>TB1-105</v>
      </c>
      <c r="B11" s="111" t="s">
        <v>252</v>
      </c>
      <c r="C11" s="112"/>
      <c r="D11" s="111"/>
      <c r="E11" s="111" t="str">
        <f t="shared" si="1"/>
        <v>AVAILABLE</v>
      </c>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row>
    <row r="12" spans="1:35" x14ac:dyDescent="0.25">
      <c r="A12" s="111" t="str">
        <f t="shared" si="0"/>
        <v>TB1-106</v>
      </c>
      <c r="B12" s="111" t="s">
        <v>253</v>
      </c>
      <c r="C12" s="112"/>
      <c r="D12" s="111"/>
      <c r="E12" s="111" t="str">
        <f t="shared" si="1"/>
        <v>AVAILABLE</v>
      </c>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row>
    <row r="13" spans="1:35" x14ac:dyDescent="0.25">
      <c r="A13" s="111" t="str">
        <f t="shared" si="0"/>
        <v>TB1-107-0681</v>
      </c>
      <c r="B13" s="111" t="s">
        <v>254</v>
      </c>
      <c r="C13" s="112">
        <v>41961</v>
      </c>
      <c r="D13" s="111" t="s">
        <v>1258</v>
      </c>
      <c r="E13" s="111" t="str">
        <f t="shared" si="1"/>
        <v>RESERVED</v>
      </c>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row>
    <row r="14" spans="1:35" x14ac:dyDescent="0.25">
      <c r="A14" s="111" t="str">
        <f t="shared" si="0"/>
        <v>TB1-108</v>
      </c>
      <c r="B14" s="111" t="s">
        <v>255</v>
      </c>
      <c r="C14" s="112"/>
      <c r="D14" s="111"/>
      <c r="E14" s="111" t="str">
        <f t="shared" si="1"/>
        <v>AVAILABLE</v>
      </c>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11"/>
    </row>
    <row r="15" spans="1:35" x14ac:dyDescent="0.25">
      <c r="A15" s="111" t="str">
        <f t="shared" si="0"/>
        <v>TB1-109-0096</v>
      </c>
      <c r="B15" s="111" t="s">
        <v>256</v>
      </c>
      <c r="C15" s="112">
        <v>40731</v>
      </c>
      <c r="D15" s="111" t="s">
        <v>221</v>
      </c>
      <c r="E15" s="111" t="str">
        <f t="shared" si="1"/>
        <v>RESERVED</v>
      </c>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row>
    <row r="16" spans="1:35" x14ac:dyDescent="0.25">
      <c r="A16" s="111" t="str">
        <f t="shared" si="0"/>
        <v>TB1-110</v>
      </c>
      <c r="B16" s="111" t="s">
        <v>257</v>
      </c>
      <c r="C16" s="112"/>
      <c r="D16" s="111"/>
      <c r="E16" s="111" t="str">
        <f t="shared" si="1"/>
        <v>AVAILABLE</v>
      </c>
      <c r="F16" s="111"/>
      <c r="G16" s="111"/>
      <c r="H16" s="111"/>
      <c r="I16" s="111"/>
      <c r="J16" s="111"/>
      <c r="K16" s="111"/>
      <c r="L16" s="111"/>
      <c r="M16" s="111"/>
      <c r="N16" s="111"/>
      <c r="O16" s="111"/>
      <c r="P16" s="111"/>
      <c r="Q16" s="111"/>
      <c r="R16" s="111"/>
      <c r="S16" s="111"/>
      <c r="T16" s="111"/>
      <c r="U16" s="111"/>
      <c r="V16" s="111"/>
      <c r="W16" s="111"/>
      <c r="X16" s="111"/>
      <c r="Y16" s="111"/>
      <c r="Z16" s="111"/>
      <c r="AA16" s="111"/>
      <c r="AB16" s="111"/>
      <c r="AC16" s="111"/>
      <c r="AD16" s="111"/>
      <c r="AE16" s="111"/>
      <c r="AF16" s="111"/>
      <c r="AG16" s="111"/>
      <c r="AH16" s="111"/>
    </row>
    <row r="17" spans="1:34" x14ac:dyDescent="0.25">
      <c r="A17" s="111" t="str">
        <f t="shared" si="0"/>
        <v>TB1-111-0632</v>
      </c>
      <c r="B17" s="111" t="s">
        <v>258</v>
      </c>
      <c r="C17" s="112">
        <v>41758</v>
      </c>
      <c r="D17" s="111" t="s">
        <v>1259</v>
      </c>
      <c r="E17" s="111" t="str">
        <f t="shared" si="1"/>
        <v>RESERVED</v>
      </c>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row>
    <row r="18" spans="1:34" x14ac:dyDescent="0.25">
      <c r="A18" s="111" t="str">
        <f t="shared" si="0"/>
        <v>TB1-112-0690</v>
      </c>
      <c r="B18" s="111" t="s">
        <v>259</v>
      </c>
      <c r="C18" s="112">
        <v>42051</v>
      </c>
      <c r="D18" s="111" t="s">
        <v>1260</v>
      </c>
      <c r="E18" s="111" t="str">
        <f t="shared" si="1"/>
        <v>RESERVED</v>
      </c>
      <c r="F18" s="111"/>
      <c r="G18" s="111"/>
      <c r="H18" s="111"/>
      <c r="I18" s="111"/>
      <c r="J18" s="111"/>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row>
    <row r="19" spans="1:34" x14ac:dyDescent="0.25">
      <c r="A19" s="111" t="str">
        <f t="shared" si="0"/>
        <v>TB1-114</v>
      </c>
      <c r="B19" s="111" t="s">
        <v>260</v>
      </c>
      <c r="C19" s="112"/>
      <c r="D19" s="111"/>
      <c r="E19" s="111" t="str">
        <f t="shared" si="1"/>
        <v>AVAILABLE</v>
      </c>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row>
    <row r="20" spans="1:34" x14ac:dyDescent="0.25">
      <c r="A20" s="111" t="str">
        <f t="shared" si="0"/>
        <v>TB1-115</v>
      </c>
      <c r="B20" s="111" t="s">
        <v>261</v>
      </c>
      <c r="C20" s="112"/>
      <c r="D20" s="111"/>
      <c r="E20" s="111" t="str">
        <f t="shared" si="1"/>
        <v>AVAILABLE</v>
      </c>
      <c r="F20" s="111"/>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11"/>
      <c r="AH20" s="111"/>
    </row>
    <row r="21" spans="1:34" x14ac:dyDescent="0.25">
      <c r="A21" s="111" t="str">
        <f t="shared" si="0"/>
        <v>TB1-116-0676</v>
      </c>
      <c r="B21" s="111" t="s">
        <v>262</v>
      </c>
      <c r="C21" s="112">
        <v>42123</v>
      </c>
      <c r="D21" s="111" t="s">
        <v>1261</v>
      </c>
      <c r="E21" s="111" t="str">
        <f t="shared" si="1"/>
        <v>RESERVED</v>
      </c>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row>
    <row r="22" spans="1:34" x14ac:dyDescent="0.25">
      <c r="A22" s="111" t="str">
        <f t="shared" si="0"/>
        <v>TB1-117-0608</v>
      </c>
      <c r="B22" s="111" t="s">
        <v>263</v>
      </c>
      <c r="C22" s="112">
        <v>41697</v>
      </c>
      <c r="D22" s="111" t="s">
        <v>1262</v>
      </c>
      <c r="E22" s="111" t="str">
        <f t="shared" si="1"/>
        <v>RESERVED</v>
      </c>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row>
    <row r="23" spans="1:34" x14ac:dyDescent="0.25">
      <c r="A23" s="111" t="str">
        <f t="shared" si="0"/>
        <v>TB1-118</v>
      </c>
      <c r="B23" s="111" t="s">
        <v>264</v>
      </c>
      <c r="C23" s="112"/>
      <c r="D23" s="111"/>
      <c r="E23" s="111" t="str">
        <f t="shared" si="1"/>
        <v>AVAILABLE</v>
      </c>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row>
    <row r="24" spans="1:34" x14ac:dyDescent="0.25">
      <c r="A24" s="111" t="str">
        <f t="shared" si="0"/>
        <v>TB1-119-0663</v>
      </c>
      <c r="B24" s="111" t="s">
        <v>265</v>
      </c>
      <c r="C24" s="112">
        <v>41881</v>
      </c>
      <c r="D24" s="111" t="s">
        <v>1263</v>
      </c>
      <c r="E24" s="111" t="str">
        <f t="shared" si="1"/>
        <v>RESERVED</v>
      </c>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row>
    <row r="25" spans="1:34" x14ac:dyDescent="0.25">
      <c r="A25" s="111" t="str">
        <f t="shared" si="0"/>
        <v>TB1-120-0318</v>
      </c>
      <c r="B25" s="111" t="s">
        <v>266</v>
      </c>
      <c r="C25" s="112">
        <v>41608</v>
      </c>
      <c r="D25" s="111" t="s">
        <v>1264</v>
      </c>
      <c r="E25" s="111" t="str">
        <f t="shared" si="1"/>
        <v>RESERVED</v>
      </c>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row>
    <row r="26" spans="1:34" x14ac:dyDescent="0.25">
      <c r="A26" s="111" t="str">
        <f t="shared" si="0"/>
        <v>TB1-121-0686</v>
      </c>
      <c r="B26" s="111" t="s">
        <v>267</v>
      </c>
      <c r="C26" s="112">
        <v>42002</v>
      </c>
      <c r="D26" s="111" t="s">
        <v>1265</v>
      </c>
      <c r="E26" s="111" t="str">
        <f t="shared" si="1"/>
        <v>RESERVED</v>
      </c>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row>
    <row r="27" spans="1:34" x14ac:dyDescent="0.25">
      <c r="A27" s="111" t="str">
        <f t="shared" si="0"/>
        <v>TB1-122</v>
      </c>
      <c r="B27" s="111" t="s">
        <v>268</v>
      </c>
      <c r="C27" s="112"/>
      <c r="D27" s="111"/>
      <c r="E27" s="111" t="str">
        <f t="shared" si="1"/>
        <v>AVAILABLE</v>
      </c>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row>
    <row r="28" spans="1:34" x14ac:dyDescent="0.25">
      <c r="A28" s="111" t="str">
        <f t="shared" si="0"/>
        <v>TB1-123-0654</v>
      </c>
      <c r="B28" s="111" t="s">
        <v>269</v>
      </c>
      <c r="C28" s="112">
        <v>41839</v>
      </c>
      <c r="D28" s="111" t="s">
        <v>1266</v>
      </c>
      <c r="E28" s="111" t="str">
        <f t="shared" si="1"/>
        <v>RESERVED</v>
      </c>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row>
    <row r="29" spans="1:34" x14ac:dyDescent="0.25">
      <c r="A29" s="111" t="str">
        <f t="shared" si="0"/>
        <v>TB1-124-0687</v>
      </c>
      <c r="B29" s="111" t="s">
        <v>270</v>
      </c>
      <c r="C29" s="112">
        <v>42011</v>
      </c>
      <c r="D29" s="111" t="s">
        <v>1267</v>
      </c>
      <c r="E29" s="111" t="str">
        <f t="shared" si="1"/>
        <v>RESERVED</v>
      </c>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row>
    <row r="30" spans="1:34" x14ac:dyDescent="0.25">
      <c r="A30" s="111" t="str">
        <f t="shared" si="0"/>
        <v>TB1-125</v>
      </c>
      <c r="B30" s="111" t="s">
        <v>271</v>
      </c>
      <c r="C30" s="112"/>
      <c r="D30" s="111"/>
      <c r="E30" s="111" t="str">
        <f t="shared" si="1"/>
        <v>AVAILABLE</v>
      </c>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row>
    <row r="31" spans="1:34" x14ac:dyDescent="0.25">
      <c r="A31" s="111" t="str">
        <f t="shared" si="0"/>
        <v>TB1-126</v>
      </c>
      <c r="B31" s="111" t="s">
        <v>272</v>
      </c>
      <c r="C31" s="112"/>
      <c r="D31" s="111"/>
      <c r="E31" s="111" t="str">
        <f t="shared" si="1"/>
        <v>AVAILABLE</v>
      </c>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row>
    <row r="32" spans="1:34" x14ac:dyDescent="0.25">
      <c r="A32" s="111" t="str">
        <f t="shared" si="0"/>
        <v>TB1-127</v>
      </c>
      <c r="B32" s="111" t="s">
        <v>273</v>
      </c>
      <c r="C32" s="112"/>
      <c r="D32" s="111"/>
      <c r="E32" s="111" t="str">
        <f t="shared" si="1"/>
        <v>AVAILABLE</v>
      </c>
      <c r="F32" s="111"/>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row>
    <row r="33" spans="1:34" x14ac:dyDescent="0.25">
      <c r="A33" s="111" t="str">
        <f t="shared" si="0"/>
        <v>TB1-128</v>
      </c>
      <c r="B33" s="111" t="s">
        <v>274</v>
      </c>
      <c r="C33" s="112"/>
      <c r="D33" s="111"/>
      <c r="E33" s="111" t="str">
        <f t="shared" si="1"/>
        <v>AVAILABLE</v>
      </c>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row>
    <row r="34" spans="1:34" x14ac:dyDescent="0.25">
      <c r="A34" s="111" t="str">
        <f t="shared" si="0"/>
        <v>TB1-201-0379</v>
      </c>
      <c r="B34" s="111" t="s">
        <v>275</v>
      </c>
      <c r="C34" s="112">
        <v>41321</v>
      </c>
      <c r="D34" s="111" t="s">
        <v>1268</v>
      </c>
      <c r="E34" s="111" t="str">
        <f t="shared" si="1"/>
        <v>RESERVED</v>
      </c>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row>
    <row r="35" spans="1:34" x14ac:dyDescent="0.25">
      <c r="A35" s="111" t="str">
        <f t="shared" si="0"/>
        <v>TB1-202-0393</v>
      </c>
      <c r="B35" s="111" t="s">
        <v>276</v>
      </c>
      <c r="C35" s="112">
        <v>41338</v>
      </c>
      <c r="D35" s="111" t="s">
        <v>1269</v>
      </c>
      <c r="E35" s="111" t="str">
        <f t="shared" si="1"/>
        <v>RESERVED</v>
      </c>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row>
    <row r="36" spans="1:34" x14ac:dyDescent="0.25">
      <c r="A36" s="111" t="str">
        <f t="shared" si="0"/>
        <v>TB1-203-0371</v>
      </c>
      <c r="B36" s="111" t="s">
        <v>277</v>
      </c>
      <c r="C36" s="112">
        <v>41313</v>
      </c>
      <c r="D36" s="111" t="s">
        <v>1270</v>
      </c>
      <c r="E36" s="111" t="str">
        <f t="shared" si="1"/>
        <v>RESERVED</v>
      </c>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row>
    <row r="37" spans="1:34" x14ac:dyDescent="0.25">
      <c r="A37" s="111" t="str">
        <f t="shared" si="0"/>
        <v>TB1-204-0523</v>
      </c>
      <c r="B37" s="111" t="s">
        <v>278</v>
      </c>
      <c r="C37" s="112">
        <v>41541</v>
      </c>
      <c r="D37" s="111" t="s">
        <v>1271</v>
      </c>
      <c r="E37" s="111" t="str">
        <f t="shared" si="1"/>
        <v>RESERVED</v>
      </c>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row>
    <row r="38" spans="1:34" x14ac:dyDescent="0.25">
      <c r="A38" s="111" t="str">
        <f t="shared" si="0"/>
        <v>TB1-205-0356</v>
      </c>
      <c r="B38" s="111" t="s">
        <v>279</v>
      </c>
      <c r="C38" s="112">
        <v>41297</v>
      </c>
      <c r="D38" s="111" t="s">
        <v>1272</v>
      </c>
      <c r="E38" s="111" t="str">
        <f t="shared" si="1"/>
        <v>RESERVED</v>
      </c>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row>
    <row r="39" spans="1:34" x14ac:dyDescent="0.25">
      <c r="A39" s="111" t="str">
        <f t="shared" si="0"/>
        <v>TB1-206-0729</v>
      </c>
      <c r="B39" s="111" t="s">
        <v>280</v>
      </c>
      <c r="C39" s="112">
        <v>41137</v>
      </c>
      <c r="D39" s="111" t="s">
        <v>1273</v>
      </c>
      <c r="E39" s="111" t="str">
        <f t="shared" si="1"/>
        <v>RESERVED</v>
      </c>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row>
    <row r="40" spans="1:34" x14ac:dyDescent="0.25">
      <c r="A40" s="111" t="str">
        <f t="shared" si="0"/>
        <v>TB1-207-0491</v>
      </c>
      <c r="B40" s="111" t="s">
        <v>281</v>
      </c>
      <c r="C40" s="112">
        <v>41481</v>
      </c>
      <c r="D40" s="111" t="s">
        <v>1274</v>
      </c>
      <c r="E40" s="111" t="str">
        <f t="shared" si="1"/>
        <v>RESERVED</v>
      </c>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row>
    <row r="41" spans="1:34" x14ac:dyDescent="0.25">
      <c r="A41" s="111" t="str">
        <f t="shared" si="0"/>
        <v>TB1-208</v>
      </c>
      <c r="B41" s="111" t="s">
        <v>282</v>
      </c>
      <c r="C41" s="112"/>
      <c r="D41" s="111"/>
      <c r="E41" s="111" t="str">
        <f t="shared" si="1"/>
        <v>AVAILABLE</v>
      </c>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row>
    <row r="42" spans="1:34" x14ac:dyDescent="0.25">
      <c r="A42" s="111" t="str">
        <f t="shared" si="0"/>
        <v>TB1-209-0479</v>
      </c>
      <c r="B42" s="111" t="s">
        <v>283</v>
      </c>
      <c r="C42" s="112">
        <v>41455</v>
      </c>
      <c r="D42" s="111" t="s">
        <v>1275</v>
      </c>
      <c r="E42" s="111" t="str">
        <f t="shared" si="1"/>
        <v>RESERVED</v>
      </c>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row>
    <row r="43" spans="1:34" x14ac:dyDescent="0.25">
      <c r="A43" s="111" t="str">
        <f t="shared" si="0"/>
        <v>TB1-210</v>
      </c>
      <c r="B43" s="111" t="s">
        <v>284</v>
      </c>
      <c r="C43" s="112"/>
      <c r="D43" s="111"/>
      <c r="E43" s="111" t="str">
        <f t="shared" si="1"/>
        <v>AVAILABLE</v>
      </c>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row>
    <row r="44" spans="1:34" x14ac:dyDescent="0.25">
      <c r="A44" s="111" t="str">
        <f t="shared" si="0"/>
        <v>TB1-211-0554</v>
      </c>
      <c r="B44" s="111" t="s">
        <v>285</v>
      </c>
      <c r="C44" s="112">
        <v>41606</v>
      </c>
      <c r="D44" s="111" t="s">
        <v>1276</v>
      </c>
      <c r="E44" s="111" t="str">
        <f t="shared" si="1"/>
        <v>RESERVED</v>
      </c>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row>
    <row r="45" spans="1:34" x14ac:dyDescent="0.25">
      <c r="A45" s="111" t="str">
        <f t="shared" si="0"/>
        <v>TB1-212-0286</v>
      </c>
      <c r="B45" s="111" t="s">
        <v>286</v>
      </c>
      <c r="C45" s="112">
        <v>41177</v>
      </c>
      <c r="D45" s="111" t="s">
        <v>1277</v>
      </c>
      <c r="E45" s="111" t="str">
        <f t="shared" si="1"/>
        <v>RESERVED</v>
      </c>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row>
    <row r="46" spans="1:34" x14ac:dyDescent="0.25">
      <c r="A46" s="111" t="str">
        <f t="shared" si="0"/>
        <v>TB1-214</v>
      </c>
      <c r="B46" s="111" t="s">
        <v>287</v>
      </c>
      <c r="C46" s="112"/>
      <c r="D46" s="111"/>
      <c r="E46" s="111" t="str">
        <f t="shared" si="1"/>
        <v>AVAILABLE</v>
      </c>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row>
    <row r="47" spans="1:34" x14ac:dyDescent="0.25">
      <c r="A47" s="111" t="str">
        <f t="shared" si="0"/>
        <v>TB1-215</v>
      </c>
      <c r="B47" s="111" t="s">
        <v>288</v>
      </c>
      <c r="C47" s="112"/>
      <c r="D47" s="111"/>
      <c r="E47" s="111" t="str">
        <f t="shared" si="1"/>
        <v>AVAILABLE</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row>
    <row r="48" spans="1:34" x14ac:dyDescent="0.25">
      <c r="A48" s="111" t="str">
        <f t="shared" si="0"/>
        <v>TB1-216</v>
      </c>
      <c r="B48" s="111" t="s">
        <v>289</v>
      </c>
      <c r="C48" s="112"/>
      <c r="D48" s="111"/>
      <c r="E48" s="111" t="str">
        <f t="shared" si="1"/>
        <v>AVAILABLE</v>
      </c>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row>
    <row r="49" spans="1:34" x14ac:dyDescent="0.25">
      <c r="A49" s="111" t="str">
        <f t="shared" si="0"/>
        <v>TB1-217</v>
      </c>
      <c r="B49" s="111" t="s">
        <v>290</v>
      </c>
      <c r="C49" s="112"/>
      <c r="D49" s="111"/>
      <c r="E49" s="111" t="str">
        <f t="shared" si="1"/>
        <v>AVAILABLE</v>
      </c>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row>
    <row r="50" spans="1:34" x14ac:dyDescent="0.25">
      <c r="A50" s="111" t="str">
        <f t="shared" si="0"/>
        <v>TB1-218</v>
      </c>
      <c r="B50" s="111" t="s">
        <v>291</v>
      </c>
      <c r="C50" s="112"/>
      <c r="D50" s="111"/>
      <c r="E50" s="111" t="str">
        <f t="shared" si="1"/>
        <v>AVAILABLE</v>
      </c>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row>
    <row r="51" spans="1:34" x14ac:dyDescent="0.25">
      <c r="A51" s="111" t="str">
        <f t="shared" si="0"/>
        <v>TB1-219-0531</v>
      </c>
      <c r="B51" s="111" t="s">
        <v>292</v>
      </c>
      <c r="C51" s="112">
        <v>41554</v>
      </c>
      <c r="D51" s="111" t="s">
        <v>1278</v>
      </c>
      <c r="E51" s="111" t="str">
        <f t="shared" si="1"/>
        <v>RESERVED</v>
      </c>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row>
    <row r="52" spans="1:34" x14ac:dyDescent="0.25">
      <c r="A52" s="111" t="str">
        <f t="shared" si="0"/>
        <v>TB1-220-0531</v>
      </c>
      <c r="B52" s="111" t="s">
        <v>293</v>
      </c>
      <c r="C52" s="112">
        <v>41554</v>
      </c>
      <c r="D52" s="111" t="s">
        <v>1278</v>
      </c>
      <c r="E52" s="111" t="str">
        <f t="shared" si="1"/>
        <v>RESERVED</v>
      </c>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row>
    <row r="53" spans="1:34" x14ac:dyDescent="0.25">
      <c r="A53" s="111" t="str">
        <f t="shared" si="0"/>
        <v>TB1-221</v>
      </c>
      <c r="B53" s="111" t="s">
        <v>294</v>
      </c>
      <c r="C53" s="112"/>
      <c r="D53" s="111"/>
      <c r="E53" s="111" t="str">
        <f t="shared" si="1"/>
        <v>AVAILABLE</v>
      </c>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row>
    <row r="54" spans="1:34" x14ac:dyDescent="0.25">
      <c r="A54" s="111" t="str">
        <f t="shared" si="0"/>
        <v>TB1-222-0305</v>
      </c>
      <c r="B54" s="111" t="s">
        <v>295</v>
      </c>
      <c r="C54" s="112">
        <v>41211</v>
      </c>
      <c r="D54" s="111" t="s">
        <v>1279</v>
      </c>
      <c r="E54" s="111" t="str">
        <f t="shared" si="1"/>
        <v>RESERVED</v>
      </c>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row>
    <row r="55" spans="1:34" x14ac:dyDescent="0.25">
      <c r="A55" s="111" t="str">
        <f t="shared" si="0"/>
        <v>TB1-223-0305</v>
      </c>
      <c r="B55" s="111" t="s">
        <v>296</v>
      </c>
      <c r="C55" s="112">
        <v>41226</v>
      </c>
      <c r="D55" s="111" t="s">
        <v>1279</v>
      </c>
      <c r="E55" s="111" t="str">
        <f t="shared" si="1"/>
        <v>RESERVED</v>
      </c>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row>
    <row r="56" spans="1:34" x14ac:dyDescent="0.25">
      <c r="A56" s="111" t="str">
        <f t="shared" si="0"/>
        <v>TB1-224</v>
      </c>
      <c r="B56" s="111" t="s">
        <v>297</v>
      </c>
      <c r="C56" s="112"/>
      <c r="D56" s="111"/>
      <c r="E56" s="111" t="str">
        <f t="shared" si="1"/>
        <v>AVAILABLE</v>
      </c>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row>
    <row r="57" spans="1:34" x14ac:dyDescent="0.25">
      <c r="A57" s="111" t="str">
        <f t="shared" si="0"/>
        <v>TB1-225</v>
      </c>
      <c r="B57" s="111" t="s">
        <v>298</v>
      </c>
      <c r="C57" s="112"/>
      <c r="D57" s="111"/>
      <c r="E57" s="111" t="str">
        <f t="shared" si="1"/>
        <v>AVAILABLE</v>
      </c>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row>
    <row r="58" spans="1:34" x14ac:dyDescent="0.25">
      <c r="A58" s="111" t="str">
        <f t="shared" si="0"/>
        <v>TB1-226</v>
      </c>
      <c r="B58" s="111" t="s">
        <v>299</v>
      </c>
      <c r="C58" s="112"/>
      <c r="D58" s="111"/>
      <c r="E58" s="111" t="str">
        <f t="shared" si="1"/>
        <v>AVAILABLE</v>
      </c>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row>
    <row r="59" spans="1:34" x14ac:dyDescent="0.25">
      <c r="A59" s="111" t="str">
        <f t="shared" si="0"/>
        <v>TB1-227-0213</v>
      </c>
      <c r="B59" s="111" t="s">
        <v>300</v>
      </c>
      <c r="C59" s="112">
        <v>41022</v>
      </c>
      <c r="D59" s="111" t="s">
        <v>1280</v>
      </c>
      <c r="E59" s="111" t="str">
        <f t="shared" si="1"/>
        <v>RESERVED</v>
      </c>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row>
    <row r="60" spans="1:34" x14ac:dyDescent="0.25">
      <c r="A60" s="111" t="str">
        <f t="shared" si="0"/>
        <v>TB1-228-0671</v>
      </c>
      <c r="B60" s="111" t="s">
        <v>301</v>
      </c>
      <c r="C60" s="112">
        <v>41912</v>
      </c>
      <c r="D60" s="111" t="s">
        <v>1281</v>
      </c>
      <c r="E60" s="111" t="str">
        <f t="shared" si="1"/>
        <v>RESERVED</v>
      </c>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row>
    <row r="61" spans="1:34" x14ac:dyDescent="0.25">
      <c r="A61" s="111" t="str">
        <f t="shared" si="0"/>
        <v>TB1-229-0482</v>
      </c>
      <c r="B61" s="111" t="s">
        <v>302</v>
      </c>
      <c r="C61" s="112">
        <v>41457</v>
      </c>
      <c r="D61" s="111" t="s">
        <v>1282</v>
      </c>
      <c r="E61" s="111" t="str">
        <f t="shared" si="1"/>
        <v>RESERVED</v>
      </c>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row>
    <row r="62" spans="1:34" x14ac:dyDescent="0.25">
      <c r="A62" s="111" t="str">
        <f t="shared" si="0"/>
        <v>TB1-230-0696</v>
      </c>
      <c r="B62" s="111" t="s">
        <v>303</v>
      </c>
      <c r="C62" s="112">
        <v>42094</v>
      </c>
      <c r="D62" s="111" t="s">
        <v>1283</v>
      </c>
      <c r="E62" s="111" t="str">
        <f t="shared" si="1"/>
        <v>RESERVED</v>
      </c>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row>
    <row r="63" spans="1:34" x14ac:dyDescent="0.25">
      <c r="A63" s="111" t="str">
        <f t="shared" si="0"/>
        <v>TB1-231</v>
      </c>
      <c r="B63" s="111" t="s">
        <v>304</v>
      </c>
      <c r="C63" s="112"/>
      <c r="D63" s="111"/>
      <c r="E63" s="111" t="str">
        <f t="shared" si="1"/>
        <v>AVAILABLE</v>
      </c>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row>
    <row r="64" spans="1:34" x14ac:dyDescent="0.25">
      <c r="A64" s="111" t="str">
        <f t="shared" si="0"/>
        <v>TB1-301-0374</v>
      </c>
      <c r="B64" s="111" t="s">
        <v>305</v>
      </c>
      <c r="C64" s="112">
        <v>41317</v>
      </c>
      <c r="D64" s="111" t="s">
        <v>1284</v>
      </c>
      <c r="E64" s="111" t="str">
        <f t="shared" si="1"/>
        <v>RESERVED</v>
      </c>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row>
    <row r="65" spans="1:34" x14ac:dyDescent="0.25">
      <c r="A65" s="111" t="str">
        <f t="shared" si="0"/>
        <v>TB1-302-0143</v>
      </c>
      <c r="B65" s="111" t="s">
        <v>306</v>
      </c>
      <c r="C65" s="112">
        <v>40775</v>
      </c>
      <c r="D65" s="111" t="s">
        <v>1285</v>
      </c>
      <c r="E65" s="111" t="str">
        <f t="shared" si="1"/>
        <v>RESERVED</v>
      </c>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row>
    <row r="66" spans="1:34" x14ac:dyDescent="0.25">
      <c r="A66" s="111" t="str">
        <f t="shared" si="0"/>
        <v>TB1-303</v>
      </c>
      <c r="B66" s="111" t="s">
        <v>307</v>
      </c>
      <c r="C66" s="112"/>
      <c r="D66" s="111"/>
      <c r="E66" s="111" t="str">
        <f t="shared" si="1"/>
        <v>AVAILABLE</v>
      </c>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row>
    <row r="67" spans="1:34" x14ac:dyDescent="0.25">
      <c r="A67" s="111" t="str">
        <f t="shared" si="0"/>
        <v>TB1-304</v>
      </c>
      <c r="B67" s="111" t="s">
        <v>308</v>
      </c>
      <c r="C67" s="112"/>
      <c r="D67" s="111"/>
      <c r="E67" s="111" t="str">
        <f t="shared" si="1"/>
        <v>AVAILABLE</v>
      </c>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row>
    <row r="68" spans="1:34" x14ac:dyDescent="0.25">
      <c r="A68" s="111" t="str">
        <f t="shared" si="0"/>
        <v>TB1-305-0120</v>
      </c>
      <c r="B68" s="111" t="s">
        <v>309</v>
      </c>
      <c r="C68" s="112">
        <v>40746</v>
      </c>
      <c r="D68" s="111" t="s">
        <v>238</v>
      </c>
      <c r="E68" s="111" t="str">
        <f t="shared" si="1"/>
        <v>RESERVED</v>
      </c>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row>
    <row r="69" spans="1:34" x14ac:dyDescent="0.25">
      <c r="A69" s="111" t="str">
        <f t="shared" si="0"/>
        <v>TB1-306</v>
      </c>
      <c r="B69" s="111" t="s">
        <v>310</v>
      </c>
      <c r="C69" s="112"/>
      <c r="D69" s="111"/>
      <c r="E69" s="111" t="str">
        <f t="shared" si="1"/>
        <v>AVAILABLE</v>
      </c>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row>
    <row r="70" spans="1:34" x14ac:dyDescent="0.25">
      <c r="A70" s="111" t="str">
        <f t="shared" si="0"/>
        <v>TB1-307</v>
      </c>
      <c r="B70" s="111" t="s">
        <v>311</v>
      </c>
      <c r="C70" s="112"/>
      <c r="D70" s="111"/>
      <c r="E70" s="111" t="str">
        <f t="shared" si="1"/>
        <v>AVAILABLE</v>
      </c>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row>
    <row r="71" spans="1:34" x14ac:dyDescent="0.25">
      <c r="A71" s="111" t="str">
        <f t="shared" si="0"/>
        <v>TB1-308-0152</v>
      </c>
      <c r="B71" s="111" t="s">
        <v>312</v>
      </c>
      <c r="C71" s="112">
        <v>40826</v>
      </c>
      <c r="D71" s="111" t="s">
        <v>1286</v>
      </c>
      <c r="E71" s="111" t="str">
        <f t="shared" si="1"/>
        <v>RESERVED</v>
      </c>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row>
    <row r="72" spans="1:34" x14ac:dyDescent="0.25">
      <c r="A72" s="111" t="str">
        <f t="shared" ref="A72:A135" si="2">IF(C72="",B72,B72&amp;"-"&amp;D72)</f>
        <v>TB1-309-0388</v>
      </c>
      <c r="B72" s="111" t="s">
        <v>313</v>
      </c>
      <c r="C72" s="112">
        <v>41333</v>
      </c>
      <c r="D72" s="111" t="s">
        <v>1287</v>
      </c>
      <c r="E72" s="111" t="str">
        <f t="shared" ref="E72:E135" si="3">IF(C72="",$F$3,$F$1)</f>
        <v>RESERVED</v>
      </c>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row>
    <row r="73" spans="1:34" x14ac:dyDescent="0.25">
      <c r="A73" s="111" t="str">
        <f t="shared" si="2"/>
        <v>TB1-310-0239</v>
      </c>
      <c r="B73" s="111" t="s">
        <v>314</v>
      </c>
      <c r="C73" s="112">
        <v>41113</v>
      </c>
      <c r="D73" s="111" t="s">
        <v>1288</v>
      </c>
      <c r="E73" s="111" t="str">
        <f t="shared" si="3"/>
        <v>RESERVED</v>
      </c>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row>
    <row r="74" spans="1:34" x14ac:dyDescent="0.25">
      <c r="A74" s="111" t="str">
        <f t="shared" si="2"/>
        <v>TB1-311</v>
      </c>
      <c r="B74" s="111" t="s">
        <v>315</v>
      </c>
      <c r="C74" s="112"/>
      <c r="D74" s="111"/>
      <c r="E74" s="111" t="str">
        <f t="shared" si="3"/>
        <v>AVAILABLE</v>
      </c>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row>
    <row r="75" spans="1:34" x14ac:dyDescent="0.25">
      <c r="A75" s="111" t="str">
        <f t="shared" si="2"/>
        <v>TB1-312-0183</v>
      </c>
      <c r="B75" s="111" t="s">
        <v>316</v>
      </c>
      <c r="C75" s="112">
        <v>40913</v>
      </c>
      <c r="D75" s="111" t="s">
        <v>1289</v>
      </c>
      <c r="E75" s="111" t="str">
        <f t="shared" si="3"/>
        <v>RESERVED</v>
      </c>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row>
    <row r="76" spans="1:34" x14ac:dyDescent="0.25">
      <c r="A76" s="111" t="str">
        <f t="shared" si="2"/>
        <v>TB1-314</v>
      </c>
      <c r="B76" s="111" t="s">
        <v>317</v>
      </c>
      <c r="C76" s="112"/>
      <c r="D76" s="111"/>
      <c r="E76" s="111" t="str">
        <f t="shared" si="3"/>
        <v>AVAILABLE</v>
      </c>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row>
    <row r="77" spans="1:34" x14ac:dyDescent="0.25">
      <c r="A77" s="111" t="str">
        <f t="shared" si="2"/>
        <v>TB1-315</v>
      </c>
      <c r="B77" s="111" t="s">
        <v>318</v>
      </c>
      <c r="C77" s="112"/>
      <c r="D77" s="111"/>
      <c r="E77" s="111" t="str">
        <f t="shared" si="3"/>
        <v>AVAILABLE</v>
      </c>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1"/>
    </row>
    <row r="78" spans="1:34" x14ac:dyDescent="0.25">
      <c r="A78" s="111" t="str">
        <f t="shared" si="2"/>
        <v>TB1-316-0317</v>
      </c>
      <c r="B78" s="111" t="s">
        <v>319</v>
      </c>
      <c r="C78" s="112">
        <v>41235</v>
      </c>
      <c r="D78" s="111" t="s">
        <v>1290</v>
      </c>
      <c r="E78" s="111" t="str">
        <f t="shared" si="3"/>
        <v>RESERVED</v>
      </c>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row>
    <row r="79" spans="1:34" x14ac:dyDescent="0.25">
      <c r="A79" s="111" t="str">
        <f t="shared" si="2"/>
        <v>TB1-317-0115</v>
      </c>
      <c r="B79" s="111" t="s">
        <v>320</v>
      </c>
      <c r="C79" s="112">
        <v>40773</v>
      </c>
      <c r="D79" s="111" t="s">
        <v>211</v>
      </c>
      <c r="E79" s="111" t="str">
        <f t="shared" si="3"/>
        <v>RESERVED</v>
      </c>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row>
    <row r="80" spans="1:34" x14ac:dyDescent="0.25">
      <c r="A80" s="111" t="str">
        <f t="shared" si="2"/>
        <v>TB1-318</v>
      </c>
      <c r="B80" s="111" t="s">
        <v>321</v>
      </c>
      <c r="C80" s="112"/>
      <c r="D80" s="111"/>
      <c r="E80" s="111" t="str">
        <f t="shared" si="3"/>
        <v>AVAILABLE</v>
      </c>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row>
    <row r="81" spans="1:34" x14ac:dyDescent="0.25">
      <c r="A81" s="111" t="str">
        <f t="shared" si="2"/>
        <v>TB1-319-0515</v>
      </c>
      <c r="B81" s="111" t="s">
        <v>322</v>
      </c>
      <c r="C81" s="112">
        <v>41530</v>
      </c>
      <c r="D81" s="111" t="s">
        <v>1291</v>
      </c>
      <c r="E81" s="111" t="str">
        <f t="shared" si="3"/>
        <v>RESERVED</v>
      </c>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1"/>
      <c r="AE81" s="111"/>
      <c r="AF81" s="111"/>
      <c r="AG81" s="111"/>
      <c r="AH81" s="111"/>
    </row>
    <row r="82" spans="1:34" x14ac:dyDescent="0.25">
      <c r="A82" s="111" t="str">
        <f t="shared" si="2"/>
        <v>TB1-320-0515</v>
      </c>
      <c r="B82" s="111" t="s">
        <v>323</v>
      </c>
      <c r="C82" s="112">
        <v>41530</v>
      </c>
      <c r="D82" s="111" t="s">
        <v>1291</v>
      </c>
      <c r="E82" s="111" t="str">
        <f t="shared" si="3"/>
        <v>RESERVED</v>
      </c>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row>
    <row r="83" spans="1:34" x14ac:dyDescent="0.25">
      <c r="A83" s="111" t="str">
        <f t="shared" si="2"/>
        <v>TB1-321</v>
      </c>
      <c r="B83" s="111" t="s">
        <v>324</v>
      </c>
      <c r="C83" s="112"/>
      <c r="D83" s="111"/>
      <c r="E83" s="111" t="str">
        <f t="shared" si="3"/>
        <v>AVAILABLE</v>
      </c>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row>
    <row r="84" spans="1:34" x14ac:dyDescent="0.25">
      <c r="A84" s="111" t="str">
        <f t="shared" si="2"/>
        <v>TB1-322-0708</v>
      </c>
      <c r="B84" s="111" t="s">
        <v>325</v>
      </c>
      <c r="C84" s="112">
        <v>41568</v>
      </c>
      <c r="D84" s="111" t="s">
        <v>1292</v>
      </c>
      <c r="E84" s="111" t="str">
        <f t="shared" si="3"/>
        <v>RESERVED</v>
      </c>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row>
    <row r="85" spans="1:34" x14ac:dyDescent="0.25">
      <c r="A85" s="111" t="str">
        <f t="shared" si="2"/>
        <v>TB1-323-0688</v>
      </c>
      <c r="B85" s="111" t="s">
        <v>326</v>
      </c>
      <c r="C85" s="112">
        <v>42045</v>
      </c>
      <c r="D85" s="111" t="s">
        <v>1293</v>
      </c>
      <c r="E85" s="111" t="str">
        <f t="shared" si="3"/>
        <v>RESERVED</v>
      </c>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row>
    <row r="86" spans="1:34" x14ac:dyDescent="0.25">
      <c r="A86" s="111" t="str">
        <f t="shared" si="2"/>
        <v>TB1-324-0675</v>
      </c>
      <c r="B86" s="111" t="s">
        <v>327</v>
      </c>
      <c r="C86" s="112">
        <v>41941</v>
      </c>
      <c r="D86" s="111" t="s">
        <v>1294</v>
      </c>
      <c r="E86" s="111" t="str">
        <f t="shared" si="3"/>
        <v>RESERVED</v>
      </c>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row>
    <row r="87" spans="1:34" x14ac:dyDescent="0.25">
      <c r="A87" s="111" t="str">
        <f t="shared" si="2"/>
        <v>TB1-325-0530</v>
      </c>
      <c r="B87" s="111" t="s">
        <v>328</v>
      </c>
      <c r="C87" s="112">
        <v>41548</v>
      </c>
      <c r="D87" s="111" t="s">
        <v>1295</v>
      </c>
      <c r="E87" s="111" t="str">
        <f t="shared" si="3"/>
        <v>RESERVED</v>
      </c>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row>
    <row r="88" spans="1:34" x14ac:dyDescent="0.25">
      <c r="A88" s="111" t="str">
        <f t="shared" si="2"/>
        <v>TB1-326-0530</v>
      </c>
      <c r="B88" s="111" t="s">
        <v>329</v>
      </c>
      <c r="C88" s="112">
        <v>41548</v>
      </c>
      <c r="D88" s="111" t="s">
        <v>1295</v>
      </c>
      <c r="E88" s="111" t="str">
        <f t="shared" si="3"/>
        <v>RESERVED</v>
      </c>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row>
    <row r="89" spans="1:34" x14ac:dyDescent="0.25">
      <c r="A89" s="111" t="str">
        <f t="shared" si="2"/>
        <v>TB1-327</v>
      </c>
      <c r="B89" s="111" t="s">
        <v>330</v>
      </c>
      <c r="C89" s="112"/>
      <c r="D89" s="111"/>
      <c r="E89" s="111" t="str">
        <f t="shared" si="3"/>
        <v>AVAILABLE</v>
      </c>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row>
    <row r="90" spans="1:34" x14ac:dyDescent="0.25">
      <c r="A90" s="111" t="str">
        <f t="shared" si="2"/>
        <v>TB1-328-0019</v>
      </c>
      <c r="B90" s="111" t="s">
        <v>331</v>
      </c>
      <c r="C90" s="112">
        <v>40913</v>
      </c>
      <c r="D90" s="111" t="s">
        <v>1296</v>
      </c>
      <c r="E90" s="111" t="str">
        <f t="shared" si="3"/>
        <v>RESERVED</v>
      </c>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row>
    <row r="91" spans="1:34" x14ac:dyDescent="0.25">
      <c r="A91" s="111" t="str">
        <f t="shared" si="2"/>
        <v>TB1-329-0168</v>
      </c>
      <c r="B91" s="111" t="s">
        <v>332</v>
      </c>
      <c r="C91" s="112">
        <v>40812</v>
      </c>
      <c r="D91" s="111" t="s">
        <v>1297</v>
      </c>
      <c r="E91" s="111" t="str">
        <f t="shared" si="3"/>
        <v>RESERVED</v>
      </c>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row>
    <row r="92" spans="1:34" x14ac:dyDescent="0.25">
      <c r="A92" s="111" t="str">
        <f t="shared" si="2"/>
        <v>TB1-330-0168</v>
      </c>
      <c r="B92" s="111" t="s">
        <v>333</v>
      </c>
      <c r="C92" s="112">
        <v>40884</v>
      </c>
      <c r="D92" s="111" t="s">
        <v>1297</v>
      </c>
      <c r="E92" s="111" t="str">
        <f t="shared" si="3"/>
        <v>RESERVED</v>
      </c>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row>
    <row r="93" spans="1:34" x14ac:dyDescent="0.25">
      <c r="A93" s="111" t="str">
        <f t="shared" si="2"/>
        <v>TB1-331</v>
      </c>
      <c r="B93" s="111" t="s">
        <v>334</v>
      </c>
      <c r="C93" s="112"/>
      <c r="D93" s="111"/>
      <c r="E93" s="111" t="str">
        <f t="shared" si="3"/>
        <v>AVAILABLE</v>
      </c>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row>
    <row r="94" spans="1:34" x14ac:dyDescent="0.25">
      <c r="A94" s="111" t="str">
        <f t="shared" si="2"/>
        <v>TB1-401</v>
      </c>
      <c r="B94" s="111" t="s">
        <v>335</v>
      </c>
      <c r="C94" s="112"/>
      <c r="D94" s="111"/>
      <c r="E94" s="111" t="str">
        <f t="shared" si="3"/>
        <v>AVAILABLE</v>
      </c>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row>
    <row r="95" spans="1:34" x14ac:dyDescent="0.25">
      <c r="A95" s="111" t="str">
        <f t="shared" si="2"/>
        <v>TB1-402-0200</v>
      </c>
      <c r="B95" s="111" t="s">
        <v>336</v>
      </c>
      <c r="C95" s="112">
        <v>40942</v>
      </c>
      <c r="D95" s="111" t="s">
        <v>1298</v>
      </c>
      <c r="E95" s="111" t="str">
        <f t="shared" si="3"/>
        <v>RESERVED</v>
      </c>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row>
    <row r="96" spans="1:34" x14ac:dyDescent="0.25">
      <c r="A96" s="111" t="str">
        <f t="shared" si="2"/>
        <v>TB1-403-0304</v>
      </c>
      <c r="B96" s="111" t="s">
        <v>337</v>
      </c>
      <c r="C96" s="112">
        <v>41211</v>
      </c>
      <c r="D96" s="111" t="s">
        <v>1299</v>
      </c>
      <c r="E96" s="111" t="str">
        <f t="shared" si="3"/>
        <v>RESERVED</v>
      </c>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row>
    <row r="97" spans="1:34" x14ac:dyDescent="0.25">
      <c r="A97" s="111" t="str">
        <f t="shared" si="2"/>
        <v>TB1-404-0104</v>
      </c>
      <c r="B97" s="111" t="s">
        <v>338</v>
      </c>
      <c r="C97" s="112">
        <v>40678</v>
      </c>
      <c r="D97" s="111" t="s">
        <v>212</v>
      </c>
      <c r="E97" s="111" t="str">
        <f t="shared" si="3"/>
        <v>RESERVED</v>
      </c>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1"/>
      <c r="AF97" s="111"/>
      <c r="AG97" s="111"/>
      <c r="AH97" s="111"/>
    </row>
    <row r="98" spans="1:34" x14ac:dyDescent="0.25">
      <c r="A98" s="111" t="str">
        <f t="shared" si="2"/>
        <v>TB1-405</v>
      </c>
      <c r="B98" s="111" t="s">
        <v>339</v>
      </c>
      <c r="C98" s="112"/>
      <c r="D98" s="111"/>
      <c r="E98" s="111" t="str">
        <f t="shared" si="3"/>
        <v>AVAILABLE</v>
      </c>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row>
    <row r="99" spans="1:34" x14ac:dyDescent="0.25">
      <c r="A99" s="111" t="str">
        <f t="shared" si="2"/>
        <v>TB1-406-0493</v>
      </c>
      <c r="B99" s="111" t="s">
        <v>340</v>
      </c>
      <c r="C99" s="112">
        <v>41485</v>
      </c>
      <c r="D99" s="111" t="s">
        <v>1300</v>
      </c>
      <c r="E99" s="111" t="str">
        <f t="shared" si="3"/>
        <v>RESERVED</v>
      </c>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row>
    <row r="100" spans="1:34" x14ac:dyDescent="0.25">
      <c r="A100" s="111" t="str">
        <f t="shared" si="2"/>
        <v>TB1-407-0064</v>
      </c>
      <c r="B100" s="111" t="s">
        <v>341</v>
      </c>
      <c r="C100" s="112">
        <v>40651</v>
      </c>
      <c r="D100" s="111" t="s">
        <v>1301</v>
      </c>
      <c r="E100" s="111" t="str">
        <f t="shared" si="3"/>
        <v>RESERVED</v>
      </c>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row>
    <row r="101" spans="1:34" x14ac:dyDescent="0.25">
      <c r="A101" s="111" t="str">
        <f t="shared" si="2"/>
        <v>TB1-408-0225</v>
      </c>
      <c r="B101" s="111" t="s">
        <v>342</v>
      </c>
      <c r="C101" s="112">
        <v>41081</v>
      </c>
      <c r="D101" s="111" t="s">
        <v>1302</v>
      </c>
      <c r="E101" s="111" t="str">
        <f t="shared" si="3"/>
        <v>RESERVED</v>
      </c>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c r="AE101" s="111"/>
      <c r="AF101" s="111"/>
      <c r="AG101" s="111"/>
      <c r="AH101" s="111"/>
    </row>
    <row r="102" spans="1:34" x14ac:dyDescent="0.25">
      <c r="A102" s="111" t="str">
        <f t="shared" si="2"/>
        <v>TB1-409</v>
      </c>
      <c r="B102" s="111" t="s">
        <v>343</v>
      </c>
      <c r="C102" s="112"/>
      <c r="D102" s="111"/>
      <c r="E102" s="111" t="str">
        <f t="shared" si="3"/>
        <v>AVAILABLE</v>
      </c>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row>
    <row r="103" spans="1:34" x14ac:dyDescent="0.25">
      <c r="A103" s="111" t="str">
        <f t="shared" si="2"/>
        <v>TB1-410-0611</v>
      </c>
      <c r="B103" s="111" t="s">
        <v>344</v>
      </c>
      <c r="C103" s="112">
        <v>41705</v>
      </c>
      <c r="D103" s="111" t="s">
        <v>1303</v>
      </c>
      <c r="E103" s="111" t="str">
        <f t="shared" si="3"/>
        <v>RESERVED</v>
      </c>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row>
    <row r="104" spans="1:34" x14ac:dyDescent="0.25">
      <c r="A104" s="111" t="str">
        <f t="shared" si="2"/>
        <v>TB1-411</v>
      </c>
      <c r="B104" s="111" t="s">
        <v>345</v>
      </c>
      <c r="C104" s="112"/>
      <c r="D104" s="111"/>
      <c r="E104" s="111" t="str">
        <f t="shared" si="3"/>
        <v>AVAILABLE</v>
      </c>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row>
    <row r="105" spans="1:34" x14ac:dyDescent="0.25">
      <c r="A105" s="111" t="str">
        <f t="shared" si="2"/>
        <v>TB1-412</v>
      </c>
      <c r="B105" s="111" t="s">
        <v>346</v>
      </c>
      <c r="C105" s="112"/>
      <c r="D105" s="111"/>
      <c r="E105" s="111" t="str">
        <f t="shared" si="3"/>
        <v>AVAILABLE</v>
      </c>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1"/>
      <c r="AF105" s="111"/>
      <c r="AG105" s="111"/>
      <c r="AH105" s="111"/>
    </row>
    <row r="106" spans="1:34" x14ac:dyDescent="0.25">
      <c r="A106" s="111" t="str">
        <f t="shared" si="2"/>
        <v>TB1-414-0390</v>
      </c>
      <c r="B106" s="111" t="s">
        <v>347</v>
      </c>
      <c r="C106" s="112">
        <v>41333</v>
      </c>
      <c r="D106" s="111" t="s">
        <v>1304</v>
      </c>
      <c r="E106" s="111" t="str">
        <f t="shared" si="3"/>
        <v>RESERVED</v>
      </c>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row>
    <row r="107" spans="1:34" x14ac:dyDescent="0.25">
      <c r="A107" s="111" t="str">
        <f t="shared" si="2"/>
        <v>TB1-415-0458</v>
      </c>
      <c r="B107" s="111" t="s">
        <v>348</v>
      </c>
      <c r="C107" s="112">
        <v>41561</v>
      </c>
      <c r="D107" s="111" t="s">
        <v>1305</v>
      </c>
      <c r="E107" s="111" t="str">
        <f t="shared" si="3"/>
        <v>RESERVED</v>
      </c>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1"/>
      <c r="AF107" s="111"/>
      <c r="AG107" s="111"/>
      <c r="AH107" s="111"/>
    </row>
    <row r="108" spans="1:34" x14ac:dyDescent="0.25">
      <c r="A108" s="111" t="str">
        <f t="shared" si="2"/>
        <v>TB1-416</v>
      </c>
      <c r="B108" s="111" t="s">
        <v>349</v>
      </c>
      <c r="C108" s="112"/>
      <c r="D108" s="111"/>
      <c r="E108" s="111" t="str">
        <f t="shared" si="3"/>
        <v>AVAILABLE</v>
      </c>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row>
    <row r="109" spans="1:34" x14ac:dyDescent="0.25">
      <c r="A109" s="111" t="str">
        <f t="shared" si="2"/>
        <v>TB1-417</v>
      </c>
      <c r="B109" s="111" t="s">
        <v>350</v>
      </c>
      <c r="C109" s="112"/>
      <c r="D109" s="111"/>
      <c r="E109" s="111" t="str">
        <f t="shared" si="3"/>
        <v>AVAILABLE</v>
      </c>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row>
    <row r="110" spans="1:34" x14ac:dyDescent="0.25">
      <c r="A110" s="111" t="str">
        <f t="shared" si="2"/>
        <v>TB1-418</v>
      </c>
      <c r="B110" s="111" t="s">
        <v>351</v>
      </c>
      <c r="C110" s="112"/>
      <c r="D110" s="111"/>
      <c r="E110" s="111" t="str">
        <f t="shared" si="3"/>
        <v>AVAILABLE</v>
      </c>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1"/>
      <c r="AF110" s="111"/>
      <c r="AG110" s="111"/>
      <c r="AH110" s="111"/>
    </row>
    <row r="111" spans="1:34" x14ac:dyDescent="0.25">
      <c r="A111" s="111" t="str">
        <f t="shared" si="2"/>
        <v>TB1-419-0526</v>
      </c>
      <c r="B111" s="111" t="s">
        <v>352</v>
      </c>
      <c r="C111" s="112">
        <v>41547</v>
      </c>
      <c r="D111" s="111" t="s">
        <v>1306</v>
      </c>
      <c r="E111" s="111" t="str">
        <f t="shared" si="3"/>
        <v>RESERVED</v>
      </c>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c r="AE111" s="111"/>
      <c r="AF111" s="111"/>
      <c r="AG111" s="111"/>
      <c r="AH111" s="111"/>
    </row>
    <row r="112" spans="1:34" x14ac:dyDescent="0.25">
      <c r="A112" s="111" t="str">
        <f t="shared" si="2"/>
        <v>TB1-420-0548</v>
      </c>
      <c r="B112" s="111" t="s">
        <v>353</v>
      </c>
      <c r="C112" s="112">
        <v>41823</v>
      </c>
      <c r="D112" s="111" t="s">
        <v>1307</v>
      </c>
      <c r="E112" s="111" t="str">
        <f t="shared" si="3"/>
        <v>RESERVED</v>
      </c>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row>
    <row r="113" spans="1:34" x14ac:dyDescent="0.25">
      <c r="A113" s="111" t="str">
        <f t="shared" si="2"/>
        <v>TB1-421-0649</v>
      </c>
      <c r="B113" s="111" t="s">
        <v>354</v>
      </c>
      <c r="C113" s="112">
        <v>41823</v>
      </c>
      <c r="D113" s="111" t="s">
        <v>1308</v>
      </c>
      <c r="E113" s="111" t="str">
        <f t="shared" si="3"/>
        <v>RESERVED</v>
      </c>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row>
    <row r="114" spans="1:34" x14ac:dyDescent="0.25">
      <c r="A114" s="111" t="str">
        <f t="shared" si="2"/>
        <v>TB1-422</v>
      </c>
      <c r="B114" s="111" t="s">
        <v>355</v>
      </c>
      <c r="C114" s="112"/>
      <c r="D114" s="111"/>
      <c r="E114" s="111" t="str">
        <f t="shared" si="3"/>
        <v>AVAILABLE</v>
      </c>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row>
    <row r="115" spans="1:34" x14ac:dyDescent="0.25">
      <c r="A115" s="111" t="str">
        <f t="shared" si="2"/>
        <v>TB1-423</v>
      </c>
      <c r="B115" s="111" t="s">
        <v>356</v>
      </c>
      <c r="C115" s="112"/>
      <c r="D115" s="111"/>
      <c r="E115" s="111" t="str">
        <f t="shared" si="3"/>
        <v>AVAILABLE</v>
      </c>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c r="AE115" s="111"/>
      <c r="AF115" s="111"/>
      <c r="AG115" s="111"/>
      <c r="AH115" s="111"/>
    </row>
    <row r="116" spans="1:34" x14ac:dyDescent="0.25">
      <c r="A116" s="111" t="str">
        <f t="shared" si="2"/>
        <v>TB1-424</v>
      </c>
      <c r="B116" s="111" t="s">
        <v>357</v>
      </c>
      <c r="C116" s="112"/>
      <c r="D116" s="111"/>
      <c r="E116" s="111" t="str">
        <f t="shared" si="3"/>
        <v>AVAILABLE</v>
      </c>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c r="AE116" s="111"/>
      <c r="AF116" s="111"/>
      <c r="AG116" s="111"/>
      <c r="AH116" s="111"/>
    </row>
    <row r="117" spans="1:34" x14ac:dyDescent="0.25">
      <c r="A117" s="111" t="str">
        <f t="shared" si="2"/>
        <v>TB1-425-0691</v>
      </c>
      <c r="B117" s="111" t="s">
        <v>358</v>
      </c>
      <c r="C117" s="112">
        <v>42058</v>
      </c>
      <c r="D117" s="111" t="s">
        <v>1309</v>
      </c>
      <c r="E117" s="111" t="str">
        <f t="shared" si="3"/>
        <v>RESERVED</v>
      </c>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row>
    <row r="118" spans="1:34" x14ac:dyDescent="0.25">
      <c r="A118" s="111" t="str">
        <f t="shared" si="2"/>
        <v>TB1-426-0711</v>
      </c>
      <c r="B118" s="111" t="s">
        <v>359</v>
      </c>
      <c r="C118" s="112">
        <v>42244</v>
      </c>
      <c r="D118" s="111" t="s">
        <v>1310</v>
      </c>
      <c r="E118" s="111" t="str">
        <f t="shared" si="3"/>
        <v>RESERVED</v>
      </c>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row>
    <row r="119" spans="1:34" x14ac:dyDescent="0.25">
      <c r="A119" s="111" t="str">
        <f t="shared" si="2"/>
        <v>TB1-427</v>
      </c>
      <c r="B119" s="111" t="s">
        <v>360</v>
      </c>
      <c r="C119" s="112"/>
      <c r="D119" s="111"/>
      <c r="E119" s="111" t="str">
        <f t="shared" si="3"/>
        <v>AVAILABLE</v>
      </c>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row>
    <row r="120" spans="1:34" x14ac:dyDescent="0.25">
      <c r="A120" s="111" t="str">
        <f t="shared" si="2"/>
        <v>TB1-428</v>
      </c>
      <c r="B120" s="111" t="s">
        <v>361</v>
      </c>
      <c r="C120" s="112"/>
      <c r="D120" s="111"/>
      <c r="E120" s="111" t="str">
        <f t="shared" si="3"/>
        <v>AVAILABLE</v>
      </c>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row>
    <row r="121" spans="1:34" x14ac:dyDescent="0.25">
      <c r="A121" s="111" t="str">
        <f t="shared" si="2"/>
        <v>TB1-429-0323</v>
      </c>
      <c r="B121" s="111" t="s">
        <v>362</v>
      </c>
      <c r="C121" s="112">
        <v>41242</v>
      </c>
      <c r="D121" s="111" t="s">
        <v>1311</v>
      </c>
      <c r="E121" s="111" t="str">
        <f t="shared" si="3"/>
        <v>RESERVED</v>
      </c>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row>
    <row r="122" spans="1:34" x14ac:dyDescent="0.25">
      <c r="A122" s="111" t="str">
        <f t="shared" si="2"/>
        <v>TB1-430-0219</v>
      </c>
      <c r="B122" s="111" t="s">
        <v>363</v>
      </c>
      <c r="C122" s="112">
        <v>41052</v>
      </c>
      <c r="D122" s="111" t="s">
        <v>1312</v>
      </c>
      <c r="E122" s="111" t="str">
        <f t="shared" si="3"/>
        <v>RESERVED</v>
      </c>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row>
    <row r="123" spans="1:34" x14ac:dyDescent="0.25">
      <c r="A123" s="111" t="str">
        <f t="shared" si="2"/>
        <v>TB1-431-0158</v>
      </c>
      <c r="B123" s="111" t="s">
        <v>364</v>
      </c>
      <c r="C123" s="112">
        <v>40846</v>
      </c>
      <c r="D123" s="111" t="s">
        <v>1313</v>
      </c>
      <c r="E123" s="111" t="str">
        <f t="shared" si="3"/>
        <v>RESERVED</v>
      </c>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row>
    <row r="124" spans="1:34" x14ac:dyDescent="0.25">
      <c r="A124" s="111" t="str">
        <f t="shared" si="2"/>
        <v>TB1-501-0375</v>
      </c>
      <c r="B124" s="111" t="s">
        <v>365</v>
      </c>
      <c r="C124" s="112">
        <v>41317</v>
      </c>
      <c r="D124" s="111" t="s">
        <v>1314</v>
      </c>
      <c r="E124" s="111" t="str">
        <f t="shared" si="3"/>
        <v>RESERVED</v>
      </c>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c r="AE124" s="111"/>
      <c r="AF124" s="111"/>
      <c r="AG124" s="111"/>
      <c r="AH124" s="111"/>
    </row>
    <row r="125" spans="1:34" x14ac:dyDescent="0.25">
      <c r="A125" s="111" t="str">
        <f t="shared" si="2"/>
        <v>TB1-502</v>
      </c>
      <c r="B125" s="111" t="s">
        <v>366</v>
      </c>
      <c r="C125" s="112"/>
      <c r="D125" s="111"/>
      <c r="E125" s="111" t="str">
        <f t="shared" si="3"/>
        <v>AVAILABLE</v>
      </c>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row>
    <row r="126" spans="1:34" x14ac:dyDescent="0.25">
      <c r="A126" s="111" t="str">
        <f t="shared" si="2"/>
        <v>TB1-503-0266</v>
      </c>
      <c r="B126" s="111" t="s">
        <v>367</v>
      </c>
      <c r="C126" s="112">
        <v>41144</v>
      </c>
      <c r="D126" s="111" t="s">
        <v>1315</v>
      </c>
      <c r="E126" s="111" t="str">
        <f t="shared" si="3"/>
        <v>RESERVED</v>
      </c>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c r="AE126" s="111"/>
      <c r="AF126" s="111"/>
      <c r="AG126" s="111"/>
      <c r="AH126" s="111"/>
    </row>
    <row r="127" spans="1:34" x14ac:dyDescent="0.25">
      <c r="A127" s="111" t="str">
        <f t="shared" si="2"/>
        <v>TB1-504-0667</v>
      </c>
      <c r="B127" s="111" t="s">
        <v>368</v>
      </c>
      <c r="C127" s="112">
        <v>41900</v>
      </c>
      <c r="D127" s="111" t="s">
        <v>1316</v>
      </c>
      <c r="E127" s="111" t="str">
        <f t="shared" si="3"/>
        <v>RESERVED</v>
      </c>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c r="AC127" s="111"/>
      <c r="AD127" s="111"/>
      <c r="AE127" s="111"/>
      <c r="AF127" s="111"/>
      <c r="AG127" s="111"/>
      <c r="AH127" s="111"/>
    </row>
    <row r="128" spans="1:34" x14ac:dyDescent="0.25">
      <c r="A128" s="111" t="str">
        <f t="shared" si="2"/>
        <v>TB1-505-0547</v>
      </c>
      <c r="B128" s="111" t="s">
        <v>369</v>
      </c>
      <c r="C128" s="112">
        <v>41583</v>
      </c>
      <c r="D128" s="111" t="s">
        <v>1317</v>
      </c>
      <c r="E128" s="111" t="str">
        <f t="shared" si="3"/>
        <v>RESERVED</v>
      </c>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row>
    <row r="129" spans="1:34" x14ac:dyDescent="0.25">
      <c r="A129" s="111" t="str">
        <f t="shared" si="2"/>
        <v>TB1-506-0713</v>
      </c>
      <c r="B129" s="111" t="s">
        <v>370</v>
      </c>
      <c r="C129" s="112">
        <v>42328</v>
      </c>
      <c r="D129" s="111" t="s">
        <v>1318</v>
      </c>
      <c r="E129" s="111" t="str">
        <f t="shared" si="3"/>
        <v>RESERVED</v>
      </c>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row>
    <row r="130" spans="1:34" x14ac:dyDescent="0.25">
      <c r="A130" s="111" t="str">
        <f t="shared" si="2"/>
        <v>TB1-507-0058</v>
      </c>
      <c r="B130" s="111" t="s">
        <v>371</v>
      </c>
      <c r="C130" s="112">
        <v>40663</v>
      </c>
      <c r="D130" s="111" t="s">
        <v>223</v>
      </c>
      <c r="E130" s="111" t="str">
        <f t="shared" si="3"/>
        <v>RESERVED</v>
      </c>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row>
    <row r="131" spans="1:34" x14ac:dyDescent="0.25">
      <c r="A131" s="111" t="str">
        <f t="shared" si="2"/>
        <v>TB1-508-0024</v>
      </c>
      <c r="B131" s="111" t="s">
        <v>372</v>
      </c>
      <c r="C131" s="112">
        <v>40698</v>
      </c>
      <c r="D131" s="111" t="s">
        <v>222</v>
      </c>
      <c r="E131" s="111" t="str">
        <f t="shared" si="3"/>
        <v>RESERVED</v>
      </c>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row>
    <row r="132" spans="1:34" x14ac:dyDescent="0.25">
      <c r="A132" s="111" t="str">
        <f t="shared" si="2"/>
        <v>TB1-509-0588</v>
      </c>
      <c r="B132" s="111" t="s">
        <v>373</v>
      </c>
      <c r="C132" s="112">
        <v>41659</v>
      </c>
      <c r="D132" s="111" t="s">
        <v>1319</v>
      </c>
      <c r="E132" s="111" t="str">
        <f t="shared" si="3"/>
        <v>RESERVED</v>
      </c>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row>
    <row r="133" spans="1:34" x14ac:dyDescent="0.25">
      <c r="A133" s="111" t="str">
        <f t="shared" si="2"/>
        <v>TB1-510-0186</v>
      </c>
      <c r="B133" s="111" t="s">
        <v>374</v>
      </c>
      <c r="C133" s="112">
        <v>40937</v>
      </c>
      <c r="D133" s="111" t="s">
        <v>1320</v>
      </c>
      <c r="E133" s="111" t="str">
        <f t="shared" si="3"/>
        <v>RESERVED</v>
      </c>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row>
    <row r="134" spans="1:34" x14ac:dyDescent="0.25">
      <c r="A134" s="111" t="str">
        <f t="shared" si="2"/>
        <v>TB1-511-0189</v>
      </c>
      <c r="B134" s="111" t="s">
        <v>375</v>
      </c>
      <c r="C134" s="112">
        <v>40938</v>
      </c>
      <c r="D134" s="111" t="s">
        <v>1321</v>
      </c>
      <c r="E134" s="111" t="str">
        <f t="shared" si="3"/>
        <v>RESERVED</v>
      </c>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c r="AE134" s="111"/>
      <c r="AF134" s="111"/>
      <c r="AG134" s="111"/>
      <c r="AH134" s="111"/>
    </row>
    <row r="135" spans="1:34" x14ac:dyDescent="0.25">
      <c r="A135" s="111" t="str">
        <f t="shared" si="2"/>
        <v>TB1-512</v>
      </c>
      <c r="B135" s="111" t="s">
        <v>376</v>
      </c>
      <c r="C135" s="112"/>
      <c r="D135" s="111"/>
      <c r="E135" s="111" t="str">
        <f t="shared" si="3"/>
        <v>AVAILABLE</v>
      </c>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c r="AC135" s="111"/>
      <c r="AD135" s="111"/>
      <c r="AE135" s="111"/>
      <c r="AF135" s="111"/>
      <c r="AG135" s="111"/>
      <c r="AH135" s="111"/>
    </row>
    <row r="136" spans="1:34" x14ac:dyDescent="0.25">
      <c r="A136" s="111" t="str">
        <f t="shared" ref="A136:A199" si="4">IF(C136="",B136,B136&amp;"-"&amp;D136)</f>
        <v>TB1-514-0186</v>
      </c>
      <c r="B136" s="111" t="s">
        <v>377</v>
      </c>
      <c r="C136" s="112">
        <v>41384</v>
      </c>
      <c r="D136" s="111" t="s">
        <v>1320</v>
      </c>
      <c r="E136" s="111" t="str">
        <f t="shared" ref="E136:E199" si="5">IF(C136="",$F$3,$F$1)</f>
        <v>RESERVED</v>
      </c>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c r="AE136" s="111"/>
      <c r="AF136" s="111"/>
      <c r="AG136" s="111"/>
      <c r="AH136" s="111"/>
    </row>
    <row r="137" spans="1:34" x14ac:dyDescent="0.25">
      <c r="A137" s="111" t="str">
        <f t="shared" si="4"/>
        <v>TB1-515</v>
      </c>
      <c r="B137" s="111" t="s">
        <v>378</v>
      </c>
      <c r="C137" s="112"/>
      <c r="D137" s="111"/>
      <c r="E137" s="111" t="str">
        <f t="shared" si="5"/>
        <v>AVAILABLE</v>
      </c>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c r="AE137" s="111"/>
      <c r="AF137" s="111"/>
      <c r="AG137" s="111"/>
      <c r="AH137" s="111"/>
    </row>
    <row r="138" spans="1:34" x14ac:dyDescent="0.25">
      <c r="A138" s="111" t="str">
        <f t="shared" si="4"/>
        <v>TB1-516</v>
      </c>
      <c r="B138" s="111" t="s">
        <v>379</v>
      </c>
      <c r="C138" s="112"/>
      <c r="D138" s="111"/>
      <c r="E138" s="111" t="str">
        <f t="shared" si="5"/>
        <v>AVAILABLE</v>
      </c>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row>
    <row r="139" spans="1:34" x14ac:dyDescent="0.25">
      <c r="A139" s="111" t="str">
        <f t="shared" si="4"/>
        <v>TB1-517</v>
      </c>
      <c r="B139" s="111" t="s">
        <v>380</v>
      </c>
      <c r="C139" s="112"/>
      <c r="D139" s="111"/>
      <c r="E139" s="111" t="str">
        <f t="shared" si="5"/>
        <v>AVAILABLE</v>
      </c>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c r="AE139" s="111"/>
      <c r="AF139" s="111"/>
      <c r="AG139" s="111"/>
      <c r="AH139" s="111"/>
    </row>
    <row r="140" spans="1:34" x14ac:dyDescent="0.25">
      <c r="A140" s="111" t="str">
        <f t="shared" si="4"/>
        <v>TB1-518</v>
      </c>
      <c r="B140" s="111" t="s">
        <v>381</v>
      </c>
      <c r="C140" s="112"/>
      <c r="D140" s="111"/>
      <c r="E140" s="111" t="str">
        <f t="shared" si="5"/>
        <v>AVAILABLE</v>
      </c>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row>
    <row r="141" spans="1:34" x14ac:dyDescent="0.25">
      <c r="A141" s="111" t="str">
        <f t="shared" si="4"/>
        <v>TB1-519</v>
      </c>
      <c r="B141" s="111" t="s">
        <v>382</v>
      </c>
      <c r="C141" s="112"/>
      <c r="D141" s="111"/>
      <c r="E141" s="111" t="str">
        <f t="shared" si="5"/>
        <v>AVAILABLE</v>
      </c>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c r="AE141" s="111"/>
      <c r="AF141" s="111"/>
      <c r="AG141" s="111"/>
      <c r="AH141" s="111"/>
    </row>
    <row r="142" spans="1:34" x14ac:dyDescent="0.25">
      <c r="A142" s="111" t="str">
        <f t="shared" si="4"/>
        <v>TB1-520</v>
      </c>
      <c r="B142" s="111" t="s">
        <v>383</v>
      </c>
      <c r="C142" s="112"/>
      <c r="D142" s="111"/>
      <c r="E142" s="111" t="str">
        <f t="shared" si="5"/>
        <v>AVAILABLE</v>
      </c>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1"/>
    </row>
    <row r="143" spans="1:34" x14ac:dyDescent="0.25">
      <c r="A143" s="111" t="str">
        <f t="shared" si="4"/>
        <v>TB1-521-0693</v>
      </c>
      <c r="B143" s="111" t="s">
        <v>384</v>
      </c>
      <c r="C143" s="112">
        <v>41486</v>
      </c>
      <c r="D143" s="111" t="s">
        <v>1322</v>
      </c>
      <c r="E143" s="111" t="str">
        <f t="shared" si="5"/>
        <v>RESERVED</v>
      </c>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1"/>
    </row>
    <row r="144" spans="1:34" x14ac:dyDescent="0.25">
      <c r="A144" s="111" t="str">
        <f t="shared" si="4"/>
        <v>TB1-522-0492</v>
      </c>
      <c r="B144" s="111" t="s">
        <v>385</v>
      </c>
      <c r="C144" s="112">
        <v>41485</v>
      </c>
      <c r="D144" s="111" t="s">
        <v>1323</v>
      </c>
      <c r="E144" s="111" t="str">
        <f t="shared" si="5"/>
        <v>RESERVED</v>
      </c>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row>
    <row r="145" spans="1:34" x14ac:dyDescent="0.25">
      <c r="A145" s="111" t="str">
        <f t="shared" si="4"/>
        <v>TB1-523</v>
      </c>
      <c r="B145" s="111" t="s">
        <v>386</v>
      </c>
      <c r="C145" s="112"/>
      <c r="D145" s="111"/>
      <c r="E145" s="111" t="str">
        <f t="shared" si="5"/>
        <v>AVAILABLE</v>
      </c>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row>
    <row r="146" spans="1:34" x14ac:dyDescent="0.25">
      <c r="A146" s="111" t="str">
        <f t="shared" si="4"/>
        <v>TB1-524</v>
      </c>
      <c r="B146" s="111" t="s">
        <v>387</v>
      </c>
      <c r="C146" s="112"/>
      <c r="D146" s="111"/>
      <c r="E146" s="111" t="str">
        <f t="shared" si="5"/>
        <v>AVAILABLE</v>
      </c>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c r="AE146" s="111"/>
      <c r="AF146" s="111"/>
      <c r="AG146" s="111"/>
      <c r="AH146" s="111"/>
    </row>
    <row r="147" spans="1:34" x14ac:dyDescent="0.25">
      <c r="A147" s="111" t="str">
        <f t="shared" si="4"/>
        <v>TB1-525-0700</v>
      </c>
      <c r="B147" s="111" t="s">
        <v>388</v>
      </c>
      <c r="C147" s="112">
        <v>41933</v>
      </c>
      <c r="D147" s="111" t="s">
        <v>1324</v>
      </c>
      <c r="E147" s="111" t="str">
        <f t="shared" si="5"/>
        <v>RESERVED</v>
      </c>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row>
    <row r="148" spans="1:34" x14ac:dyDescent="0.25">
      <c r="A148" s="111" t="str">
        <f t="shared" si="4"/>
        <v>TB1-526</v>
      </c>
      <c r="B148" s="111" t="s">
        <v>389</v>
      </c>
      <c r="C148" s="112"/>
      <c r="D148" s="111"/>
      <c r="E148" s="111" t="str">
        <f t="shared" si="5"/>
        <v>AVAILABLE</v>
      </c>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row>
    <row r="149" spans="1:34" x14ac:dyDescent="0.25">
      <c r="A149" s="111" t="str">
        <f t="shared" si="4"/>
        <v>TB1-527</v>
      </c>
      <c r="B149" s="111" t="s">
        <v>390</v>
      </c>
      <c r="C149" s="112"/>
      <c r="D149" s="111"/>
      <c r="E149" s="111" t="str">
        <f t="shared" si="5"/>
        <v>AVAILABLE</v>
      </c>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row>
    <row r="150" spans="1:34" x14ac:dyDescent="0.25">
      <c r="A150" s="111" t="str">
        <f t="shared" si="4"/>
        <v>TB1-528</v>
      </c>
      <c r="B150" s="111" t="s">
        <v>391</v>
      </c>
      <c r="C150" s="112"/>
      <c r="D150" s="111"/>
      <c r="E150" s="111" t="str">
        <f t="shared" si="5"/>
        <v>AVAILABLE</v>
      </c>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row>
    <row r="151" spans="1:34" x14ac:dyDescent="0.25">
      <c r="A151" s="111" t="str">
        <f t="shared" si="4"/>
        <v>TB1-529-0233</v>
      </c>
      <c r="B151" s="111" t="s">
        <v>392</v>
      </c>
      <c r="C151" s="112">
        <v>41096</v>
      </c>
      <c r="D151" s="111" t="s">
        <v>1325</v>
      </c>
      <c r="E151" s="111" t="str">
        <f t="shared" si="5"/>
        <v>RESERVED</v>
      </c>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row>
    <row r="152" spans="1:34" x14ac:dyDescent="0.25">
      <c r="A152" s="111" t="str">
        <f t="shared" si="4"/>
        <v>TB1-530-0268</v>
      </c>
      <c r="B152" s="111" t="s">
        <v>393</v>
      </c>
      <c r="C152" s="112">
        <v>41144</v>
      </c>
      <c r="D152" s="111" t="s">
        <v>1326</v>
      </c>
      <c r="E152" s="111" t="str">
        <f t="shared" si="5"/>
        <v>RESERVED</v>
      </c>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row>
    <row r="153" spans="1:34" x14ac:dyDescent="0.25">
      <c r="A153" s="111" t="str">
        <f t="shared" si="4"/>
        <v>TB1-531-0282</v>
      </c>
      <c r="B153" s="111" t="s">
        <v>394</v>
      </c>
      <c r="C153" s="112">
        <v>41176</v>
      </c>
      <c r="D153" s="111" t="s">
        <v>1327</v>
      </c>
      <c r="E153" s="111" t="str">
        <f t="shared" si="5"/>
        <v>RESERVED</v>
      </c>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c r="AC153" s="111"/>
      <c r="AD153" s="111"/>
      <c r="AE153" s="111"/>
      <c r="AF153" s="111"/>
      <c r="AG153" s="111"/>
      <c r="AH153" s="111"/>
    </row>
    <row r="154" spans="1:34" x14ac:dyDescent="0.25">
      <c r="A154" s="111" t="str">
        <f t="shared" si="4"/>
        <v>TB1-601-0634</v>
      </c>
      <c r="B154" s="111" t="s">
        <v>395</v>
      </c>
      <c r="C154" s="112">
        <v>41759</v>
      </c>
      <c r="D154" s="111" t="s">
        <v>1328</v>
      </c>
      <c r="E154" s="111" t="str">
        <f t="shared" si="5"/>
        <v>RESERVED</v>
      </c>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row>
    <row r="155" spans="1:34" x14ac:dyDescent="0.25">
      <c r="A155" s="111" t="str">
        <f t="shared" si="4"/>
        <v>TB1-602-0255</v>
      </c>
      <c r="B155" s="111" t="s">
        <v>396</v>
      </c>
      <c r="C155" s="112">
        <v>41131</v>
      </c>
      <c r="D155" s="111" t="s">
        <v>1329</v>
      </c>
      <c r="E155" s="111" t="str">
        <f t="shared" si="5"/>
        <v>RESERVED</v>
      </c>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row>
    <row r="156" spans="1:34" x14ac:dyDescent="0.25">
      <c r="A156" s="111" t="str">
        <f t="shared" si="4"/>
        <v>TB1-603-0457</v>
      </c>
      <c r="B156" s="111" t="s">
        <v>397</v>
      </c>
      <c r="C156" s="112">
        <v>41436</v>
      </c>
      <c r="D156" s="111" t="s">
        <v>1330</v>
      </c>
      <c r="E156" s="111" t="str">
        <f t="shared" si="5"/>
        <v>RESERVED</v>
      </c>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row>
    <row r="157" spans="1:34" x14ac:dyDescent="0.25">
      <c r="A157" s="111" t="str">
        <f t="shared" si="4"/>
        <v>TB1-604-0180</v>
      </c>
      <c r="B157" s="111" t="s">
        <v>398</v>
      </c>
      <c r="C157" s="112">
        <v>40921</v>
      </c>
      <c r="D157" s="111" t="s">
        <v>1331</v>
      </c>
      <c r="E157" s="111" t="str">
        <f t="shared" si="5"/>
        <v>RESERVED</v>
      </c>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row>
    <row r="158" spans="1:34" x14ac:dyDescent="0.25">
      <c r="A158" s="111" t="str">
        <f t="shared" si="4"/>
        <v>TB1-605-0345</v>
      </c>
      <c r="B158" s="111" t="s">
        <v>399</v>
      </c>
      <c r="C158" s="112">
        <v>41255</v>
      </c>
      <c r="D158" s="111" t="s">
        <v>1332</v>
      </c>
      <c r="E158" s="111" t="str">
        <f t="shared" si="5"/>
        <v>RESERVED</v>
      </c>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row>
    <row r="159" spans="1:34" x14ac:dyDescent="0.25">
      <c r="A159" s="111" t="str">
        <f t="shared" si="4"/>
        <v>TB1-606-0150</v>
      </c>
      <c r="B159" s="111" t="s">
        <v>400</v>
      </c>
      <c r="C159" s="112">
        <v>40786</v>
      </c>
      <c r="D159" s="111" t="s">
        <v>1333</v>
      </c>
      <c r="E159" s="111" t="str">
        <f t="shared" si="5"/>
        <v>RESERVED</v>
      </c>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row>
    <row r="160" spans="1:34" x14ac:dyDescent="0.25">
      <c r="A160" s="111" t="str">
        <f t="shared" si="4"/>
        <v>TB1-607-0028</v>
      </c>
      <c r="B160" s="111" t="s">
        <v>401</v>
      </c>
      <c r="C160" s="112">
        <v>40644</v>
      </c>
      <c r="D160" s="111" t="s">
        <v>1334</v>
      </c>
      <c r="E160" s="111" t="str">
        <f t="shared" si="5"/>
        <v>RESERVED</v>
      </c>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row>
    <row r="161" spans="1:34" x14ac:dyDescent="0.25">
      <c r="A161" s="111" t="str">
        <f t="shared" si="4"/>
        <v>TB1-608</v>
      </c>
      <c r="B161" s="111" t="s">
        <v>402</v>
      </c>
      <c r="C161" s="112"/>
      <c r="D161" s="111"/>
      <c r="E161" s="111" t="str">
        <f t="shared" si="5"/>
        <v>AVAILABLE</v>
      </c>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row>
    <row r="162" spans="1:34" x14ac:dyDescent="0.25">
      <c r="A162" s="111" t="str">
        <f t="shared" si="4"/>
        <v>TB1-609</v>
      </c>
      <c r="B162" s="111" t="s">
        <v>403</v>
      </c>
      <c r="C162" s="112"/>
      <c r="D162" s="111"/>
      <c r="E162" s="111" t="str">
        <f t="shared" si="5"/>
        <v>AVAILABLE</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row>
    <row r="163" spans="1:34" x14ac:dyDescent="0.25">
      <c r="A163" s="111" t="str">
        <f t="shared" si="4"/>
        <v>TB1-610-0076</v>
      </c>
      <c r="B163" s="111" t="s">
        <v>404</v>
      </c>
      <c r="C163" s="112">
        <v>40598</v>
      </c>
      <c r="D163" s="111" t="s">
        <v>243</v>
      </c>
      <c r="E163" s="111" t="str">
        <f t="shared" si="5"/>
        <v>RESERVED</v>
      </c>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row>
    <row r="164" spans="1:34" x14ac:dyDescent="0.25">
      <c r="A164" s="111" t="str">
        <f t="shared" si="4"/>
        <v>TB1-611</v>
      </c>
      <c r="B164" s="111" t="s">
        <v>405</v>
      </c>
      <c r="C164" s="112"/>
      <c r="D164" s="111"/>
      <c r="E164" s="111" t="str">
        <f t="shared" si="5"/>
        <v>AVAILABLE</v>
      </c>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row>
    <row r="165" spans="1:34" x14ac:dyDescent="0.25">
      <c r="A165" s="111" t="str">
        <f t="shared" si="4"/>
        <v>TB1-612-0357</v>
      </c>
      <c r="B165" s="111" t="s">
        <v>406</v>
      </c>
      <c r="C165" s="112">
        <v>41299</v>
      </c>
      <c r="D165" s="111" t="s">
        <v>1335</v>
      </c>
      <c r="E165" s="111" t="str">
        <f t="shared" si="5"/>
        <v>RESERVED</v>
      </c>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row>
    <row r="166" spans="1:34" x14ac:dyDescent="0.25">
      <c r="A166" s="111" t="str">
        <f t="shared" si="4"/>
        <v>TB1-614</v>
      </c>
      <c r="B166" s="111" t="s">
        <v>407</v>
      </c>
      <c r="C166" s="112"/>
      <c r="D166" s="111"/>
      <c r="E166" s="111" t="str">
        <f t="shared" si="5"/>
        <v>AVAILABLE</v>
      </c>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row>
    <row r="167" spans="1:34" x14ac:dyDescent="0.25">
      <c r="A167" s="111" t="str">
        <f t="shared" si="4"/>
        <v>TB1-615-0612</v>
      </c>
      <c r="B167" s="111" t="s">
        <v>408</v>
      </c>
      <c r="C167" s="112">
        <v>41711</v>
      </c>
      <c r="D167" s="111" t="s">
        <v>1336</v>
      </c>
      <c r="E167" s="111" t="str">
        <f t="shared" si="5"/>
        <v>RESERVED</v>
      </c>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row>
    <row r="168" spans="1:34" x14ac:dyDescent="0.25">
      <c r="A168" s="111" t="str">
        <f t="shared" si="4"/>
        <v>TB1-616-0381</v>
      </c>
      <c r="B168" s="111" t="s">
        <v>409</v>
      </c>
      <c r="C168" s="112">
        <v>41323</v>
      </c>
      <c r="D168" s="111" t="s">
        <v>1337</v>
      </c>
      <c r="E168" s="111" t="str">
        <f t="shared" si="5"/>
        <v>RESERVED</v>
      </c>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row>
    <row r="169" spans="1:34" x14ac:dyDescent="0.25">
      <c r="A169" s="111" t="str">
        <f t="shared" si="4"/>
        <v>TB1-617-0451</v>
      </c>
      <c r="B169" s="111" t="s">
        <v>410</v>
      </c>
      <c r="C169" s="112">
        <v>41431</v>
      </c>
      <c r="D169" s="111" t="s">
        <v>1338</v>
      </c>
      <c r="E169" s="111" t="str">
        <f t="shared" si="5"/>
        <v>RESERVED</v>
      </c>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row>
    <row r="170" spans="1:34" x14ac:dyDescent="0.25">
      <c r="A170" s="111" t="str">
        <f t="shared" si="4"/>
        <v>TB1-618</v>
      </c>
      <c r="B170" s="111" t="s">
        <v>411</v>
      </c>
      <c r="C170" s="112"/>
      <c r="D170" s="111"/>
      <c r="E170" s="111" t="str">
        <f t="shared" si="5"/>
        <v>AVAILABLE</v>
      </c>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row>
    <row r="171" spans="1:34" x14ac:dyDescent="0.25">
      <c r="A171" s="111" t="str">
        <f t="shared" si="4"/>
        <v>TB1-619</v>
      </c>
      <c r="B171" s="111" t="s">
        <v>412</v>
      </c>
      <c r="C171" s="112"/>
      <c r="D171" s="111"/>
      <c r="E171" s="111" t="str">
        <f t="shared" si="5"/>
        <v>AVAILABLE</v>
      </c>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row>
    <row r="172" spans="1:34" x14ac:dyDescent="0.25">
      <c r="A172" s="111" t="str">
        <f t="shared" si="4"/>
        <v>TB1-620-0586</v>
      </c>
      <c r="B172" s="111" t="s">
        <v>413</v>
      </c>
      <c r="C172" s="112">
        <v>41653</v>
      </c>
      <c r="D172" s="111" t="s">
        <v>1339</v>
      </c>
      <c r="E172" s="111" t="str">
        <f t="shared" si="5"/>
        <v>RESERVED</v>
      </c>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row>
    <row r="173" spans="1:34" x14ac:dyDescent="0.25">
      <c r="A173" s="111" t="str">
        <f t="shared" si="4"/>
        <v>TB1-621-0548</v>
      </c>
      <c r="B173" s="111" t="s">
        <v>414</v>
      </c>
      <c r="C173" s="112">
        <v>41583</v>
      </c>
      <c r="D173" s="111" t="s">
        <v>1307</v>
      </c>
      <c r="E173" s="111" t="str">
        <f t="shared" si="5"/>
        <v>RESERVED</v>
      </c>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row>
    <row r="174" spans="1:34" x14ac:dyDescent="0.25">
      <c r="A174" s="111" t="str">
        <f t="shared" si="4"/>
        <v>TB1-622</v>
      </c>
      <c r="B174" s="111" t="s">
        <v>415</v>
      </c>
      <c r="C174" s="112"/>
      <c r="D174" s="111"/>
      <c r="E174" s="111" t="str">
        <f t="shared" si="5"/>
        <v>AVAILABLE</v>
      </c>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row>
    <row r="175" spans="1:34" x14ac:dyDescent="0.25">
      <c r="A175" s="111" t="str">
        <f t="shared" si="4"/>
        <v>TB1-623-0552</v>
      </c>
      <c r="B175" s="111" t="s">
        <v>416</v>
      </c>
      <c r="C175" s="112">
        <v>41606</v>
      </c>
      <c r="D175" s="111" t="s">
        <v>1340</v>
      </c>
      <c r="E175" s="111" t="str">
        <f t="shared" si="5"/>
        <v>RESERVED</v>
      </c>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row>
    <row r="176" spans="1:34" x14ac:dyDescent="0.25">
      <c r="A176" s="111" t="str">
        <f t="shared" si="4"/>
        <v>TB1-624-0597</v>
      </c>
      <c r="B176" s="111" t="s">
        <v>417</v>
      </c>
      <c r="C176" s="112">
        <v>41669</v>
      </c>
      <c r="D176" s="111" t="s">
        <v>1341</v>
      </c>
      <c r="E176" s="111" t="str">
        <f t="shared" si="5"/>
        <v>RESERVED</v>
      </c>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row>
    <row r="177" spans="1:34" x14ac:dyDescent="0.25">
      <c r="A177" s="111" t="str">
        <f t="shared" si="4"/>
        <v>TB1-625</v>
      </c>
      <c r="B177" s="111" t="s">
        <v>418</v>
      </c>
      <c r="C177" s="112"/>
      <c r="D177" s="111"/>
      <c r="E177" s="111" t="str">
        <f t="shared" si="5"/>
        <v>AVAILABLE</v>
      </c>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row>
    <row r="178" spans="1:34" x14ac:dyDescent="0.25">
      <c r="A178" s="111" t="str">
        <f t="shared" si="4"/>
        <v>TB1-626-0543</v>
      </c>
      <c r="B178" s="111" t="s">
        <v>419</v>
      </c>
      <c r="C178" s="112">
        <v>41578</v>
      </c>
      <c r="D178" s="111" t="s">
        <v>1342</v>
      </c>
      <c r="E178" s="111" t="str">
        <f t="shared" si="5"/>
        <v>RESERVED</v>
      </c>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row>
    <row r="179" spans="1:34" x14ac:dyDescent="0.25">
      <c r="A179" s="111" t="str">
        <f t="shared" si="4"/>
        <v>TB1-627-0182</v>
      </c>
      <c r="B179" s="111" t="s">
        <v>420</v>
      </c>
      <c r="C179" s="112">
        <v>40926</v>
      </c>
      <c r="D179" s="111" t="s">
        <v>1343</v>
      </c>
      <c r="E179" s="111" t="str">
        <f t="shared" si="5"/>
        <v>RESERVED</v>
      </c>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row>
    <row r="180" spans="1:34" x14ac:dyDescent="0.25">
      <c r="A180" s="111" t="str">
        <f t="shared" si="4"/>
        <v>TB1-628</v>
      </c>
      <c r="B180" s="111" t="s">
        <v>421</v>
      </c>
      <c r="C180" s="112"/>
      <c r="D180" s="111"/>
      <c r="E180" s="111" t="str">
        <f t="shared" si="5"/>
        <v>AVAILABLE</v>
      </c>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row>
    <row r="181" spans="1:34" x14ac:dyDescent="0.25">
      <c r="A181" s="111" t="str">
        <f t="shared" si="4"/>
        <v>TB1-629-0509</v>
      </c>
      <c r="B181" s="111" t="s">
        <v>422</v>
      </c>
      <c r="C181" s="112">
        <v>41515</v>
      </c>
      <c r="D181" s="111" t="s">
        <v>1344</v>
      </c>
      <c r="E181" s="111" t="str">
        <f t="shared" si="5"/>
        <v>RESERVED</v>
      </c>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row>
    <row r="182" spans="1:34" x14ac:dyDescent="0.25">
      <c r="A182" s="111" t="str">
        <f t="shared" si="4"/>
        <v>TB1-630-0387</v>
      </c>
      <c r="B182" s="111" t="s">
        <v>423</v>
      </c>
      <c r="C182" s="112">
        <v>41331</v>
      </c>
      <c r="D182" s="111" t="s">
        <v>1345</v>
      </c>
      <c r="E182" s="111" t="str">
        <f t="shared" si="5"/>
        <v>RESERVED</v>
      </c>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row>
    <row r="183" spans="1:34" x14ac:dyDescent="0.25">
      <c r="A183" s="111" t="str">
        <f t="shared" si="4"/>
        <v>TB1-631</v>
      </c>
      <c r="B183" s="111" t="s">
        <v>424</v>
      </c>
      <c r="C183" s="112"/>
      <c r="D183" s="111"/>
      <c r="E183" s="111" t="str">
        <f t="shared" si="5"/>
        <v>AVAILABLE</v>
      </c>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row>
    <row r="184" spans="1:34" x14ac:dyDescent="0.25">
      <c r="A184" s="111" t="str">
        <f t="shared" si="4"/>
        <v>TB1-701-0694</v>
      </c>
      <c r="B184" s="111" t="s">
        <v>425</v>
      </c>
      <c r="C184" s="112">
        <v>42093</v>
      </c>
      <c r="D184" s="111" t="s">
        <v>1346</v>
      </c>
      <c r="E184" s="111" t="str">
        <f t="shared" si="5"/>
        <v>RESERVED</v>
      </c>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row>
    <row r="185" spans="1:34" x14ac:dyDescent="0.25">
      <c r="A185" s="111" t="str">
        <f t="shared" si="4"/>
        <v>TB1-702</v>
      </c>
      <c r="B185" s="111" t="s">
        <v>426</v>
      </c>
      <c r="C185" s="112"/>
      <c r="D185" s="111"/>
      <c r="E185" s="111" t="str">
        <f t="shared" si="5"/>
        <v>AVAILABLE</v>
      </c>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row>
    <row r="186" spans="1:34" x14ac:dyDescent="0.25">
      <c r="A186" s="111" t="str">
        <f t="shared" si="4"/>
        <v>TB1-703-0704</v>
      </c>
      <c r="B186" s="111" t="s">
        <v>427</v>
      </c>
      <c r="C186" s="112">
        <v>41844</v>
      </c>
      <c r="D186" s="111" t="s">
        <v>1347</v>
      </c>
      <c r="E186" s="111" t="str">
        <f t="shared" si="5"/>
        <v>RESERVED</v>
      </c>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row>
    <row r="187" spans="1:34" x14ac:dyDescent="0.25">
      <c r="A187" s="111" t="str">
        <f t="shared" si="4"/>
        <v>TB1-704-0337</v>
      </c>
      <c r="B187" s="111" t="s">
        <v>428</v>
      </c>
      <c r="C187" s="112">
        <v>41269</v>
      </c>
      <c r="D187" s="111" t="s">
        <v>1348</v>
      </c>
      <c r="E187" s="111" t="str">
        <f t="shared" si="5"/>
        <v>RESERVED</v>
      </c>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row>
    <row r="188" spans="1:34" x14ac:dyDescent="0.25">
      <c r="A188" s="111" t="str">
        <f t="shared" si="4"/>
        <v>TB1-705-0246</v>
      </c>
      <c r="B188" s="111" t="s">
        <v>429</v>
      </c>
      <c r="C188" s="112">
        <v>41116</v>
      </c>
      <c r="D188" s="111" t="s">
        <v>1349</v>
      </c>
      <c r="E188" s="111" t="str">
        <f t="shared" si="5"/>
        <v>RESERVED</v>
      </c>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row>
    <row r="189" spans="1:34" x14ac:dyDescent="0.25">
      <c r="A189" s="111" t="str">
        <f t="shared" si="4"/>
        <v>TB1-706</v>
      </c>
      <c r="B189" s="111" t="s">
        <v>430</v>
      </c>
      <c r="C189" s="112"/>
      <c r="D189" s="111"/>
      <c r="E189" s="111" t="str">
        <f t="shared" si="5"/>
        <v>AVAILABLE</v>
      </c>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row>
    <row r="190" spans="1:34" x14ac:dyDescent="0.25">
      <c r="A190" s="111" t="str">
        <f t="shared" si="4"/>
        <v>TB1-707</v>
      </c>
      <c r="B190" s="111" t="s">
        <v>431</v>
      </c>
      <c r="C190" s="112"/>
      <c r="D190" s="111"/>
      <c r="E190" s="111" t="str">
        <f t="shared" si="5"/>
        <v>AVAILABLE</v>
      </c>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row>
    <row r="191" spans="1:34" x14ac:dyDescent="0.25">
      <c r="A191" s="111" t="str">
        <f t="shared" si="4"/>
        <v>TB1-708-0288</v>
      </c>
      <c r="B191" s="111" t="s">
        <v>432</v>
      </c>
      <c r="C191" s="112">
        <v>41179</v>
      </c>
      <c r="D191" s="111" t="s">
        <v>1350</v>
      </c>
      <c r="E191" s="111" t="str">
        <f t="shared" si="5"/>
        <v>RESERVED</v>
      </c>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row>
    <row r="192" spans="1:34" x14ac:dyDescent="0.25">
      <c r="A192" s="111" t="str">
        <f t="shared" si="4"/>
        <v>TB1-709</v>
      </c>
      <c r="B192" s="111" t="s">
        <v>433</v>
      </c>
      <c r="C192" s="112"/>
      <c r="D192" s="111"/>
      <c r="E192" s="111" t="str">
        <f t="shared" si="5"/>
        <v>AVAILABLE</v>
      </c>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row>
    <row r="193" spans="1:34" x14ac:dyDescent="0.25">
      <c r="A193" s="111" t="str">
        <f t="shared" si="4"/>
        <v>TB1-710</v>
      </c>
      <c r="B193" s="111" t="s">
        <v>434</v>
      </c>
      <c r="C193" s="112"/>
      <c r="D193" s="111"/>
      <c r="E193" s="111" t="str">
        <f t="shared" si="5"/>
        <v>AVAILABLE</v>
      </c>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row>
    <row r="194" spans="1:34" x14ac:dyDescent="0.25">
      <c r="A194" s="111" t="str">
        <f t="shared" si="4"/>
        <v>TB1-711</v>
      </c>
      <c r="B194" s="111" t="s">
        <v>435</v>
      </c>
      <c r="C194" s="112"/>
      <c r="D194" s="111"/>
      <c r="E194" s="111" t="str">
        <f t="shared" si="5"/>
        <v>AVAILABLE</v>
      </c>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row>
    <row r="195" spans="1:34" x14ac:dyDescent="0.25">
      <c r="A195" s="111" t="str">
        <f t="shared" si="4"/>
        <v>TB1-712-0251</v>
      </c>
      <c r="B195" s="111" t="s">
        <v>436</v>
      </c>
      <c r="C195" s="112">
        <v>41089</v>
      </c>
      <c r="D195" s="111" t="s">
        <v>1351</v>
      </c>
      <c r="E195" s="111" t="str">
        <f t="shared" si="5"/>
        <v>RESERVED</v>
      </c>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row>
    <row r="196" spans="1:34" x14ac:dyDescent="0.25">
      <c r="A196" s="111" t="str">
        <f t="shared" si="4"/>
        <v>TB1-714</v>
      </c>
      <c r="B196" s="111" t="s">
        <v>437</v>
      </c>
      <c r="C196" s="112"/>
      <c r="D196" s="111"/>
      <c r="E196" s="111" t="str">
        <f t="shared" si="5"/>
        <v>AVAILABLE</v>
      </c>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row>
    <row r="197" spans="1:34" x14ac:dyDescent="0.25">
      <c r="A197" s="111" t="str">
        <f t="shared" si="4"/>
        <v>TB1-715-0495</v>
      </c>
      <c r="B197" s="111" t="s">
        <v>438</v>
      </c>
      <c r="C197" s="112">
        <v>41485</v>
      </c>
      <c r="D197" s="111" t="s">
        <v>1352</v>
      </c>
      <c r="E197" s="111" t="str">
        <f t="shared" si="5"/>
        <v>RESERVED</v>
      </c>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row>
    <row r="198" spans="1:34" x14ac:dyDescent="0.25">
      <c r="A198" s="111" t="str">
        <f t="shared" si="4"/>
        <v>TB1-716-0230</v>
      </c>
      <c r="B198" s="111" t="s">
        <v>439</v>
      </c>
      <c r="C198" s="112">
        <v>41096</v>
      </c>
      <c r="D198" s="111" t="s">
        <v>1353</v>
      </c>
      <c r="E198" s="111" t="str">
        <f t="shared" si="5"/>
        <v>RESERVED</v>
      </c>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row>
    <row r="199" spans="1:34" x14ac:dyDescent="0.25">
      <c r="A199" s="111" t="str">
        <f t="shared" si="4"/>
        <v>TB1-717-0244</v>
      </c>
      <c r="B199" s="111" t="s">
        <v>440</v>
      </c>
      <c r="C199" s="112">
        <v>41106</v>
      </c>
      <c r="D199" s="111" t="s">
        <v>1354</v>
      </c>
      <c r="E199" s="111" t="str">
        <f t="shared" si="5"/>
        <v>RESERVED</v>
      </c>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row>
    <row r="200" spans="1:34" x14ac:dyDescent="0.25">
      <c r="A200" s="111" t="str">
        <f t="shared" ref="A200:A263" si="6">IF(C200="",B200,B200&amp;"-"&amp;D200)</f>
        <v>TB1-718</v>
      </c>
      <c r="B200" s="111" t="s">
        <v>441</v>
      </c>
      <c r="C200" s="112"/>
      <c r="D200" s="111"/>
      <c r="E200" s="111" t="str">
        <f t="shared" ref="E200:E263" si="7">IF(C200="",$F$3,$F$1)</f>
        <v>AVAILABLE</v>
      </c>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row>
    <row r="201" spans="1:34" x14ac:dyDescent="0.25">
      <c r="A201" s="111" t="str">
        <f t="shared" si="6"/>
        <v>TB1-719</v>
      </c>
      <c r="B201" s="111" t="s">
        <v>442</v>
      </c>
      <c r="C201" s="112"/>
      <c r="D201" s="111"/>
      <c r="E201" s="111" t="str">
        <f t="shared" si="7"/>
        <v>AVAILABLE</v>
      </c>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row>
    <row r="202" spans="1:34" x14ac:dyDescent="0.25">
      <c r="A202" s="111" t="str">
        <f t="shared" si="6"/>
        <v>TB1-720-0364</v>
      </c>
      <c r="B202" s="111" t="s">
        <v>443</v>
      </c>
      <c r="C202" s="112">
        <v>41305</v>
      </c>
      <c r="D202" s="111" t="s">
        <v>1355</v>
      </c>
      <c r="E202" s="111" t="str">
        <f t="shared" si="7"/>
        <v>RESERVED</v>
      </c>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row>
    <row r="203" spans="1:34" x14ac:dyDescent="0.25">
      <c r="A203" s="111" t="str">
        <f t="shared" si="6"/>
        <v>TB1-721-0703</v>
      </c>
      <c r="B203" s="111" t="s">
        <v>444</v>
      </c>
      <c r="C203" s="112">
        <v>42185</v>
      </c>
      <c r="D203" s="111" t="s">
        <v>1356</v>
      </c>
      <c r="E203" s="111" t="str">
        <f t="shared" si="7"/>
        <v>RESERVED</v>
      </c>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row>
    <row r="204" spans="1:34" x14ac:dyDescent="0.25">
      <c r="A204" s="111" t="str">
        <f t="shared" si="6"/>
        <v>TB1-722-0237</v>
      </c>
      <c r="B204" s="111" t="s">
        <v>445</v>
      </c>
      <c r="C204" s="112">
        <v>41106</v>
      </c>
      <c r="D204" s="111" t="s">
        <v>1357</v>
      </c>
      <c r="E204" s="111" t="str">
        <f t="shared" si="7"/>
        <v>RESERVED</v>
      </c>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row>
    <row r="205" spans="1:34" x14ac:dyDescent="0.25">
      <c r="A205" s="111" t="str">
        <f t="shared" si="6"/>
        <v>TB1-723-0426</v>
      </c>
      <c r="B205" s="111" t="s">
        <v>446</v>
      </c>
      <c r="C205" s="112">
        <v>41388</v>
      </c>
      <c r="D205" s="111" t="s">
        <v>1358</v>
      </c>
      <c r="E205" s="111" t="str">
        <f t="shared" si="7"/>
        <v>RESERVED</v>
      </c>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row>
    <row r="206" spans="1:34" x14ac:dyDescent="0.25">
      <c r="A206" s="111" t="str">
        <f t="shared" si="6"/>
        <v>TB1-724</v>
      </c>
      <c r="B206" s="111" t="s">
        <v>447</v>
      </c>
      <c r="C206" s="112"/>
      <c r="D206" s="111"/>
      <c r="E206" s="111" t="str">
        <f t="shared" si="7"/>
        <v>AVAILABLE</v>
      </c>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row>
    <row r="207" spans="1:34" x14ac:dyDescent="0.25">
      <c r="A207" s="111" t="str">
        <f t="shared" si="6"/>
        <v>TB1-725</v>
      </c>
      <c r="B207" s="111" t="s">
        <v>448</v>
      </c>
      <c r="C207" s="112"/>
      <c r="D207" s="111" t="s">
        <v>1359</v>
      </c>
      <c r="E207" s="111" t="str">
        <f t="shared" si="7"/>
        <v>AVAILABLE</v>
      </c>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row>
    <row r="208" spans="1:34" x14ac:dyDescent="0.25">
      <c r="A208" s="111" t="str">
        <f t="shared" si="6"/>
        <v>TB1-726</v>
      </c>
      <c r="B208" s="111" t="s">
        <v>449</v>
      </c>
      <c r="C208" s="112"/>
      <c r="D208" s="111" t="s">
        <v>1360</v>
      </c>
      <c r="E208" s="111" t="str">
        <f t="shared" si="7"/>
        <v>AVAILABLE</v>
      </c>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row>
    <row r="209" spans="1:34" x14ac:dyDescent="0.25">
      <c r="A209" s="111" t="str">
        <f t="shared" si="6"/>
        <v>TB1-727-0256</v>
      </c>
      <c r="B209" s="111" t="s">
        <v>450</v>
      </c>
      <c r="C209" s="112">
        <v>41134</v>
      </c>
      <c r="D209" s="111" t="s">
        <v>1361</v>
      </c>
      <c r="E209" s="111" t="str">
        <f t="shared" si="7"/>
        <v>RESERVED</v>
      </c>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row>
    <row r="210" spans="1:34" x14ac:dyDescent="0.25">
      <c r="A210" s="111" t="str">
        <f t="shared" si="6"/>
        <v>TB1-728-0211</v>
      </c>
      <c r="B210" s="111" t="s">
        <v>451</v>
      </c>
      <c r="C210" s="112">
        <v>40995</v>
      </c>
      <c r="D210" s="111" t="s">
        <v>1362</v>
      </c>
      <c r="E210" s="111" t="str">
        <f t="shared" si="7"/>
        <v>RESERVED</v>
      </c>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row>
    <row r="211" spans="1:34" x14ac:dyDescent="0.25">
      <c r="A211" s="111" t="str">
        <f t="shared" si="6"/>
        <v>TB1-729-0277</v>
      </c>
      <c r="B211" s="111" t="s">
        <v>452</v>
      </c>
      <c r="C211" s="112">
        <v>41163</v>
      </c>
      <c r="D211" s="111" t="s">
        <v>1363</v>
      </c>
      <c r="E211" s="111" t="str">
        <f t="shared" si="7"/>
        <v>RESERVED</v>
      </c>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row>
    <row r="212" spans="1:34" x14ac:dyDescent="0.25">
      <c r="A212" s="111" t="str">
        <f t="shared" si="6"/>
        <v>TB1-730-0416</v>
      </c>
      <c r="B212" s="111" t="s">
        <v>453</v>
      </c>
      <c r="C212" s="112">
        <v>41365</v>
      </c>
      <c r="D212" s="111" t="s">
        <v>1364</v>
      </c>
      <c r="E212" s="111" t="str">
        <f t="shared" si="7"/>
        <v>RESERVED</v>
      </c>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row>
    <row r="213" spans="1:34" x14ac:dyDescent="0.25">
      <c r="A213" s="111" t="str">
        <f t="shared" si="6"/>
        <v>TB1-731</v>
      </c>
      <c r="B213" s="111" t="s">
        <v>454</v>
      </c>
      <c r="C213" s="112"/>
      <c r="D213" s="111"/>
      <c r="E213" s="111" t="str">
        <f t="shared" si="7"/>
        <v>AVAILABLE</v>
      </c>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1"/>
      <c r="AD213" s="111"/>
      <c r="AE213" s="111"/>
      <c r="AF213" s="111"/>
      <c r="AG213" s="111"/>
      <c r="AH213" s="111"/>
    </row>
    <row r="214" spans="1:34" x14ac:dyDescent="0.25">
      <c r="A214" s="111" t="str">
        <f t="shared" si="6"/>
        <v>TB1-801-0432</v>
      </c>
      <c r="B214" s="111" t="s">
        <v>455</v>
      </c>
      <c r="C214" s="112">
        <v>41394</v>
      </c>
      <c r="D214" s="111" t="s">
        <v>1365</v>
      </c>
      <c r="E214" s="111" t="str">
        <f t="shared" si="7"/>
        <v>RESERVED</v>
      </c>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1"/>
      <c r="AD214" s="111"/>
      <c r="AE214" s="111"/>
      <c r="AF214" s="111"/>
      <c r="AG214" s="111"/>
      <c r="AH214" s="111"/>
    </row>
    <row r="215" spans="1:34" x14ac:dyDescent="0.25">
      <c r="A215" s="111" t="str">
        <f t="shared" si="6"/>
        <v>TB1-802-0489</v>
      </c>
      <c r="B215" s="111" t="s">
        <v>456</v>
      </c>
      <c r="C215" s="112">
        <v>41477</v>
      </c>
      <c r="D215" s="111" t="s">
        <v>1366</v>
      </c>
      <c r="E215" s="111" t="str">
        <f t="shared" si="7"/>
        <v>RESERVED</v>
      </c>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row>
    <row r="216" spans="1:34" x14ac:dyDescent="0.25">
      <c r="A216" s="111" t="str">
        <f t="shared" si="6"/>
        <v>TB1-803</v>
      </c>
      <c r="B216" s="111" t="s">
        <v>457</v>
      </c>
      <c r="C216" s="112"/>
      <c r="D216" s="111" t="s">
        <v>1367</v>
      </c>
      <c r="E216" s="111" t="str">
        <f t="shared" si="7"/>
        <v>AVAILABLE</v>
      </c>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row>
    <row r="217" spans="1:34" x14ac:dyDescent="0.25">
      <c r="A217" s="111" t="str">
        <f t="shared" si="6"/>
        <v>TB1-804</v>
      </c>
      <c r="B217" s="111" t="s">
        <v>458</v>
      </c>
      <c r="C217" s="112"/>
      <c r="D217" s="111" t="s">
        <v>1368</v>
      </c>
      <c r="E217" s="111" t="str">
        <f t="shared" si="7"/>
        <v>AVAILABLE</v>
      </c>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row>
    <row r="218" spans="1:34" x14ac:dyDescent="0.25">
      <c r="A218" s="111" t="str">
        <f t="shared" si="6"/>
        <v>TB1-805-0561</v>
      </c>
      <c r="B218" s="111" t="s">
        <v>459</v>
      </c>
      <c r="C218" s="112">
        <v>41613</v>
      </c>
      <c r="D218" s="111" t="s">
        <v>1369</v>
      </c>
      <c r="E218" s="111" t="str">
        <f t="shared" si="7"/>
        <v>RESERVED</v>
      </c>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row>
    <row r="219" spans="1:34" x14ac:dyDescent="0.25">
      <c r="A219" s="111" t="str">
        <f t="shared" si="6"/>
        <v>TB1-806-0061</v>
      </c>
      <c r="B219" s="111" t="s">
        <v>460</v>
      </c>
      <c r="C219" s="112">
        <v>40613</v>
      </c>
      <c r="D219" s="111" t="s">
        <v>239</v>
      </c>
      <c r="E219" s="111" t="str">
        <f t="shared" si="7"/>
        <v>RESERVED</v>
      </c>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c r="AE219" s="111"/>
      <c r="AF219" s="111"/>
      <c r="AG219" s="111"/>
      <c r="AH219" s="111"/>
    </row>
    <row r="220" spans="1:34" x14ac:dyDescent="0.25">
      <c r="A220" s="111" t="str">
        <f t="shared" si="6"/>
        <v>TB1-807</v>
      </c>
      <c r="B220" s="111" t="s">
        <v>461</v>
      </c>
      <c r="C220" s="112"/>
      <c r="D220" s="111"/>
      <c r="E220" s="111" t="str">
        <f t="shared" si="7"/>
        <v>AVAILABLE</v>
      </c>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1"/>
    </row>
    <row r="221" spans="1:34" x14ac:dyDescent="0.25">
      <c r="A221" s="111" t="str">
        <f t="shared" si="6"/>
        <v>TB1-808</v>
      </c>
      <c r="B221" s="111" t="s">
        <v>462</v>
      </c>
      <c r="C221" s="112"/>
      <c r="D221" s="111"/>
      <c r="E221" s="111" t="str">
        <f t="shared" si="7"/>
        <v>AVAILABLE</v>
      </c>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row>
    <row r="222" spans="1:34" x14ac:dyDescent="0.25">
      <c r="A222" s="111" t="str">
        <f t="shared" si="6"/>
        <v>TB1-809-0753</v>
      </c>
      <c r="B222" s="111" t="s">
        <v>463</v>
      </c>
      <c r="C222" s="112">
        <v>42825</v>
      </c>
      <c r="D222" s="111" t="s">
        <v>1370</v>
      </c>
      <c r="E222" s="111" t="str">
        <f t="shared" si="7"/>
        <v>RESERVED</v>
      </c>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c r="AC222" s="111"/>
      <c r="AD222" s="111"/>
      <c r="AE222" s="111"/>
      <c r="AF222" s="111"/>
      <c r="AG222" s="111"/>
      <c r="AH222" s="111"/>
    </row>
    <row r="223" spans="1:34" x14ac:dyDescent="0.25">
      <c r="A223" s="111" t="str">
        <f t="shared" si="6"/>
        <v>TB1-810-0744</v>
      </c>
      <c r="B223" s="111" t="s">
        <v>464</v>
      </c>
      <c r="C223" s="112">
        <v>42763</v>
      </c>
      <c r="D223" s="111" t="s">
        <v>1371</v>
      </c>
      <c r="E223" s="111" t="str">
        <f t="shared" si="7"/>
        <v>RESERVED</v>
      </c>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row>
    <row r="224" spans="1:34" x14ac:dyDescent="0.25">
      <c r="A224" s="111" t="str">
        <f t="shared" si="6"/>
        <v>TB1-811</v>
      </c>
      <c r="B224" s="111" t="s">
        <v>465</v>
      </c>
      <c r="C224" s="112"/>
      <c r="D224" s="111"/>
      <c r="E224" s="111" t="str">
        <f t="shared" si="7"/>
        <v>AVAILABLE</v>
      </c>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c r="AE224" s="111"/>
      <c r="AF224" s="111"/>
      <c r="AG224" s="111"/>
      <c r="AH224" s="111"/>
    </row>
    <row r="225" spans="1:34" x14ac:dyDescent="0.25">
      <c r="A225" s="111" t="str">
        <f t="shared" si="6"/>
        <v>TB1-812-0623</v>
      </c>
      <c r="B225" s="111" t="s">
        <v>466</v>
      </c>
      <c r="C225" s="112">
        <v>42094</v>
      </c>
      <c r="D225" s="111" t="s">
        <v>1372</v>
      </c>
      <c r="E225" s="111" t="str">
        <f t="shared" si="7"/>
        <v>RESERVED</v>
      </c>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row>
    <row r="226" spans="1:34" x14ac:dyDescent="0.25">
      <c r="A226" s="111" t="str">
        <f t="shared" si="6"/>
        <v>TB1-814</v>
      </c>
      <c r="B226" s="111" t="s">
        <v>467</v>
      </c>
      <c r="C226" s="112"/>
      <c r="D226" s="111"/>
      <c r="E226" s="111" t="str">
        <f t="shared" si="7"/>
        <v>AVAILABLE</v>
      </c>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c r="AE226" s="111"/>
      <c r="AF226" s="111"/>
      <c r="AG226" s="111"/>
      <c r="AH226" s="111"/>
    </row>
    <row r="227" spans="1:34" x14ac:dyDescent="0.25">
      <c r="A227" s="111" t="str">
        <f t="shared" si="6"/>
        <v>TB1-815-0569</v>
      </c>
      <c r="B227" s="111" t="s">
        <v>468</v>
      </c>
      <c r="C227" s="112">
        <v>41635</v>
      </c>
      <c r="D227" s="111" t="s">
        <v>1373</v>
      </c>
      <c r="E227" s="111" t="str">
        <f t="shared" si="7"/>
        <v>RESERVED</v>
      </c>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c r="AE227" s="111"/>
      <c r="AF227" s="111"/>
      <c r="AG227" s="111"/>
      <c r="AH227" s="111"/>
    </row>
    <row r="228" spans="1:34" x14ac:dyDescent="0.25">
      <c r="A228" s="111" t="str">
        <f t="shared" si="6"/>
        <v>TB1-816</v>
      </c>
      <c r="B228" s="111" t="s">
        <v>469</v>
      </c>
      <c r="C228" s="112"/>
      <c r="D228" s="111"/>
      <c r="E228" s="111" t="str">
        <f t="shared" si="7"/>
        <v>AVAILABLE</v>
      </c>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c r="AE228" s="111"/>
      <c r="AF228" s="111"/>
      <c r="AG228" s="111"/>
      <c r="AH228" s="111"/>
    </row>
    <row r="229" spans="1:34" x14ac:dyDescent="0.25">
      <c r="A229" s="111" t="str">
        <f t="shared" si="6"/>
        <v>TB1-817</v>
      </c>
      <c r="B229" s="111" t="s">
        <v>470</v>
      </c>
      <c r="C229" s="112"/>
      <c r="D229" s="111"/>
      <c r="E229" s="111" t="str">
        <f t="shared" si="7"/>
        <v>AVAILABLE</v>
      </c>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c r="AE229" s="111"/>
      <c r="AF229" s="111"/>
      <c r="AG229" s="111"/>
      <c r="AH229" s="111"/>
    </row>
    <row r="230" spans="1:34" x14ac:dyDescent="0.25">
      <c r="A230" s="111" t="str">
        <f t="shared" si="6"/>
        <v>TB1-818</v>
      </c>
      <c r="B230" s="111" t="s">
        <v>471</v>
      </c>
      <c r="C230" s="112"/>
      <c r="D230" s="111"/>
      <c r="E230" s="111" t="str">
        <f t="shared" si="7"/>
        <v>AVAILABLE</v>
      </c>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c r="AE230" s="111"/>
      <c r="AF230" s="111"/>
      <c r="AG230" s="111"/>
      <c r="AH230" s="111"/>
    </row>
    <row r="231" spans="1:34" x14ac:dyDescent="0.25">
      <c r="A231" s="111" t="str">
        <f t="shared" si="6"/>
        <v>TB1-819-0717</v>
      </c>
      <c r="B231" s="111" t="s">
        <v>472</v>
      </c>
      <c r="C231" s="112">
        <v>42466</v>
      </c>
      <c r="D231" s="111" t="s">
        <v>1374</v>
      </c>
      <c r="E231" s="111" t="str">
        <f t="shared" si="7"/>
        <v>RESERVED</v>
      </c>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row>
    <row r="232" spans="1:34" x14ac:dyDescent="0.25">
      <c r="A232" s="111" t="str">
        <f t="shared" si="6"/>
        <v>TB1-820</v>
      </c>
      <c r="B232" s="111" t="s">
        <v>473</v>
      </c>
      <c r="C232" s="112"/>
      <c r="D232" s="111"/>
      <c r="E232" s="111" t="str">
        <f t="shared" si="7"/>
        <v>AVAILABLE</v>
      </c>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c r="AE232" s="111"/>
      <c r="AF232" s="111"/>
      <c r="AG232" s="111"/>
      <c r="AH232" s="111"/>
    </row>
    <row r="233" spans="1:34" x14ac:dyDescent="0.25">
      <c r="A233" s="111" t="str">
        <f t="shared" si="6"/>
        <v>TB1-821</v>
      </c>
      <c r="B233" s="111" t="s">
        <v>474</v>
      </c>
      <c r="C233" s="112"/>
      <c r="D233" s="111" t="s">
        <v>1375</v>
      </c>
      <c r="E233" s="111" t="str">
        <f t="shared" si="7"/>
        <v>AVAILABLE</v>
      </c>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c r="AE233" s="111"/>
      <c r="AF233" s="111"/>
      <c r="AG233" s="111"/>
      <c r="AH233" s="111"/>
    </row>
    <row r="234" spans="1:34" x14ac:dyDescent="0.25">
      <c r="A234" s="111" t="str">
        <f t="shared" si="6"/>
        <v>TB1-822</v>
      </c>
      <c r="B234" s="111" t="s">
        <v>475</v>
      </c>
      <c r="C234" s="112"/>
      <c r="D234" s="111" t="s">
        <v>1376</v>
      </c>
      <c r="E234" s="111" t="str">
        <f t="shared" si="7"/>
        <v>AVAILABLE</v>
      </c>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1"/>
    </row>
    <row r="235" spans="1:34" x14ac:dyDescent="0.25">
      <c r="A235" s="111" t="str">
        <f t="shared" si="6"/>
        <v>TB1-823</v>
      </c>
      <c r="B235" s="111" t="s">
        <v>476</v>
      </c>
      <c r="C235" s="112"/>
      <c r="D235" s="111" t="s">
        <v>1377</v>
      </c>
      <c r="E235" s="111" t="str">
        <f t="shared" si="7"/>
        <v>AVAILABLE</v>
      </c>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c r="AE235" s="111"/>
      <c r="AF235" s="111"/>
      <c r="AG235" s="111"/>
      <c r="AH235" s="111"/>
    </row>
    <row r="236" spans="1:34" x14ac:dyDescent="0.25">
      <c r="A236" s="111" t="str">
        <f t="shared" si="6"/>
        <v>TB1-824</v>
      </c>
      <c r="B236" s="111" t="s">
        <v>477</v>
      </c>
      <c r="C236" s="112"/>
      <c r="D236" s="111" t="s">
        <v>1378</v>
      </c>
      <c r="E236" s="111" t="str">
        <f t="shared" si="7"/>
        <v>AVAILABLE</v>
      </c>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c r="AB236" s="111"/>
      <c r="AC236" s="111"/>
      <c r="AD236" s="111"/>
      <c r="AE236" s="111"/>
      <c r="AF236" s="111"/>
      <c r="AG236" s="111"/>
      <c r="AH236" s="111"/>
    </row>
    <row r="237" spans="1:34" x14ac:dyDescent="0.25">
      <c r="A237" s="111" t="str">
        <f t="shared" si="6"/>
        <v>TB1-825</v>
      </c>
      <c r="B237" s="111" t="s">
        <v>478</v>
      </c>
      <c r="C237" s="112"/>
      <c r="D237" s="111" t="s">
        <v>1379</v>
      </c>
      <c r="E237" s="111" t="str">
        <f t="shared" si="7"/>
        <v>AVAILABLE</v>
      </c>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row>
    <row r="238" spans="1:34" x14ac:dyDescent="0.25">
      <c r="A238" s="111" t="str">
        <f t="shared" si="6"/>
        <v>TB1-826</v>
      </c>
      <c r="B238" s="111" t="s">
        <v>479</v>
      </c>
      <c r="C238" s="112"/>
      <c r="D238" s="111" t="s">
        <v>1380</v>
      </c>
      <c r="E238" s="111" t="str">
        <f t="shared" si="7"/>
        <v>AVAILABLE</v>
      </c>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row>
    <row r="239" spans="1:34" x14ac:dyDescent="0.25">
      <c r="A239" s="111" t="str">
        <f t="shared" si="6"/>
        <v>TB1-827</v>
      </c>
      <c r="B239" s="111" t="s">
        <v>480</v>
      </c>
      <c r="C239" s="112"/>
      <c r="D239" s="111"/>
      <c r="E239" s="111" t="str">
        <f t="shared" si="7"/>
        <v>AVAILABLE</v>
      </c>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1"/>
    </row>
    <row r="240" spans="1:34" x14ac:dyDescent="0.25">
      <c r="A240" s="111" t="str">
        <f t="shared" si="6"/>
        <v>TB1-828</v>
      </c>
      <c r="B240" s="111" t="s">
        <v>481</v>
      </c>
      <c r="C240" s="112"/>
      <c r="D240" s="111"/>
      <c r="E240" s="111" t="str">
        <f t="shared" si="7"/>
        <v>AVAILABLE</v>
      </c>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c r="AG240" s="111"/>
      <c r="AH240" s="111"/>
    </row>
    <row r="241" spans="1:34" x14ac:dyDescent="0.25">
      <c r="A241" s="111" t="str">
        <f t="shared" si="6"/>
        <v>TB1-829-0422</v>
      </c>
      <c r="B241" s="111" t="s">
        <v>482</v>
      </c>
      <c r="C241" s="112">
        <v>41384</v>
      </c>
      <c r="D241" s="111" t="s">
        <v>1381</v>
      </c>
      <c r="E241" s="111" t="str">
        <f t="shared" si="7"/>
        <v>RESERVED</v>
      </c>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c r="AE241" s="111"/>
      <c r="AF241" s="111"/>
      <c r="AG241" s="111"/>
      <c r="AH241" s="111"/>
    </row>
    <row r="242" spans="1:34" x14ac:dyDescent="0.25">
      <c r="A242" s="111" t="str">
        <f t="shared" si="6"/>
        <v>TB1-830</v>
      </c>
      <c r="B242" s="111" t="s">
        <v>483</v>
      </c>
      <c r="C242" s="112"/>
      <c r="D242" s="111"/>
      <c r="E242" s="111" t="str">
        <f t="shared" si="7"/>
        <v>AVAILABLE</v>
      </c>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1"/>
    </row>
    <row r="243" spans="1:34" x14ac:dyDescent="0.25">
      <c r="A243" s="111" t="str">
        <f t="shared" si="6"/>
        <v>TB1-831-0568</v>
      </c>
      <c r="B243" s="111" t="s">
        <v>484</v>
      </c>
      <c r="C243" s="112">
        <v>41631</v>
      </c>
      <c r="D243" s="111" t="s">
        <v>1382</v>
      </c>
      <c r="E243" s="111" t="str">
        <f t="shared" si="7"/>
        <v>RESERVED</v>
      </c>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c r="AB243" s="111"/>
      <c r="AC243" s="111"/>
      <c r="AD243" s="111"/>
      <c r="AE243" s="111"/>
      <c r="AF243" s="111"/>
      <c r="AG243" s="111"/>
      <c r="AH243" s="111"/>
    </row>
    <row r="244" spans="1:34" x14ac:dyDescent="0.25">
      <c r="A244" s="111" t="str">
        <f t="shared" si="6"/>
        <v>TB1-901</v>
      </c>
      <c r="B244" s="111" t="s">
        <v>485</v>
      </c>
      <c r="C244" s="112"/>
      <c r="D244" s="111"/>
      <c r="E244" s="111" t="str">
        <f t="shared" si="7"/>
        <v>AVAILABLE</v>
      </c>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c r="AE244" s="111"/>
      <c r="AF244" s="111"/>
      <c r="AG244" s="111"/>
      <c r="AH244" s="111"/>
    </row>
    <row r="245" spans="1:34" x14ac:dyDescent="0.25">
      <c r="A245" s="111" t="str">
        <f t="shared" si="6"/>
        <v>TB1-902-0655</v>
      </c>
      <c r="B245" s="111" t="s">
        <v>486</v>
      </c>
      <c r="C245" s="112">
        <v>41751</v>
      </c>
      <c r="D245" s="111" t="s">
        <v>1383</v>
      </c>
      <c r="E245" s="111" t="str">
        <f t="shared" si="7"/>
        <v>RESERVED</v>
      </c>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c r="AE245" s="111"/>
      <c r="AF245" s="111"/>
      <c r="AG245" s="111"/>
      <c r="AH245" s="111"/>
    </row>
    <row r="246" spans="1:34" x14ac:dyDescent="0.25">
      <c r="A246" s="111" t="str">
        <f t="shared" si="6"/>
        <v>TB1-903</v>
      </c>
      <c r="B246" s="111" t="s">
        <v>487</v>
      </c>
      <c r="C246" s="112"/>
      <c r="D246" s="111"/>
      <c r="E246" s="111" t="str">
        <f t="shared" si="7"/>
        <v>AVAILABLE</v>
      </c>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c r="AE246" s="111"/>
      <c r="AF246" s="111"/>
      <c r="AG246" s="111"/>
      <c r="AH246" s="111"/>
    </row>
    <row r="247" spans="1:34" x14ac:dyDescent="0.25">
      <c r="A247" s="111" t="str">
        <f t="shared" si="6"/>
        <v>TB1-904-0355</v>
      </c>
      <c r="B247" s="111" t="s">
        <v>488</v>
      </c>
      <c r="C247" s="112">
        <v>41296</v>
      </c>
      <c r="D247" s="111" t="s">
        <v>1384</v>
      </c>
      <c r="E247" s="111" t="str">
        <f t="shared" si="7"/>
        <v>RESERVED</v>
      </c>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c r="AE247" s="111"/>
      <c r="AF247" s="111"/>
      <c r="AG247" s="111"/>
      <c r="AH247" s="111"/>
    </row>
    <row r="248" spans="1:34" x14ac:dyDescent="0.25">
      <c r="A248" s="111" t="str">
        <f t="shared" si="6"/>
        <v>TB1-905-0429</v>
      </c>
      <c r="B248" s="111" t="s">
        <v>489</v>
      </c>
      <c r="C248" s="112">
        <v>41389</v>
      </c>
      <c r="D248" s="111" t="s">
        <v>1385</v>
      </c>
      <c r="E248" s="111" t="str">
        <f t="shared" si="7"/>
        <v>RESERVED</v>
      </c>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c r="AE248" s="111"/>
      <c r="AF248" s="111"/>
      <c r="AG248" s="111"/>
      <c r="AH248" s="111"/>
    </row>
    <row r="249" spans="1:34" x14ac:dyDescent="0.25">
      <c r="A249" s="111" t="str">
        <f t="shared" si="6"/>
        <v>TB1-906</v>
      </c>
      <c r="B249" s="111" t="s">
        <v>490</v>
      </c>
      <c r="C249" s="112"/>
      <c r="D249" s="111"/>
      <c r="E249" s="111" t="str">
        <f t="shared" si="7"/>
        <v>AVAILABLE</v>
      </c>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c r="AB249" s="111"/>
      <c r="AC249" s="111"/>
      <c r="AD249" s="111"/>
      <c r="AE249" s="111"/>
      <c r="AF249" s="111"/>
      <c r="AG249" s="111"/>
      <c r="AH249" s="111"/>
    </row>
    <row r="250" spans="1:34" x14ac:dyDescent="0.25">
      <c r="A250" s="111" t="str">
        <f t="shared" si="6"/>
        <v>TB1-907-0481</v>
      </c>
      <c r="B250" s="111" t="s">
        <v>491</v>
      </c>
      <c r="C250" s="112">
        <v>41431</v>
      </c>
      <c r="D250" s="111" t="s">
        <v>1386</v>
      </c>
      <c r="E250" s="111" t="str">
        <f t="shared" si="7"/>
        <v>RESERVED</v>
      </c>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c r="AB250" s="111"/>
      <c r="AC250" s="111"/>
      <c r="AD250" s="111"/>
      <c r="AE250" s="111"/>
      <c r="AF250" s="111"/>
      <c r="AG250" s="111"/>
      <c r="AH250" s="111"/>
    </row>
    <row r="251" spans="1:34" x14ac:dyDescent="0.25">
      <c r="A251" s="111" t="str">
        <f t="shared" si="6"/>
        <v>TB1-908-0480</v>
      </c>
      <c r="B251" s="111" t="s">
        <v>492</v>
      </c>
      <c r="C251" s="112">
        <v>41455</v>
      </c>
      <c r="D251" s="111" t="s">
        <v>1387</v>
      </c>
      <c r="E251" s="111" t="str">
        <f t="shared" si="7"/>
        <v>RESERVED</v>
      </c>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c r="AB251" s="111"/>
      <c r="AC251" s="111"/>
      <c r="AD251" s="111"/>
      <c r="AE251" s="111"/>
      <c r="AF251" s="111"/>
      <c r="AG251" s="111"/>
      <c r="AH251" s="111"/>
    </row>
    <row r="252" spans="1:34" x14ac:dyDescent="0.25">
      <c r="A252" s="111" t="str">
        <f t="shared" si="6"/>
        <v>TB1-909-0307</v>
      </c>
      <c r="B252" s="111" t="s">
        <v>493</v>
      </c>
      <c r="C252" s="112">
        <v>41213</v>
      </c>
      <c r="D252" s="111" t="s">
        <v>1388</v>
      </c>
      <c r="E252" s="111" t="str">
        <f t="shared" si="7"/>
        <v>RESERVED</v>
      </c>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c r="AB252" s="111"/>
      <c r="AC252" s="111"/>
      <c r="AD252" s="111"/>
      <c r="AE252" s="111"/>
      <c r="AF252" s="111"/>
      <c r="AG252" s="111"/>
      <c r="AH252" s="111"/>
    </row>
    <row r="253" spans="1:34" x14ac:dyDescent="0.25">
      <c r="A253" s="111" t="str">
        <f t="shared" si="6"/>
        <v>TB1-910-0516</v>
      </c>
      <c r="B253" s="111" t="s">
        <v>494</v>
      </c>
      <c r="C253" s="112">
        <v>41530</v>
      </c>
      <c r="D253" s="111" t="s">
        <v>1389</v>
      </c>
      <c r="E253" s="111" t="str">
        <f t="shared" si="7"/>
        <v>RESERVED</v>
      </c>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c r="AB253" s="111"/>
      <c r="AC253" s="111"/>
      <c r="AD253" s="111"/>
      <c r="AE253" s="111"/>
      <c r="AF253" s="111"/>
      <c r="AG253" s="111"/>
      <c r="AH253" s="111"/>
    </row>
    <row r="254" spans="1:34" x14ac:dyDescent="0.25">
      <c r="A254" s="111" t="str">
        <f t="shared" si="6"/>
        <v>TB1-911</v>
      </c>
      <c r="B254" s="111" t="s">
        <v>495</v>
      </c>
      <c r="C254" s="112"/>
      <c r="D254" s="111"/>
      <c r="E254" s="111" t="str">
        <f t="shared" si="7"/>
        <v>AVAILABLE</v>
      </c>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c r="AB254" s="111"/>
      <c r="AC254" s="111"/>
      <c r="AD254" s="111"/>
      <c r="AE254" s="111"/>
      <c r="AF254" s="111"/>
      <c r="AG254" s="111"/>
      <c r="AH254" s="111"/>
    </row>
    <row r="255" spans="1:34" x14ac:dyDescent="0.25">
      <c r="A255" s="111" t="str">
        <f t="shared" si="6"/>
        <v>TB1-912</v>
      </c>
      <c r="B255" s="111" t="s">
        <v>496</v>
      </c>
      <c r="C255" s="112"/>
      <c r="D255" s="111"/>
      <c r="E255" s="111" t="str">
        <f t="shared" si="7"/>
        <v>AVAILABLE</v>
      </c>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c r="AB255" s="111"/>
      <c r="AC255" s="111"/>
      <c r="AD255" s="111"/>
      <c r="AE255" s="111"/>
      <c r="AF255" s="111"/>
      <c r="AG255" s="111"/>
      <c r="AH255" s="111"/>
    </row>
    <row r="256" spans="1:34" x14ac:dyDescent="0.25">
      <c r="A256" s="111" t="str">
        <f t="shared" si="6"/>
        <v>TB1-914-0441</v>
      </c>
      <c r="B256" s="111" t="s">
        <v>497</v>
      </c>
      <c r="C256" s="112">
        <v>41415</v>
      </c>
      <c r="D256" s="111" t="s">
        <v>1390</v>
      </c>
      <c r="E256" s="111" t="str">
        <f t="shared" si="7"/>
        <v>RESERVED</v>
      </c>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c r="AB256" s="111"/>
      <c r="AC256" s="111"/>
      <c r="AD256" s="111"/>
      <c r="AE256" s="111"/>
      <c r="AF256" s="111"/>
      <c r="AG256" s="111"/>
      <c r="AH256" s="111"/>
    </row>
    <row r="257" spans="1:34" x14ac:dyDescent="0.25">
      <c r="A257" s="111" t="str">
        <f t="shared" si="6"/>
        <v>TB1-915</v>
      </c>
      <c r="B257" s="111" t="s">
        <v>498</v>
      </c>
      <c r="C257" s="112"/>
      <c r="D257" s="111"/>
      <c r="E257" s="111" t="str">
        <f t="shared" si="7"/>
        <v>AVAILABLE</v>
      </c>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1"/>
      <c r="AD257" s="111"/>
      <c r="AE257" s="111"/>
      <c r="AF257" s="111"/>
      <c r="AG257" s="111"/>
      <c r="AH257" s="111"/>
    </row>
    <row r="258" spans="1:34" x14ac:dyDescent="0.25">
      <c r="A258" s="111" t="str">
        <f t="shared" si="6"/>
        <v>TB1-916</v>
      </c>
      <c r="B258" s="111" t="s">
        <v>499</v>
      </c>
      <c r="C258" s="112"/>
      <c r="D258" s="111"/>
      <c r="E258" s="111" t="str">
        <f t="shared" si="7"/>
        <v>AVAILABLE</v>
      </c>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c r="AD258" s="111"/>
      <c r="AE258" s="111"/>
      <c r="AF258" s="111"/>
      <c r="AG258" s="111"/>
      <c r="AH258" s="111"/>
    </row>
    <row r="259" spans="1:34" x14ac:dyDescent="0.25">
      <c r="A259" s="111" t="str">
        <f t="shared" si="6"/>
        <v>TB1-917-0342</v>
      </c>
      <c r="B259" s="111" t="s">
        <v>500</v>
      </c>
      <c r="C259" s="112">
        <v>41271</v>
      </c>
      <c r="D259" s="111" t="s">
        <v>1391</v>
      </c>
      <c r="E259" s="111" t="str">
        <f t="shared" si="7"/>
        <v>RESERVED</v>
      </c>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c r="AE259" s="111"/>
      <c r="AF259" s="111"/>
      <c r="AG259" s="111"/>
      <c r="AH259" s="111"/>
    </row>
    <row r="260" spans="1:34" x14ac:dyDescent="0.25">
      <c r="A260" s="111" t="str">
        <f t="shared" si="6"/>
        <v>TB1-918</v>
      </c>
      <c r="B260" s="111" t="s">
        <v>501</v>
      </c>
      <c r="C260" s="112"/>
      <c r="D260" s="111"/>
      <c r="E260" s="111" t="str">
        <f t="shared" si="7"/>
        <v>AVAILABLE</v>
      </c>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c r="AD260" s="111"/>
      <c r="AE260" s="111"/>
      <c r="AF260" s="111"/>
      <c r="AG260" s="111"/>
      <c r="AH260" s="111"/>
    </row>
    <row r="261" spans="1:34" x14ac:dyDescent="0.25">
      <c r="A261" s="111" t="str">
        <f t="shared" si="6"/>
        <v>TB1-919-0401</v>
      </c>
      <c r="B261" s="111" t="s">
        <v>502</v>
      </c>
      <c r="C261" s="112">
        <v>41354</v>
      </c>
      <c r="D261" s="111" t="s">
        <v>1392</v>
      </c>
      <c r="E261" s="111" t="str">
        <f t="shared" si="7"/>
        <v>RESERVED</v>
      </c>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c r="AD261" s="111"/>
      <c r="AE261" s="111"/>
      <c r="AF261" s="111"/>
      <c r="AG261" s="111"/>
      <c r="AH261" s="111"/>
    </row>
    <row r="262" spans="1:34" x14ac:dyDescent="0.25">
      <c r="A262" s="111" t="str">
        <f t="shared" si="6"/>
        <v>TB1-920</v>
      </c>
      <c r="B262" s="111" t="s">
        <v>503</v>
      </c>
      <c r="C262" s="112"/>
      <c r="D262" s="111"/>
      <c r="E262" s="111" t="str">
        <f t="shared" si="7"/>
        <v>AVAILABLE</v>
      </c>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c r="AD262" s="111"/>
      <c r="AE262" s="111"/>
      <c r="AF262" s="111"/>
      <c r="AG262" s="111"/>
      <c r="AH262" s="111"/>
    </row>
    <row r="263" spans="1:34" x14ac:dyDescent="0.25">
      <c r="A263" s="111" t="str">
        <f t="shared" si="6"/>
        <v>TB1-921-0443</v>
      </c>
      <c r="B263" s="111" t="s">
        <v>504</v>
      </c>
      <c r="C263" s="112">
        <v>41418</v>
      </c>
      <c r="D263" s="111" t="s">
        <v>1393</v>
      </c>
      <c r="E263" s="111" t="str">
        <f t="shared" si="7"/>
        <v>RESERVED</v>
      </c>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c r="AB263" s="111"/>
      <c r="AC263" s="111"/>
      <c r="AD263" s="111"/>
      <c r="AE263" s="111"/>
      <c r="AF263" s="111"/>
      <c r="AG263" s="111"/>
      <c r="AH263" s="111"/>
    </row>
    <row r="264" spans="1:34" x14ac:dyDescent="0.25">
      <c r="A264" s="111" t="str">
        <f t="shared" ref="A264:A327" si="8">IF(C264="",B264,B264&amp;"-"&amp;D264)</f>
        <v>TB1-922</v>
      </c>
      <c r="B264" s="111" t="s">
        <v>505</v>
      </c>
      <c r="C264" s="112"/>
      <c r="D264" s="111"/>
      <c r="E264" s="111" t="str">
        <f t="shared" ref="E264:E327" si="9">IF(C264="",$F$3,$F$1)</f>
        <v>AVAILABLE</v>
      </c>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c r="AD264" s="111"/>
      <c r="AE264" s="111"/>
      <c r="AF264" s="111"/>
      <c r="AG264" s="111"/>
      <c r="AH264" s="111"/>
    </row>
    <row r="265" spans="1:34" x14ac:dyDescent="0.25">
      <c r="A265" s="111" t="str">
        <f t="shared" si="8"/>
        <v>TB1-923</v>
      </c>
      <c r="B265" s="111" t="s">
        <v>506</v>
      </c>
      <c r="C265" s="112"/>
      <c r="D265" s="111" t="s">
        <v>1394</v>
      </c>
      <c r="E265" s="111" t="str">
        <f t="shared" si="9"/>
        <v>AVAILABLE</v>
      </c>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c r="AD265" s="111"/>
      <c r="AE265" s="111"/>
      <c r="AF265" s="111"/>
      <c r="AG265" s="111"/>
      <c r="AH265" s="111"/>
    </row>
    <row r="266" spans="1:34" x14ac:dyDescent="0.25">
      <c r="A266" s="111" t="str">
        <f t="shared" si="8"/>
        <v>TB1-924</v>
      </c>
      <c r="B266" s="111" t="s">
        <v>507</v>
      </c>
      <c r="C266" s="112"/>
      <c r="D266" s="111" t="s">
        <v>1395</v>
      </c>
      <c r="E266" s="111" t="str">
        <f t="shared" si="9"/>
        <v>AVAILABLE</v>
      </c>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c r="AD266" s="111"/>
      <c r="AE266" s="111"/>
      <c r="AF266" s="111"/>
      <c r="AG266" s="111"/>
      <c r="AH266" s="111"/>
    </row>
    <row r="267" spans="1:34" x14ac:dyDescent="0.25">
      <c r="A267" s="111" t="str">
        <f t="shared" si="8"/>
        <v>TB1-925-0558</v>
      </c>
      <c r="B267" s="111" t="s">
        <v>508</v>
      </c>
      <c r="C267" s="112">
        <v>41608</v>
      </c>
      <c r="D267" s="111" t="s">
        <v>1396</v>
      </c>
      <c r="E267" s="111" t="str">
        <f t="shared" si="9"/>
        <v>RESERVED</v>
      </c>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c r="AE267" s="111"/>
      <c r="AF267" s="111"/>
      <c r="AG267" s="111"/>
      <c r="AH267" s="111"/>
    </row>
    <row r="268" spans="1:34" x14ac:dyDescent="0.25">
      <c r="A268" s="111" t="str">
        <f t="shared" si="8"/>
        <v>TB1-926-0556</v>
      </c>
      <c r="B268" s="111" t="s">
        <v>509</v>
      </c>
      <c r="C268" s="112">
        <v>41608</v>
      </c>
      <c r="D268" s="111" t="s">
        <v>1397</v>
      </c>
      <c r="E268" s="111" t="str">
        <f t="shared" si="9"/>
        <v>RESERVED</v>
      </c>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c r="AD268" s="111"/>
      <c r="AE268" s="111"/>
      <c r="AF268" s="111"/>
      <c r="AG268" s="111"/>
      <c r="AH268" s="111"/>
    </row>
    <row r="269" spans="1:34" x14ac:dyDescent="0.25">
      <c r="A269" s="111" t="str">
        <f t="shared" si="8"/>
        <v>TB1-927</v>
      </c>
      <c r="B269" s="111" t="s">
        <v>510</v>
      </c>
      <c r="C269" s="112"/>
      <c r="D269" s="111"/>
      <c r="E269" s="111" t="str">
        <f t="shared" si="9"/>
        <v>AVAILABLE</v>
      </c>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c r="AE269" s="111"/>
      <c r="AF269" s="111"/>
      <c r="AG269" s="111"/>
      <c r="AH269" s="111"/>
    </row>
    <row r="270" spans="1:34" x14ac:dyDescent="0.25">
      <c r="A270" s="111" t="str">
        <f t="shared" si="8"/>
        <v>TB1-928</v>
      </c>
      <c r="B270" s="111" t="s">
        <v>511</v>
      </c>
      <c r="C270" s="112"/>
      <c r="D270" s="111"/>
      <c r="E270" s="111" t="str">
        <f t="shared" si="9"/>
        <v>AVAILABLE</v>
      </c>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row>
    <row r="271" spans="1:34" x14ac:dyDescent="0.25">
      <c r="A271" s="111" t="str">
        <f t="shared" si="8"/>
        <v>TB1-929-0347</v>
      </c>
      <c r="B271" s="111" t="s">
        <v>512</v>
      </c>
      <c r="C271" s="112">
        <v>41271</v>
      </c>
      <c r="D271" s="111" t="s">
        <v>1398</v>
      </c>
      <c r="E271" s="111" t="str">
        <f t="shared" si="9"/>
        <v>RESERVED</v>
      </c>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c r="AE271" s="111"/>
      <c r="AF271" s="111"/>
      <c r="AG271" s="111"/>
      <c r="AH271" s="111"/>
    </row>
    <row r="272" spans="1:34" x14ac:dyDescent="0.25">
      <c r="A272" s="111" t="str">
        <f t="shared" si="8"/>
        <v>TB1-930</v>
      </c>
      <c r="B272" s="111" t="s">
        <v>513</v>
      </c>
      <c r="C272" s="112"/>
      <c r="D272" s="111"/>
      <c r="E272" s="111" t="str">
        <f t="shared" si="9"/>
        <v>AVAILABLE</v>
      </c>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c r="AD272" s="111"/>
      <c r="AE272" s="111"/>
      <c r="AF272" s="111"/>
      <c r="AG272" s="111"/>
      <c r="AH272" s="111"/>
    </row>
    <row r="273" spans="1:34" x14ac:dyDescent="0.25">
      <c r="A273" s="111" t="str">
        <f t="shared" si="8"/>
        <v>TB1-931</v>
      </c>
      <c r="B273" s="111" t="s">
        <v>514</v>
      </c>
      <c r="C273" s="112"/>
      <c r="D273" s="111"/>
      <c r="E273" s="111" t="str">
        <f t="shared" si="9"/>
        <v>AVAILABLE</v>
      </c>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c r="AD273" s="111"/>
      <c r="AE273" s="111"/>
      <c r="AF273" s="111"/>
      <c r="AG273" s="111"/>
      <c r="AH273" s="111"/>
    </row>
    <row r="274" spans="1:34" x14ac:dyDescent="0.25">
      <c r="A274" s="111" t="str">
        <f t="shared" si="8"/>
        <v>TB1-1001-0319</v>
      </c>
      <c r="B274" s="111" t="s">
        <v>515</v>
      </c>
      <c r="C274" s="112">
        <v>41236</v>
      </c>
      <c r="D274" s="111" t="s">
        <v>1399</v>
      </c>
      <c r="E274" s="111" t="str">
        <f t="shared" si="9"/>
        <v>RESERVED</v>
      </c>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1"/>
      <c r="AD274" s="111"/>
      <c r="AE274" s="111"/>
      <c r="AF274" s="111"/>
      <c r="AG274" s="111"/>
      <c r="AH274" s="111"/>
    </row>
    <row r="275" spans="1:34" x14ac:dyDescent="0.25">
      <c r="A275" s="111" t="str">
        <f t="shared" si="8"/>
        <v>TB1-1002</v>
      </c>
      <c r="B275" s="111" t="s">
        <v>516</v>
      </c>
      <c r="C275" s="112"/>
      <c r="D275" s="111"/>
      <c r="E275" s="111" t="str">
        <f t="shared" si="9"/>
        <v>AVAILABLE</v>
      </c>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c r="AD275" s="111"/>
      <c r="AE275" s="111"/>
      <c r="AF275" s="111"/>
      <c r="AG275" s="111"/>
      <c r="AH275" s="111"/>
    </row>
    <row r="276" spans="1:34" x14ac:dyDescent="0.25">
      <c r="A276" s="111" t="str">
        <f t="shared" si="8"/>
        <v>TB1-1003-0359</v>
      </c>
      <c r="B276" s="111" t="s">
        <v>517</v>
      </c>
      <c r="C276" s="112">
        <v>41299</v>
      </c>
      <c r="D276" s="111" t="s">
        <v>1400</v>
      </c>
      <c r="E276" s="111" t="str">
        <f t="shared" si="9"/>
        <v>RESERVED</v>
      </c>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c r="AD276" s="111"/>
      <c r="AE276" s="111"/>
      <c r="AF276" s="111"/>
      <c r="AG276" s="111"/>
      <c r="AH276" s="111"/>
    </row>
    <row r="277" spans="1:34" x14ac:dyDescent="0.25">
      <c r="A277" s="111" t="str">
        <f t="shared" si="8"/>
        <v>TB1-1004</v>
      </c>
      <c r="B277" s="111" t="s">
        <v>518</v>
      </c>
      <c r="C277" s="112"/>
      <c r="D277" s="111"/>
      <c r="E277" s="111" t="str">
        <f t="shared" si="9"/>
        <v>AVAILABLE</v>
      </c>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c r="AE277" s="111"/>
      <c r="AF277" s="111"/>
      <c r="AG277" s="111"/>
      <c r="AH277" s="111"/>
    </row>
    <row r="278" spans="1:34" x14ac:dyDescent="0.25">
      <c r="A278" s="111" t="str">
        <f t="shared" si="8"/>
        <v>TB1-1005</v>
      </c>
      <c r="B278" s="111" t="s">
        <v>519</v>
      </c>
      <c r="C278" s="112"/>
      <c r="D278" s="111" t="s">
        <v>1401</v>
      </c>
      <c r="E278" s="111" t="str">
        <f t="shared" si="9"/>
        <v>AVAILABLE</v>
      </c>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c r="AD278" s="111"/>
      <c r="AE278" s="111"/>
      <c r="AF278" s="111"/>
      <c r="AG278" s="111"/>
      <c r="AH278" s="111"/>
    </row>
    <row r="279" spans="1:34" x14ac:dyDescent="0.25">
      <c r="A279" s="111" t="str">
        <f t="shared" si="8"/>
        <v>TB1-1006</v>
      </c>
      <c r="B279" s="111" t="s">
        <v>520</v>
      </c>
      <c r="C279" s="112"/>
      <c r="D279" s="111" t="s">
        <v>1402</v>
      </c>
      <c r="E279" s="111" t="str">
        <f t="shared" si="9"/>
        <v>AVAILABLE</v>
      </c>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c r="AG279" s="111"/>
      <c r="AH279" s="111"/>
    </row>
    <row r="280" spans="1:34" x14ac:dyDescent="0.25">
      <c r="A280" s="111" t="str">
        <f t="shared" si="8"/>
        <v>TB1-1007</v>
      </c>
      <c r="B280" s="111" t="s">
        <v>521</v>
      </c>
      <c r="C280" s="112"/>
      <c r="D280" s="111"/>
      <c r="E280" s="111" t="str">
        <f t="shared" si="9"/>
        <v>AVAILABLE</v>
      </c>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c r="AD280" s="111"/>
      <c r="AE280" s="111"/>
      <c r="AF280" s="111"/>
      <c r="AG280" s="111"/>
      <c r="AH280" s="111"/>
    </row>
    <row r="281" spans="1:34" x14ac:dyDescent="0.25">
      <c r="A281" s="111" t="str">
        <f t="shared" si="8"/>
        <v>TB1-1008-0344</v>
      </c>
      <c r="B281" s="111" t="s">
        <v>522</v>
      </c>
      <c r="C281" s="112">
        <v>41271</v>
      </c>
      <c r="D281" s="111" t="s">
        <v>1403</v>
      </c>
      <c r="E281" s="111" t="str">
        <f t="shared" si="9"/>
        <v>RESERVED</v>
      </c>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1"/>
      <c r="AD281" s="111"/>
      <c r="AE281" s="111"/>
      <c r="AF281" s="111"/>
      <c r="AG281" s="111"/>
      <c r="AH281" s="111"/>
    </row>
    <row r="282" spans="1:34" x14ac:dyDescent="0.25">
      <c r="A282" s="111" t="str">
        <f t="shared" si="8"/>
        <v>TB1-1009-0668</v>
      </c>
      <c r="B282" s="111" t="s">
        <v>523</v>
      </c>
      <c r="C282" s="112">
        <v>41904</v>
      </c>
      <c r="D282" s="111" t="s">
        <v>1404</v>
      </c>
      <c r="E282" s="111" t="str">
        <f t="shared" si="9"/>
        <v>RESERVED</v>
      </c>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c r="AD282" s="111"/>
      <c r="AE282" s="111"/>
      <c r="AF282" s="111"/>
      <c r="AG282" s="111"/>
      <c r="AH282" s="111"/>
    </row>
    <row r="283" spans="1:34" x14ac:dyDescent="0.25">
      <c r="A283" s="111" t="str">
        <f t="shared" si="8"/>
        <v>TB1-1010-0527</v>
      </c>
      <c r="B283" s="111" t="s">
        <v>524</v>
      </c>
      <c r="C283" s="112">
        <v>41547</v>
      </c>
      <c r="D283" s="111" t="s">
        <v>1405</v>
      </c>
      <c r="E283" s="111" t="str">
        <f t="shared" si="9"/>
        <v>RESERVED</v>
      </c>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c r="AD283" s="111"/>
      <c r="AE283" s="111"/>
      <c r="AF283" s="111"/>
      <c r="AG283" s="111"/>
      <c r="AH283" s="111"/>
    </row>
    <row r="284" spans="1:34" x14ac:dyDescent="0.25">
      <c r="A284" s="111" t="str">
        <f t="shared" si="8"/>
        <v>TB1-1011-0660</v>
      </c>
      <c r="B284" s="111" t="s">
        <v>525</v>
      </c>
      <c r="C284" s="112">
        <v>41858</v>
      </c>
      <c r="D284" s="111" t="s">
        <v>1406</v>
      </c>
      <c r="E284" s="111" t="str">
        <f t="shared" si="9"/>
        <v>RESERVED</v>
      </c>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c r="AD284" s="111"/>
      <c r="AE284" s="111"/>
      <c r="AF284" s="111"/>
      <c r="AG284" s="111"/>
      <c r="AH284" s="111"/>
    </row>
    <row r="285" spans="1:34" x14ac:dyDescent="0.25">
      <c r="A285" s="111" t="str">
        <f t="shared" si="8"/>
        <v>TB1-1012</v>
      </c>
      <c r="B285" s="111" t="s">
        <v>526</v>
      </c>
      <c r="C285" s="112"/>
      <c r="D285" s="111"/>
      <c r="E285" s="111" t="str">
        <f t="shared" si="9"/>
        <v>AVAILABLE</v>
      </c>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1"/>
      <c r="AD285" s="111"/>
      <c r="AE285" s="111"/>
      <c r="AF285" s="111"/>
      <c r="AG285" s="111"/>
      <c r="AH285" s="111"/>
    </row>
    <row r="286" spans="1:34" x14ac:dyDescent="0.25">
      <c r="A286" s="111" t="str">
        <f t="shared" si="8"/>
        <v>TB1-1014-0677</v>
      </c>
      <c r="B286" s="111" t="s">
        <v>527</v>
      </c>
      <c r="C286" s="112">
        <v>41943</v>
      </c>
      <c r="D286" s="111" t="s">
        <v>1407</v>
      </c>
      <c r="E286" s="111" t="str">
        <f t="shared" si="9"/>
        <v>RESERVED</v>
      </c>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c r="AD286" s="111"/>
      <c r="AE286" s="111"/>
      <c r="AF286" s="111"/>
      <c r="AG286" s="111"/>
      <c r="AH286" s="111"/>
    </row>
    <row r="287" spans="1:34" x14ac:dyDescent="0.25">
      <c r="A287" s="111" t="str">
        <f t="shared" si="8"/>
        <v>TB1-1015-0539</v>
      </c>
      <c r="B287" s="111" t="s">
        <v>528</v>
      </c>
      <c r="C287" s="112">
        <v>41576</v>
      </c>
      <c r="D287" s="111" t="s">
        <v>1408</v>
      </c>
      <c r="E287" s="111" t="str">
        <f t="shared" si="9"/>
        <v>RESERVED</v>
      </c>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c r="AD287" s="111"/>
      <c r="AE287" s="111"/>
      <c r="AF287" s="111"/>
      <c r="AG287" s="111"/>
      <c r="AH287" s="111"/>
    </row>
    <row r="288" spans="1:34" x14ac:dyDescent="0.25">
      <c r="A288" s="111" t="str">
        <f t="shared" si="8"/>
        <v>TB1-1016</v>
      </c>
      <c r="B288" s="111" t="s">
        <v>529</v>
      </c>
      <c r="C288" s="112"/>
      <c r="D288" s="111"/>
      <c r="E288" s="111" t="str">
        <f t="shared" si="9"/>
        <v>AVAILABLE</v>
      </c>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c r="AD288" s="111"/>
      <c r="AE288" s="111"/>
      <c r="AF288" s="111"/>
      <c r="AG288" s="111"/>
      <c r="AH288" s="111"/>
    </row>
    <row r="289" spans="1:34" x14ac:dyDescent="0.25">
      <c r="A289" s="111" t="str">
        <f t="shared" si="8"/>
        <v>TB1-1017-0386</v>
      </c>
      <c r="B289" s="111" t="s">
        <v>530</v>
      </c>
      <c r="C289" s="112">
        <v>41332</v>
      </c>
      <c r="D289" s="111" t="s">
        <v>1409</v>
      </c>
      <c r="E289" s="111" t="str">
        <f t="shared" si="9"/>
        <v>RESERVED</v>
      </c>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1"/>
      <c r="AD289" s="111"/>
      <c r="AE289" s="111"/>
      <c r="AF289" s="111"/>
      <c r="AG289" s="111"/>
      <c r="AH289" s="111"/>
    </row>
    <row r="290" spans="1:34" x14ac:dyDescent="0.25">
      <c r="A290" s="111" t="str">
        <f t="shared" si="8"/>
        <v>TB1-1018</v>
      </c>
      <c r="B290" s="111" t="s">
        <v>531</v>
      </c>
      <c r="C290" s="112"/>
      <c r="D290" s="111"/>
      <c r="E290" s="111" t="str">
        <f t="shared" si="9"/>
        <v>AVAILABLE</v>
      </c>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1"/>
      <c r="AD290" s="111"/>
      <c r="AE290" s="111"/>
      <c r="AF290" s="111"/>
      <c r="AG290" s="111"/>
      <c r="AH290" s="111"/>
    </row>
    <row r="291" spans="1:34" x14ac:dyDescent="0.25">
      <c r="A291" s="111" t="str">
        <f t="shared" si="8"/>
        <v>TB1-1019</v>
      </c>
      <c r="B291" s="111" t="s">
        <v>532</v>
      </c>
      <c r="C291" s="112"/>
      <c r="D291" s="111"/>
      <c r="E291" s="111" t="str">
        <f t="shared" si="9"/>
        <v>AVAILABLE</v>
      </c>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1"/>
      <c r="AD291" s="111"/>
      <c r="AE291" s="111"/>
      <c r="AF291" s="111"/>
      <c r="AG291" s="111"/>
      <c r="AH291" s="111"/>
    </row>
    <row r="292" spans="1:34" x14ac:dyDescent="0.25">
      <c r="A292" s="111" t="str">
        <f t="shared" si="8"/>
        <v>TB1-1020</v>
      </c>
      <c r="B292" s="111" t="s">
        <v>533</v>
      </c>
      <c r="C292" s="112"/>
      <c r="D292" s="111"/>
      <c r="E292" s="111" t="str">
        <f t="shared" si="9"/>
        <v>AVAILABLE</v>
      </c>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1"/>
    </row>
    <row r="293" spans="1:34" x14ac:dyDescent="0.25">
      <c r="A293" s="111" t="str">
        <f t="shared" si="8"/>
        <v>TB1-1021</v>
      </c>
      <c r="B293" s="111" t="s">
        <v>534</v>
      </c>
      <c r="C293" s="112"/>
      <c r="D293" s="111"/>
      <c r="E293" s="111" t="str">
        <f t="shared" si="9"/>
        <v>AVAILABLE</v>
      </c>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c r="AD293" s="111"/>
      <c r="AE293" s="111"/>
      <c r="AF293" s="111"/>
      <c r="AG293" s="111"/>
      <c r="AH293" s="111"/>
    </row>
    <row r="294" spans="1:34" x14ac:dyDescent="0.25">
      <c r="A294" s="111" t="str">
        <f t="shared" si="8"/>
        <v>TB1-1022</v>
      </c>
      <c r="B294" s="111" t="s">
        <v>535</v>
      </c>
      <c r="C294" s="112"/>
      <c r="D294" s="111"/>
      <c r="E294" s="111" t="str">
        <f t="shared" si="9"/>
        <v>AVAILABLE</v>
      </c>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c r="AD294" s="111"/>
      <c r="AE294" s="111"/>
      <c r="AF294" s="111"/>
      <c r="AG294" s="111"/>
      <c r="AH294" s="111"/>
    </row>
    <row r="295" spans="1:34" x14ac:dyDescent="0.25">
      <c r="A295" s="111" t="str">
        <f t="shared" si="8"/>
        <v>TB1-1023</v>
      </c>
      <c r="B295" s="111" t="s">
        <v>536</v>
      </c>
      <c r="C295" s="112"/>
      <c r="D295" s="111"/>
      <c r="E295" s="111" t="str">
        <f t="shared" si="9"/>
        <v>AVAILABLE</v>
      </c>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1"/>
      <c r="AD295" s="111"/>
      <c r="AE295" s="111"/>
      <c r="AF295" s="111"/>
      <c r="AG295" s="111"/>
      <c r="AH295" s="111"/>
    </row>
    <row r="296" spans="1:34" x14ac:dyDescent="0.25">
      <c r="A296" s="111" t="str">
        <f t="shared" si="8"/>
        <v>TB1-1024</v>
      </c>
      <c r="B296" s="111" t="s">
        <v>537</v>
      </c>
      <c r="C296" s="112"/>
      <c r="D296" s="111"/>
      <c r="E296" s="111" t="str">
        <f t="shared" si="9"/>
        <v>AVAILABLE</v>
      </c>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1"/>
      <c r="AD296" s="111"/>
      <c r="AE296" s="111"/>
      <c r="AF296" s="111"/>
      <c r="AG296" s="111"/>
      <c r="AH296" s="111"/>
    </row>
    <row r="297" spans="1:34" x14ac:dyDescent="0.25">
      <c r="A297" s="111" t="str">
        <f t="shared" si="8"/>
        <v>TB1-1025</v>
      </c>
      <c r="B297" s="111" t="s">
        <v>538</v>
      </c>
      <c r="C297" s="112"/>
      <c r="D297" s="111"/>
      <c r="E297" s="111" t="str">
        <f t="shared" si="9"/>
        <v>AVAILABLE</v>
      </c>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c r="AD297" s="111"/>
      <c r="AE297" s="111"/>
      <c r="AF297" s="111"/>
      <c r="AG297" s="111"/>
      <c r="AH297" s="111"/>
    </row>
    <row r="298" spans="1:34" x14ac:dyDescent="0.25">
      <c r="A298" s="111" t="str">
        <f t="shared" si="8"/>
        <v>TB1-1026</v>
      </c>
      <c r="B298" s="111" t="s">
        <v>539</v>
      </c>
      <c r="C298" s="112"/>
      <c r="D298" s="111"/>
      <c r="E298" s="111" t="str">
        <f t="shared" si="9"/>
        <v>AVAILABLE</v>
      </c>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1"/>
      <c r="AD298" s="111"/>
      <c r="AE298" s="111"/>
      <c r="AF298" s="111"/>
      <c r="AG298" s="111"/>
      <c r="AH298" s="111"/>
    </row>
    <row r="299" spans="1:34" x14ac:dyDescent="0.25">
      <c r="A299" s="111" t="str">
        <f t="shared" si="8"/>
        <v>TB1-1027</v>
      </c>
      <c r="B299" s="111" t="s">
        <v>540</v>
      </c>
      <c r="C299" s="112"/>
      <c r="D299" s="111"/>
      <c r="E299" s="111" t="str">
        <f t="shared" si="9"/>
        <v>AVAILABLE</v>
      </c>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1"/>
      <c r="AD299" s="111"/>
      <c r="AE299" s="111"/>
      <c r="AF299" s="111"/>
      <c r="AG299" s="111"/>
      <c r="AH299" s="111"/>
    </row>
    <row r="300" spans="1:34" x14ac:dyDescent="0.25">
      <c r="A300" s="111" t="str">
        <f t="shared" si="8"/>
        <v>TB1-1028</v>
      </c>
      <c r="B300" s="111" t="s">
        <v>541</v>
      </c>
      <c r="C300" s="112"/>
      <c r="D300" s="111"/>
      <c r="E300" s="111" t="str">
        <f t="shared" si="9"/>
        <v>AVAILABLE</v>
      </c>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c r="AB300" s="111"/>
      <c r="AC300" s="111"/>
      <c r="AD300" s="111"/>
      <c r="AE300" s="111"/>
      <c r="AF300" s="111"/>
      <c r="AG300" s="111"/>
      <c r="AH300" s="111"/>
    </row>
    <row r="301" spans="1:34" x14ac:dyDescent="0.25">
      <c r="A301" s="111" t="str">
        <f t="shared" si="8"/>
        <v>TB1-1029-0201</v>
      </c>
      <c r="B301" s="111" t="s">
        <v>542</v>
      </c>
      <c r="C301" s="112">
        <v>41218</v>
      </c>
      <c r="D301" s="111" t="s">
        <v>1410</v>
      </c>
      <c r="E301" s="111" t="str">
        <f t="shared" si="9"/>
        <v>RESERVED</v>
      </c>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c r="AD301" s="111"/>
      <c r="AE301" s="111"/>
      <c r="AF301" s="111"/>
      <c r="AG301" s="111"/>
      <c r="AH301" s="111"/>
    </row>
    <row r="302" spans="1:34" x14ac:dyDescent="0.25">
      <c r="A302" s="111" t="str">
        <f t="shared" si="8"/>
        <v>TB1-1030-0338</v>
      </c>
      <c r="B302" s="111" t="s">
        <v>543</v>
      </c>
      <c r="C302" s="112">
        <v>41269</v>
      </c>
      <c r="D302" s="111" t="s">
        <v>1411</v>
      </c>
      <c r="E302" s="111" t="str">
        <f t="shared" si="9"/>
        <v>RESERVED</v>
      </c>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c r="AD302" s="111"/>
      <c r="AE302" s="111"/>
      <c r="AF302" s="111"/>
      <c r="AG302" s="111"/>
      <c r="AH302" s="111"/>
    </row>
    <row r="303" spans="1:34" x14ac:dyDescent="0.25">
      <c r="A303" s="111" t="str">
        <f t="shared" si="8"/>
        <v>TB1-1031-0684</v>
      </c>
      <c r="B303" s="111" t="s">
        <v>544</v>
      </c>
      <c r="C303" s="112">
        <v>41970</v>
      </c>
      <c r="D303" s="111" t="s">
        <v>1412</v>
      </c>
      <c r="E303" s="111" t="str">
        <f t="shared" si="9"/>
        <v>RESERVED</v>
      </c>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1"/>
      <c r="AD303" s="111"/>
      <c r="AE303" s="111"/>
      <c r="AF303" s="111"/>
      <c r="AG303" s="111"/>
      <c r="AH303" s="111"/>
    </row>
    <row r="304" spans="1:34" x14ac:dyDescent="0.25">
      <c r="A304" s="111" t="str">
        <f t="shared" si="8"/>
        <v>TB1-1101</v>
      </c>
      <c r="B304" s="111" t="s">
        <v>545</v>
      </c>
      <c r="C304" s="112"/>
      <c r="D304" s="111"/>
      <c r="E304" s="111" t="str">
        <f t="shared" si="9"/>
        <v>AVAILABLE</v>
      </c>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1"/>
      <c r="AD304" s="111"/>
      <c r="AE304" s="111"/>
      <c r="AF304" s="111"/>
      <c r="AG304" s="111"/>
      <c r="AH304" s="111"/>
    </row>
    <row r="305" spans="1:34" x14ac:dyDescent="0.25">
      <c r="A305" s="111" t="str">
        <f t="shared" si="8"/>
        <v>TB1-1102-0192</v>
      </c>
      <c r="B305" s="111" t="s">
        <v>546</v>
      </c>
      <c r="C305" s="112">
        <v>40940</v>
      </c>
      <c r="D305" s="111" t="s">
        <v>1413</v>
      </c>
      <c r="E305" s="111" t="str">
        <f t="shared" si="9"/>
        <v>RESERVED</v>
      </c>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1"/>
      <c r="AD305" s="111"/>
      <c r="AE305" s="111"/>
      <c r="AF305" s="111"/>
      <c r="AG305" s="111"/>
      <c r="AH305" s="111"/>
    </row>
    <row r="306" spans="1:34" x14ac:dyDescent="0.25">
      <c r="A306" s="111" t="str">
        <f t="shared" si="8"/>
        <v>TB1-1103-0380</v>
      </c>
      <c r="B306" s="111" t="s">
        <v>547</v>
      </c>
      <c r="C306" s="112">
        <v>41323</v>
      </c>
      <c r="D306" s="111" t="s">
        <v>1414</v>
      </c>
      <c r="E306" s="111" t="str">
        <f t="shared" si="9"/>
        <v>RESERVED</v>
      </c>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row>
    <row r="307" spans="1:34" x14ac:dyDescent="0.25">
      <c r="A307" s="111" t="str">
        <f t="shared" si="8"/>
        <v>TB1-1104-0179</v>
      </c>
      <c r="B307" s="111" t="s">
        <v>548</v>
      </c>
      <c r="C307" s="112">
        <v>40906</v>
      </c>
      <c r="D307" s="111" t="s">
        <v>1415</v>
      </c>
      <c r="E307" s="111" t="str">
        <f t="shared" si="9"/>
        <v>RESERVED</v>
      </c>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c r="AB307" s="111"/>
      <c r="AC307" s="111"/>
      <c r="AD307" s="111"/>
      <c r="AE307" s="111"/>
      <c r="AF307" s="111"/>
      <c r="AG307" s="111"/>
      <c r="AH307" s="111"/>
    </row>
    <row r="308" spans="1:34" x14ac:dyDescent="0.25">
      <c r="A308" s="111" t="str">
        <f t="shared" si="8"/>
        <v>TB1-1105</v>
      </c>
      <c r="B308" s="111" t="s">
        <v>549</v>
      </c>
      <c r="C308" s="112"/>
      <c r="D308" s="111"/>
      <c r="E308" s="111" t="str">
        <f t="shared" si="9"/>
        <v>AVAILABLE</v>
      </c>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c r="AB308" s="111"/>
      <c r="AC308" s="111"/>
      <c r="AD308" s="111"/>
      <c r="AE308" s="111"/>
      <c r="AF308" s="111"/>
      <c r="AG308" s="111"/>
      <c r="AH308" s="111"/>
    </row>
    <row r="309" spans="1:34" x14ac:dyDescent="0.25">
      <c r="A309" s="111" t="str">
        <f t="shared" si="8"/>
        <v>TB1-1106</v>
      </c>
      <c r="B309" s="111" t="s">
        <v>550</v>
      </c>
      <c r="C309" s="112"/>
      <c r="D309" s="111"/>
      <c r="E309" s="111" t="str">
        <f t="shared" si="9"/>
        <v>AVAILABLE</v>
      </c>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1"/>
      <c r="AD309" s="111"/>
      <c r="AE309" s="111"/>
      <c r="AF309" s="111"/>
      <c r="AG309" s="111"/>
      <c r="AH309" s="111"/>
    </row>
    <row r="310" spans="1:34" x14ac:dyDescent="0.25">
      <c r="A310" s="111" t="str">
        <f t="shared" si="8"/>
        <v>TB1-1107-0058</v>
      </c>
      <c r="B310" s="111" t="s">
        <v>551</v>
      </c>
      <c r="C310" s="112">
        <v>40650</v>
      </c>
      <c r="D310" s="111" t="s">
        <v>223</v>
      </c>
      <c r="E310" s="111" t="str">
        <f t="shared" si="9"/>
        <v>RESERVED</v>
      </c>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1"/>
      <c r="AD310" s="111"/>
      <c r="AE310" s="111"/>
      <c r="AF310" s="111"/>
      <c r="AG310" s="111"/>
      <c r="AH310" s="111"/>
    </row>
    <row r="311" spans="1:34" x14ac:dyDescent="0.25">
      <c r="A311" s="111" t="str">
        <f t="shared" si="8"/>
        <v>TB1-1108-0741</v>
      </c>
      <c r="B311" s="111" t="s">
        <v>552</v>
      </c>
      <c r="C311" s="112">
        <v>42673</v>
      </c>
      <c r="D311" s="111" t="s">
        <v>1416</v>
      </c>
      <c r="E311" s="111" t="str">
        <f t="shared" si="9"/>
        <v>RESERVED</v>
      </c>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1"/>
      <c r="AD311" s="111"/>
      <c r="AE311" s="111"/>
      <c r="AF311" s="111"/>
      <c r="AG311" s="111"/>
      <c r="AH311" s="111"/>
    </row>
    <row r="312" spans="1:34" x14ac:dyDescent="0.25">
      <c r="A312" s="111" t="str">
        <f t="shared" si="8"/>
        <v>TB1-1109</v>
      </c>
      <c r="B312" s="111" t="s">
        <v>553</v>
      </c>
      <c r="C312" s="112"/>
      <c r="D312" s="111"/>
      <c r="E312" s="111" t="str">
        <f t="shared" si="9"/>
        <v>AVAILABLE</v>
      </c>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1"/>
      <c r="AD312" s="111"/>
      <c r="AE312" s="111"/>
      <c r="AF312" s="111"/>
      <c r="AG312" s="111"/>
      <c r="AH312" s="111"/>
    </row>
    <row r="313" spans="1:34" x14ac:dyDescent="0.25">
      <c r="A313" s="111" t="str">
        <f t="shared" si="8"/>
        <v>TB1-1110</v>
      </c>
      <c r="B313" s="111" t="s">
        <v>554</v>
      </c>
      <c r="C313" s="112"/>
      <c r="D313" s="111"/>
      <c r="E313" s="111" t="str">
        <f t="shared" si="9"/>
        <v>AVAILABLE</v>
      </c>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1"/>
      <c r="AD313" s="111"/>
      <c r="AE313" s="111"/>
      <c r="AF313" s="111"/>
      <c r="AG313" s="111"/>
      <c r="AH313" s="111"/>
    </row>
    <row r="314" spans="1:34" x14ac:dyDescent="0.25">
      <c r="A314" s="111" t="str">
        <f t="shared" si="8"/>
        <v>TB1-1111-0709</v>
      </c>
      <c r="B314" s="111" t="s">
        <v>555</v>
      </c>
      <c r="C314" s="112">
        <v>41397</v>
      </c>
      <c r="D314" s="111" t="s">
        <v>1417</v>
      </c>
      <c r="E314" s="111" t="str">
        <f t="shared" si="9"/>
        <v>RESERVED</v>
      </c>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c r="AB314" s="111"/>
      <c r="AC314" s="111"/>
      <c r="AD314" s="111"/>
      <c r="AE314" s="111"/>
      <c r="AF314" s="111"/>
      <c r="AG314" s="111"/>
      <c r="AH314" s="111"/>
    </row>
    <row r="315" spans="1:34" x14ac:dyDescent="0.25">
      <c r="A315" s="111" t="str">
        <f t="shared" si="8"/>
        <v>TB1-1112</v>
      </c>
      <c r="B315" s="111" t="s">
        <v>556</v>
      </c>
      <c r="C315" s="112"/>
      <c r="D315" s="111"/>
      <c r="E315" s="111" t="str">
        <f t="shared" si="9"/>
        <v>AVAILABLE</v>
      </c>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c r="AB315" s="111"/>
      <c r="AC315" s="111"/>
      <c r="AD315" s="111"/>
      <c r="AE315" s="111"/>
      <c r="AF315" s="111"/>
      <c r="AG315" s="111"/>
      <c r="AH315" s="111"/>
    </row>
    <row r="316" spans="1:34" x14ac:dyDescent="0.25">
      <c r="A316" s="111" t="str">
        <f t="shared" si="8"/>
        <v>TB1-1114-0550</v>
      </c>
      <c r="B316" s="111" t="s">
        <v>557</v>
      </c>
      <c r="C316" s="112">
        <v>41598</v>
      </c>
      <c r="D316" s="111" t="s">
        <v>1418</v>
      </c>
      <c r="E316" s="111" t="str">
        <f t="shared" si="9"/>
        <v>RESERVED</v>
      </c>
      <c r="F316" s="111"/>
      <c r="G316" s="111"/>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1"/>
      <c r="AD316" s="111"/>
      <c r="AE316" s="111"/>
      <c r="AF316" s="111"/>
      <c r="AG316" s="111"/>
      <c r="AH316" s="111"/>
    </row>
    <row r="317" spans="1:34" x14ac:dyDescent="0.25">
      <c r="A317" s="111" t="str">
        <f t="shared" si="8"/>
        <v>TB1-1115</v>
      </c>
      <c r="B317" s="111" t="s">
        <v>558</v>
      </c>
      <c r="C317" s="112"/>
      <c r="D317" s="111"/>
      <c r="E317" s="111" t="str">
        <f t="shared" si="9"/>
        <v>AVAILABLE</v>
      </c>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1"/>
      <c r="AD317" s="111"/>
      <c r="AE317" s="111"/>
      <c r="AF317" s="111"/>
      <c r="AG317" s="111"/>
      <c r="AH317" s="111"/>
    </row>
    <row r="318" spans="1:34" x14ac:dyDescent="0.25">
      <c r="A318" s="111" t="str">
        <f t="shared" si="8"/>
        <v>TB1-1116-0238</v>
      </c>
      <c r="B318" s="111" t="s">
        <v>559</v>
      </c>
      <c r="C318" s="112">
        <v>41106</v>
      </c>
      <c r="D318" s="111" t="s">
        <v>1419</v>
      </c>
      <c r="E318" s="111" t="str">
        <f t="shared" si="9"/>
        <v>RESERVED</v>
      </c>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c r="AD318" s="111"/>
      <c r="AE318" s="111"/>
      <c r="AF318" s="111"/>
      <c r="AG318" s="111"/>
      <c r="AH318" s="111"/>
    </row>
    <row r="319" spans="1:34" x14ac:dyDescent="0.25">
      <c r="A319" s="111" t="str">
        <f t="shared" si="8"/>
        <v>TB1-1117</v>
      </c>
      <c r="B319" s="111" t="s">
        <v>560</v>
      </c>
      <c r="C319" s="112"/>
      <c r="D319" s="111"/>
      <c r="E319" s="111" t="str">
        <f t="shared" si="9"/>
        <v>AVAILABLE</v>
      </c>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1"/>
      <c r="AD319" s="111"/>
      <c r="AE319" s="111"/>
      <c r="AF319" s="111"/>
      <c r="AG319" s="111"/>
      <c r="AH319" s="111"/>
    </row>
    <row r="320" spans="1:34" x14ac:dyDescent="0.25">
      <c r="A320" s="111" t="str">
        <f t="shared" si="8"/>
        <v>TB1-1118</v>
      </c>
      <c r="B320" s="111" t="s">
        <v>561</v>
      </c>
      <c r="C320" s="112"/>
      <c r="D320" s="111"/>
      <c r="E320" s="111" t="str">
        <f t="shared" si="9"/>
        <v>AVAILABLE</v>
      </c>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1"/>
      <c r="AD320" s="111"/>
      <c r="AE320" s="111"/>
      <c r="AF320" s="111"/>
      <c r="AG320" s="111"/>
      <c r="AH320" s="111"/>
    </row>
    <row r="321" spans="1:34" x14ac:dyDescent="0.25">
      <c r="A321" s="111" t="str">
        <f t="shared" si="8"/>
        <v>TB1-1119</v>
      </c>
      <c r="B321" s="111" t="s">
        <v>562</v>
      </c>
      <c r="C321" s="112"/>
      <c r="D321" s="111"/>
      <c r="E321" s="111" t="str">
        <f t="shared" si="9"/>
        <v>AVAILABLE</v>
      </c>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c r="AB321" s="111"/>
      <c r="AC321" s="111"/>
      <c r="AD321" s="111"/>
      <c r="AE321" s="111"/>
      <c r="AF321" s="111"/>
      <c r="AG321" s="111"/>
      <c r="AH321" s="111"/>
    </row>
    <row r="322" spans="1:34" x14ac:dyDescent="0.25">
      <c r="A322" s="111" t="str">
        <f t="shared" si="8"/>
        <v>TB1-1120</v>
      </c>
      <c r="B322" s="111" t="s">
        <v>563</v>
      </c>
      <c r="C322" s="112"/>
      <c r="D322" s="111"/>
      <c r="E322" s="111" t="str">
        <f t="shared" si="9"/>
        <v>AVAILABLE</v>
      </c>
      <c r="F322" s="111"/>
      <c r="G322" s="111"/>
      <c r="H322" s="111"/>
      <c r="I322" s="111"/>
      <c r="J322" s="111"/>
      <c r="K322" s="111"/>
      <c r="L322" s="111"/>
      <c r="M322" s="111"/>
      <c r="N322" s="111"/>
      <c r="O322" s="111"/>
      <c r="P322" s="111"/>
      <c r="Q322" s="111"/>
      <c r="R322" s="111"/>
      <c r="S322" s="111"/>
      <c r="T322" s="111"/>
      <c r="U322" s="111"/>
      <c r="V322" s="111"/>
      <c r="W322" s="111"/>
      <c r="X322" s="111"/>
      <c r="Y322" s="111"/>
      <c r="Z322" s="111"/>
      <c r="AA322" s="111"/>
      <c r="AB322" s="111"/>
      <c r="AC322" s="111"/>
      <c r="AD322" s="111"/>
      <c r="AE322" s="111"/>
      <c r="AF322" s="111"/>
      <c r="AG322" s="111"/>
      <c r="AH322" s="111"/>
    </row>
    <row r="323" spans="1:34" x14ac:dyDescent="0.25">
      <c r="A323" s="111" t="str">
        <f t="shared" si="8"/>
        <v>TB1-1121</v>
      </c>
      <c r="B323" s="111" t="s">
        <v>564</v>
      </c>
      <c r="C323" s="112"/>
      <c r="D323" s="111"/>
      <c r="E323" s="111" t="str">
        <f t="shared" si="9"/>
        <v>AVAILABLE</v>
      </c>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c r="AB323" s="111"/>
      <c r="AC323" s="111"/>
      <c r="AD323" s="111"/>
      <c r="AE323" s="111"/>
      <c r="AF323" s="111"/>
      <c r="AG323" s="111"/>
      <c r="AH323" s="111"/>
    </row>
    <row r="324" spans="1:34" x14ac:dyDescent="0.25">
      <c r="A324" s="111" t="str">
        <f t="shared" si="8"/>
        <v>TB1-1122-0154</v>
      </c>
      <c r="B324" s="111" t="s">
        <v>565</v>
      </c>
      <c r="C324" s="112">
        <v>40834</v>
      </c>
      <c r="D324" s="111" t="s">
        <v>1420</v>
      </c>
      <c r="E324" s="111" t="str">
        <f t="shared" si="9"/>
        <v>RESERVED</v>
      </c>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c r="AB324" s="111"/>
      <c r="AC324" s="111"/>
      <c r="AD324" s="111"/>
      <c r="AE324" s="111"/>
      <c r="AF324" s="111"/>
      <c r="AG324" s="111"/>
      <c r="AH324" s="111"/>
    </row>
    <row r="325" spans="1:34" x14ac:dyDescent="0.25">
      <c r="A325" s="111" t="str">
        <f t="shared" si="8"/>
        <v>TB1-1123</v>
      </c>
      <c r="B325" s="111" t="s">
        <v>566</v>
      </c>
      <c r="C325" s="112"/>
      <c r="D325" s="111"/>
      <c r="E325" s="111" t="str">
        <f t="shared" si="9"/>
        <v>AVAILABLE</v>
      </c>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1"/>
      <c r="AD325" s="111"/>
      <c r="AE325" s="111"/>
      <c r="AF325" s="111"/>
      <c r="AG325" s="111"/>
      <c r="AH325" s="111"/>
    </row>
    <row r="326" spans="1:34" x14ac:dyDescent="0.25">
      <c r="A326" s="111" t="str">
        <f t="shared" si="8"/>
        <v>TB1-1124</v>
      </c>
      <c r="B326" s="111" t="s">
        <v>567</v>
      </c>
      <c r="C326" s="112"/>
      <c r="D326" s="111"/>
      <c r="E326" s="111" t="str">
        <f t="shared" si="9"/>
        <v>AVAILABLE</v>
      </c>
      <c r="F326" s="111"/>
      <c r="G326" s="111"/>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1"/>
      <c r="AD326" s="111"/>
      <c r="AE326" s="111"/>
      <c r="AF326" s="111"/>
      <c r="AG326" s="111"/>
      <c r="AH326" s="111"/>
    </row>
    <row r="327" spans="1:34" x14ac:dyDescent="0.25">
      <c r="A327" s="111" t="str">
        <f t="shared" si="8"/>
        <v>TB1-1125</v>
      </c>
      <c r="B327" s="111" t="s">
        <v>568</v>
      </c>
      <c r="C327" s="112"/>
      <c r="D327" s="111"/>
      <c r="E327" s="111" t="str">
        <f t="shared" si="9"/>
        <v>AVAILABLE</v>
      </c>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1"/>
      <c r="AD327" s="111"/>
      <c r="AE327" s="111"/>
      <c r="AF327" s="111"/>
      <c r="AG327" s="111"/>
      <c r="AH327" s="111"/>
    </row>
    <row r="328" spans="1:34" x14ac:dyDescent="0.25">
      <c r="A328" s="111" t="str">
        <f t="shared" ref="A328:A391" si="10">IF(C328="",B328,B328&amp;"-"&amp;D328)</f>
        <v>TB1-1126</v>
      </c>
      <c r="B328" s="111" t="s">
        <v>569</v>
      </c>
      <c r="C328" s="112"/>
      <c r="D328" s="111"/>
      <c r="E328" s="111" t="str">
        <f t="shared" ref="E328:E391" si="11">IF(C328="",$F$3,$F$1)</f>
        <v>AVAILABLE</v>
      </c>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1"/>
      <c r="AD328" s="111"/>
      <c r="AE328" s="111"/>
      <c r="AF328" s="111"/>
      <c r="AG328" s="111"/>
      <c r="AH328" s="111"/>
    </row>
    <row r="329" spans="1:34" x14ac:dyDescent="0.25">
      <c r="A329" s="111" t="str">
        <f t="shared" si="10"/>
        <v>TB1-1127</v>
      </c>
      <c r="B329" s="111" t="s">
        <v>570</v>
      </c>
      <c r="C329" s="112"/>
      <c r="D329" s="111"/>
      <c r="E329" s="111" t="str">
        <f t="shared" si="11"/>
        <v>AVAILABLE</v>
      </c>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1"/>
      <c r="AD329" s="111"/>
      <c r="AE329" s="111"/>
      <c r="AF329" s="111"/>
      <c r="AG329" s="111"/>
      <c r="AH329" s="111"/>
    </row>
    <row r="330" spans="1:34" x14ac:dyDescent="0.25">
      <c r="A330" s="111" t="str">
        <f t="shared" si="10"/>
        <v>TB1-1128-0069</v>
      </c>
      <c r="B330" s="111" t="s">
        <v>571</v>
      </c>
      <c r="C330" s="112">
        <v>40633</v>
      </c>
      <c r="D330" s="111" t="s">
        <v>1421</v>
      </c>
      <c r="E330" s="111" t="str">
        <f t="shared" si="11"/>
        <v>RESERVED</v>
      </c>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c r="AB330" s="111"/>
      <c r="AC330" s="111"/>
      <c r="AD330" s="111"/>
      <c r="AE330" s="111"/>
      <c r="AF330" s="111"/>
      <c r="AG330" s="111"/>
      <c r="AH330" s="111"/>
    </row>
    <row r="331" spans="1:34" x14ac:dyDescent="0.25">
      <c r="A331" s="111" t="str">
        <f t="shared" si="10"/>
        <v>TB1-1129-0350</v>
      </c>
      <c r="B331" s="111" t="s">
        <v>572</v>
      </c>
      <c r="C331" s="112">
        <v>41291</v>
      </c>
      <c r="D331" s="111" t="s">
        <v>1422</v>
      </c>
      <c r="E331" s="111" t="str">
        <f t="shared" si="11"/>
        <v>RESERVED</v>
      </c>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c r="AB331" s="111"/>
      <c r="AC331" s="111"/>
      <c r="AD331" s="111"/>
      <c r="AE331" s="111"/>
      <c r="AF331" s="111"/>
      <c r="AG331" s="111"/>
      <c r="AH331" s="111"/>
    </row>
    <row r="332" spans="1:34" x14ac:dyDescent="0.25">
      <c r="A332" s="111" t="str">
        <f t="shared" si="10"/>
        <v>TB1-1130-0403</v>
      </c>
      <c r="B332" s="111" t="s">
        <v>573</v>
      </c>
      <c r="C332" s="112">
        <v>41358</v>
      </c>
      <c r="D332" s="111" t="s">
        <v>1423</v>
      </c>
      <c r="E332" s="111" t="str">
        <f t="shared" si="11"/>
        <v>RESERVED</v>
      </c>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c r="AB332" s="111"/>
      <c r="AC332" s="111"/>
      <c r="AD332" s="111"/>
      <c r="AE332" s="111"/>
      <c r="AF332" s="111"/>
      <c r="AG332" s="111"/>
      <c r="AH332" s="111"/>
    </row>
    <row r="333" spans="1:34" x14ac:dyDescent="0.25">
      <c r="A333" s="111" t="str">
        <f t="shared" si="10"/>
        <v>TB1-1131-0083</v>
      </c>
      <c r="B333" s="111" t="s">
        <v>574</v>
      </c>
      <c r="C333" s="112">
        <v>40667</v>
      </c>
      <c r="D333" s="111" t="s">
        <v>242</v>
      </c>
      <c r="E333" s="111" t="str">
        <f t="shared" si="11"/>
        <v>RESERVED</v>
      </c>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c r="AD333" s="111"/>
      <c r="AE333" s="111"/>
      <c r="AF333" s="111"/>
      <c r="AG333" s="111"/>
      <c r="AH333" s="111"/>
    </row>
    <row r="334" spans="1:34" x14ac:dyDescent="0.25">
      <c r="A334" s="111" t="str">
        <f t="shared" si="10"/>
        <v>TB1-1201-0743</v>
      </c>
      <c r="B334" s="111" t="s">
        <v>575</v>
      </c>
      <c r="C334" s="112">
        <v>42751</v>
      </c>
      <c r="D334" s="111" t="s">
        <v>1424</v>
      </c>
      <c r="E334" s="111" t="str">
        <f t="shared" si="11"/>
        <v>RESERVED</v>
      </c>
      <c r="F334" s="111"/>
      <c r="G334" s="111"/>
      <c r="H334" s="111"/>
      <c r="I334" s="111"/>
      <c r="J334" s="111"/>
      <c r="K334" s="111"/>
      <c r="L334" s="111"/>
      <c r="M334" s="111"/>
      <c r="N334" s="111"/>
      <c r="O334" s="111"/>
      <c r="P334" s="111"/>
      <c r="Q334" s="111"/>
      <c r="R334" s="111"/>
      <c r="S334" s="111"/>
      <c r="T334" s="111"/>
      <c r="U334" s="111"/>
      <c r="V334" s="111"/>
      <c r="W334" s="111"/>
      <c r="X334" s="111"/>
      <c r="Y334" s="111"/>
      <c r="Z334" s="111"/>
      <c r="AA334" s="111"/>
      <c r="AB334" s="111"/>
      <c r="AC334" s="111"/>
      <c r="AD334" s="111"/>
      <c r="AE334" s="111"/>
      <c r="AF334" s="111"/>
      <c r="AG334" s="111"/>
      <c r="AH334" s="111"/>
    </row>
    <row r="335" spans="1:34" x14ac:dyDescent="0.25">
      <c r="A335" s="111" t="str">
        <f t="shared" si="10"/>
        <v>TB1-1202</v>
      </c>
      <c r="B335" s="111" t="s">
        <v>576</v>
      </c>
      <c r="C335" s="112"/>
      <c r="D335" s="111"/>
      <c r="E335" s="111" t="str">
        <f t="shared" si="11"/>
        <v>AVAILABLE</v>
      </c>
      <c r="F335" s="111"/>
      <c r="G335" s="111"/>
      <c r="H335" s="111"/>
      <c r="I335" s="111"/>
      <c r="J335" s="111"/>
      <c r="K335" s="111"/>
      <c r="L335" s="111"/>
      <c r="M335" s="111"/>
      <c r="N335" s="111"/>
      <c r="O335" s="111"/>
      <c r="P335" s="111"/>
      <c r="Q335" s="111"/>
      <c r="R335" s="111"/>
      <c r="S335" s="111"/>
      <c r="T335" s="111"/>
      <c r="U335" s="111"/>
      <c r="V335" s="111"/>
      <c r="W335" s="111"/>
      <c r="X335" s="111"/>
      <c r="Y335" s="111"/>
      <c r="Z335" s="111"/>
      <c r="AA335" s="111"/>
      <c r="AB335" s="111"/>
      <c r="AC335" s="111"/>
      <c r="AD335" s="111"/>
      <c r="AE335" s="111"/>
      <c r="AF335" s="111"/>
      <c r="AG335" s="111"/>
      <c r="AH335" s="111"/>
    </row>
    <row r="336" spans="1:34" x14ac:dyDescent="0.25">
      <c r="A336" s="111" t="str">
        <f t="shared" si="10"/>
        <v>TB1-1203-0115</v>
      </c>
      <c r="B336" s="111" t="s">
        <v>577</v>
      </c>
      <c r="C336" s="112">
        <v>40773</v>
      </c>
      <c r="D336" s="111" t="s">
        <v>211</v>
      </c>
      <c r="E336" s="111" t="str">
        <f t="shared" si="11"/>
        <v>RESERVED</v>
      </c>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c r="AB336" s="111"/>
      <c r="AC336" s="111"/>
      <c r="AD336" s="111"/>
      <c r="AE336" s="111"/>
      <c r="AF336" s="111"/>
      <c r="AG336" s="111"/>
      <c r="AH336" s="111"/>
    </row>
    <row r="337" spans="1:34" x14ac:dyDescent="0.25">
      <c r="A337" s="111" t="str">
        <f t="shared" si="10"/>
        <v>TB1-1204</v>
      </c>
      <c r="B337" s="111" t="s">
        <v>578</v>
      </c>
      <c r="C337" s="112"/>
      <c r="D337" s="111"/>
      <c r="E337" s="111" t="str">
        <f t="shared" si="11"/>
        <v>AVAILABLE</v>
      </c>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c r="AB337" s="111"/>
      <c r="AC337" s="111"/>
      <c r="AD337" s="111"/>
      <c r="AE337" s="111"/>
      <c r="AF337" s="111"/>
      <c r="AG337" s="111"/>
      <c r="AH337" s="111"/>
    </row>
    <row r="338" spans="1:34" x14ac:dyDescent="0.25">
      <c r="A338" s="111" t="str">
        <f t="shared" si="10"/>
        <v>TB1-1205-0699</v>
      </c>
      <c r="B338" s="111" t="s">
        <v>579</v>
      </c>
      <c r="C338" s="112">
        <v>42129</v>
      </c>
      <c r="D338" s="111" t="s">
        <v>1425</v>
      </c>
      <c r="E338" s="111" t="str">
        <f t="shared" si="11"/>
        <v>RESERVED</v>
      </c>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c r="AB338" s="111"/>
      <c r="AC338" s="111"/>
      <c r="AD338" s="111"/>
      <c r="AE338" s="111"/>
      <c r="AF338" s="111"/>
      <c r="AG338" s="111"/>
      <c r="AH338" s="111"/>
    </row>
    <row r="339" spans="1:34" x14ac:dyDescent="0.25">
      <c r="A339" s="111" t="str">
        <f t="shared" si="10"/>
        <v>TB1-1206-0430</v>
      </c>
      <c r="B339" s="111" t="s">
        <v>580</v>
      </c>
      <c r="C339" s="112">
        <v>41389</v>
      </c>
      <c r="D339" s="111" t="s">
        <v>1426</v>
      </c>
      <c r="E339" s="111" t="str">
        <f t="shared" si="11"/>
        <v>RESERVED</v>
      </c>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c r="AB339" s="111"/>
      <c r="AC339" s="111"/>
      <c r="AD339" s="111"/>
      <c r="AE339" s="111"/>
      <c r="AF339" s="111"/>
      <c r="AG339" s="111"/>
      <c r="AH339" s="111"/>
    </row>
    <row r="340" spans="1:34" x14ac:dyDescent="0.25">
      <c r="A340" s="111" t="str">
        <f t="shared" si="10"/>
        <v>TB1-1207-0067</v>
      </c>
      <c r="B340" s="111" t="s">
        <v>581</v>
      </c>
      <c r="C340" s="112">
        <v>40653</v>
      </c>
      <c r="D340" s="111" t="s">
        <v>235</v>
      </c>
      <c r="E340" s="111" t="str">
        <f t="shared" si="11"/>
        <v>RESERVED</v>
      </c>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1"/>
      <c r="AD340" s="111"/>
      <c r="AE340" s="111"/>
      <c r="AF340" s="111"/>
      <c r="AG340" s="111"/>
      <c r="AH340" s="111"/>
    </row>
    <row r="341" spans="1:34" x14ac:dyDescent="0.25">
      <c r="A341" s="111" t="str">
        <f t="shared" si="10"/>
        <v>TB1-1208</v>
      </c>
      <c r="B341" s="111" t="s">
        <v>582</v>
      </c>
      <c r="C341" s="112"/>
      <c r="D341" s="111"/>
      <c r="E341" s="111" t="str">
        <f t="shared" si="11"/>
        <v>AVAILABLE</v>
      </c>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1"/>
      <c r="AD341" s="111"/>
      <c r="AE341" s="111"/>
      <c r="AF341" s="111"/>
      <c r="AG341" s="111"/>
      <c r="AH341" s="111"/>
    </row>
    <row r="342" spans="1:34" x14ac:dyDescent="0.25">
      <c r="A342" s="111" t="str">
        <f t="shared" si="10"/>
        <v>TB1-1209-0739</v>
      </c>
      <c r="B342" s="111" t="s">
        <v>583</v>
      </c>
      <c r="C342" s="112">
        <v>42690</v>
      </c>
      <c r="D342" s="111" t="s">
        <v>1427</v>
      </c>
      <c r="E342" s="111" t="str">
        <f t="shared" si="11"/>
        <v>RESERVED</v>
      </c>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c r="AD342" s="111"/>
      <c r="AE342" s="111"/>
      <c r="AF342" s="111"/>
      <c r="AG342" s="111"/>
      <c r="AH342" s="111"/>
    </row>
    <row r="343" spans="1:34" x14ac:dyDescent="0.25">
      <c r="A343" s="111" t="str">
        <f t="shared" si="10"/>
        <v>TB1-1210-0171</v>
      </c>
      <c r="B343" s="111" t="s">
        <v>584</v>
      </c>
      <c r="C343" s="112">
        <v>40855</v>
      </c>
      <c r="D343" s="111" t="s">
        <v>1428</v>
      </c>
      <c r="E343" s="111" t="str">
        <f t="shared" si="11"/>
        <v>RESERVED</v>
      </c>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c r="AD343" s="111"/>
      <c r="AE343" s="111"/>
      <c r="AF343" s="111"/>
      <c r="AG343" s="111"/>
      <c r="AH343" s="111"/>
    </row>
    <row r="344" spans="1:34" x14ac:dyDescent="0.25">
      <c r="A344" s="111" t="str">
        <f t="shared" si="10"/>
        <v>TB1-1211</v>
      </c>
      <c r="B344" s="111" t="s">
        <v>585</v>
      </c>
      <c r="C344" s="112"/>
      <c r="D344" s="111"/>
      <c r="E344" s="111" t="str">
        <f t="shared" si="11"/>
        <v>AVAILABLE</v>
      </c>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1"/>
      <c r="AD344" s="111"/>
      <c r="AE344" s="111"/>
      <c r="AF344" s="111"/>
      <c r="AG344" s="111"/>
      <c r="AH344" s="111"/>
    </row>
    <row r="345" spans="1:34" x14ac:dyDescent="0.25">
      <c r="A345" s="111" t="str">
        <f t="shared" si="10"/>
        <v>TB1-1212-0405</v>
      </c>
      <c r="B345" s="111" t="s">
        <v>586</v>
      </c>
      <c r="C345" s="112">
        <v>41355</v>
      </c>
      <c r="D345" s="111" t="s">
        <v>1429</v>
      </c>
      <c r="E345" s="111" t="str">
        <f t="shared" si="11"/>
        <v>RESERVED</v>
      </c>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c r="AD345" s="111"/>
      <c r="AE345" s="111"/>
      <c r="AF345" s="111"/>
      <c r="AG345" s="111"/>
      <c r="AH345" s="111"/>
    </row>
    <row r="346" spans="1:34" x14ac:dyDescent="0.25">
      <c r="A346" s="111" t="str">
        <f t="shared" si="10"/>
        <v>TB1-1214</v>
      </c>
      <c r="B346" s="111" t="s">
        <v>587</v>
      </c>
      <c r="C346" s="112"/>
      <c r="D346" s="111"/>
      <c r="E346" s="111" t="str">
        <f t="shared" si="11"/>
        <v>AVAILABLE</v>
      </c>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c r="AB346" s="111"/>
      <c r="AC346" s="111"/>
      <c r="AD346" s="111"/>
      <c r="AE346" s="111"/>
      <c r="AF346" s="111"/>
      <c r="AG346" s="111"/>
      <c r="AH346" s="111"/>
    </row>
    <row r="347" spans="1:34" x14ac:dyDescent="0.25">
      <c r="A347" s="111" t="str">
        <f t="shared" si="10"/>
        <v>TB1-1215-0653</v>
      </c>
      <c r="B347" s="111" t="s">
        <v>588</v>
      </c>
      <c r="C347" s="112">
        <v>41839</v>
      </c>
      <c r="D347" s="111" t="s">
        <v>1430</v>
      </c>
      <c r="E347" s="111" t="str">
        <f t="shared" si="11"/>
        <v>RESERVED</v>
      </c>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c r="AB347" s="111"/>
      <c r="AC347" s="111"/>
      <c r="AD347" s="111"/>
      <c r="AE347" s="111"/>
      <c r="AF347" s="111"/>
      <c r="AG347" s="111"/>
      <c r="AH347" s="111"/>
    </row>
    <row r="348" spans="1:34" x14ac:dyDescent="0.25">
      <c r="A348" s="111" t="str">
        <f t="shared" si="10"/>
        <v>TB1-1216</v>
      </c>
      <c r="B348" s="111" t="s">
        <v>589</v>
      </c>
      <c r="C348" s="112"/>
      <c r="D348" s="111"/>
      <c r="E348" s="111" t="str">
        <f t="shared" si="11"/>
        <v>AVAILABLE</v>
      </c>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c r="AB348" s="111"/>
      <c r="AC348" s="111"/>
      <c r="AD348" s="111"/>
      <c r="AE348" s="111"/>
      <c r="AF348" s="111"/>
      <c r="AG348" s="111"/>
      <c r="AH348" s="111"/>
    </row>
    <row r="349" spans="1:34" x14ac:dyDescent="0.25">
      <c r="A349" s="111" t="str">
        <f t="shared" si="10"/>
        <v>TB1-1217</v>
      </c>
      <c r="B349" s="111" t="s">
        <v>590</v>
      </c>
      <c r="C349" s="112"/>
      <c r="D349" s="111"/>
      <c r="E349" s="111" t="str">
        <f t="shared" si="11"/>
        <v>AVAILABLE</v>
      </c>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c r="AB349" s="111"/>
      <c r="AC349" s="111"/>
      <c r="AD349" s="111"/>
      <c r="AE349" s="111"/>
      <c r="AF349" s="111"/>
      <c r="AG349" s="111"/>
      <c r="AH349" s="111"/>
    </row>
    <row r="350" spans="1:34" x14ac:dyDescent="0.25">
      <c r="A350" s="111" t="str">
        <f t="shared" si="10"/>
        <v>TB1-1218</v>
      </c>
      <c r="B350" s="111" t="s">
        <v>591</v>
      </c>
      <c r="C350" s="112"/>
      <c r="D350" s="111"/>
      <c r="E350" s="111" t="str">
        <f t="shared" si="11"/>
        <v>AVAILABLE</v>
      </c>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c r="AB350" s="111"/>
      <c r="AC350" s="111"/>
      <c r="AD350" s="111"/>
      <c r="AE350" s="111"/>
      <c r="AF350" s="111"/>
      <c r="AG350" s="111"/>
      <c r="AH350" s="111"/>
    </row>
    <row r="351" spans="1:34" x14ac:dyDescent="0.25">
      <c r="A351" s="111" t="str">
        <f t="shared" si="10"/>
        <v>TB1-1219-0646</v>
      </c>
      <c r="B351" s="111" t="s">
        <v>592</v>
      </c>
      <c r="C351" s="112">
        <v>41811</v>
      </c>
      <c r="D351" s="111" t="s">
        <v>1431</v>
      </c>
      <c r="E351" s="111" t="str">
        <f t="shared" si="11"/>
        <v>RESERVED</v>
      </c>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c r="AH351" s="111"/>
    </row>
    <row r="352" spans="1:34" x14ac:dyDescent="0.25">
      <c r="A352" s="111" t="str">
        <f t="shared" si="10"/>
        <v>TB1-1220-0620</v>
      </c>
      <c r="B352" s="111" t="s">
        <v>593</v>
      </c>
      <c r="C352" s="112">
        <v>41724</v>
      </c>
      <c r="D352" s="111" t="s">
        <v>1432</v>
      </c>
      <c r="E352" s="111" t="str">
        <f t="shared" si="11"/>
        <v>RESERVED</v>
      </c>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c r="AB352" s="111"/>
      <c r="AC352" s="111"/>
      <c r="AD352" s="111"/>
      <c r="AE352" s="111"/>
      <c r="AF352" s="111"/>
      <c r="AG352" s="111"/>
      <c r="AH352" s="111"/>
    </row>
    <row r="353" spans="1:34" x14ac:dyDescent="0.25">
      <c r="A353" s="111" t="str">
        <f t="shared" si="10"/>
        <v>TB1-1221</v>
      </c>
      <c r="B353" s="111" t="s">
        <v>594</v>
      </c>
      <c r="C353" s="112"/>
      <c r="D353" s="111"/>
      <c r="E353" s="111" t="str">
        <f t="shared" si="11"/>
        <v>AVAILABLE</v>
      </c>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c r="AB353" s="111"/>
      <c r="AC353" s="111"/>
      <c r="AD353" s="111"/>
      <c r="AE353" s="111"/>
      <c r="AF353" s="111"/>
      <c r="AG353" s="111"/>
      <c r="AH353" s="111"/>
    </row>
    <row r="354" spans="1:34" x14ac:dyDescent="0.25">
      <c r="A354" s="111" t="str">
        <f t="shared" si="10"/>
        <v>TB1-1222-0746</v>
      </c>
      <c r="B354" s="111" t="s">
        <v>595</v>
      </c>
      <c r="C354" s="112">
        <v>42779</v>
      </c>
      <c r="D354" s="111" t="s">
        <v>1433</v>
      </c>
      <c r="E354" s="111" t="str">
        <f t="shared" si="11"/>
        <v>RESERVED</v>
      </c>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c r="AB354" s="111"/>
      <c r="AC354" s="111"/>
      <c r="AD354" s="111"/>
      <c r="AE354" s="111"/>
      <c r="AF354" s="111"/>
      <c r="AG354" s="111"/>
      <c r="AH354" s="111"/>
    </row>
    <row r="355" spans="1:34" x14ac:dyDescent="0.25">
      <c r="A355" s="111" t="str">
        <f t="shared" si="10"/>
        <v>TB1-1223</v>
      </c>
      <c r="B355" s="111" t="s">
        <v>596</v>
      </c>
      <c r="C355" s="112"/>
      <c r="D355" s="111" t="s">
        <v>1434</v>
      </c>
      <c r="E355" s="111" t="str">
        <f t="shared" si="11"/>
        <v>AVAILABLE</v>
      </c>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1"/>
      <c r="AD355" s="111"/>
      <c r="AE355" s="111"/>
      <c r="AF355" s="111"/>
      <c r="AG355" s="111"/>
      <c r="AH355" s="111"/>
    </row>
    <row r="356" spans="1:34" x14ac:dyDescent="0.25">
      <c r="A356" s="111" t="str">
        <f t="shared" si="10"/>
        <v>TB1-1224</v>
      </c>
      <c r="B356" s="111" t="s">
        <v>597</v>
      </c>
      <c r="C356" s="112"/>
      <c r="D356" s="111" t="s">
        <v>1435</v>
      </c>
      <c r="E356" s="111" t="str">
        <f t="shared" si="11"/>
        <v>AVAILABLE</v>
      </c>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1"/>
      <c r="AD356" s="111"/>
      <c r="AE356" s="111"/>
      <c r="AF356" s="111"/>
      <c r="AG356" s="111"/>
      <c r="AH356" s="111"/>
    </row>
    <row r="357" spans="1:34" x14ac:dyDescent="0.25">
      <c r="A357" s="111" t="str">
        <f t="shared" si="10"/>
        <v>TB1-1225</v>
      </c>
      <c r="B357" s="111" t="s">
        <v>598</v>
      </c>
      <c r="C357" s="112"/>
      <c r="D357" s="111"/>
      <c r="E357" s="111" t="str">
        <f t="shared" si="11"/>
        <v>AVAILABLE</v>
      </c>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c r="AG357" s="111"/>
      <c r="AH357" s="111"/>
    </row>
    <row r="358" spans="1:34" x14ac:dyDescent="0.25">
      <c r="A358" s="111" t="str">
        <f t="shared" si="10"/>
        <v>TB1-1226</v>
      </c>
      <c r="B358" s="111" t="s">
        <v>599</v>
      </c>
      <c r="C358" s="112"/>
      <c r="D358" s="111"/>
      <c r="E358" s="111" t="str">
        <f t="shared" si="11"/>
        <v>AVAILABLE</v>
      </c>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c r="AD358" s="111"/>
      <c r="AE358" s="111"/>
      <c r="AF358" s="111"/>
      <c r="AG358" s="111"/>
      <c r="AH358" s="111"/>
    </row>
    <row r="359" spans="1:34" x14ac:dyDescent="0.25">
      <c r="A359" s="111" t="str">
        <f t="shared" si="10"/>
        <v>TB1-1227</v>
      </c>
      <c r="B359" s="111" t="s">
        <v>600</v>
      </c>
      <c r="C359" s="112"/>
      <c r="D359" s="111"/>
      <c r="E359" s="111" t="str">
        <f t="shared" si="11"/>
        <v>AVAILABLE</v>
      </c>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c r="AH359" s="111"/>
    </row>
    <row r="360" spans="1:34" x14ac:dyDescent="0.25">
      <c r="A360" s="111" t="str">
        <f t="shared" si="10"/>
        <v>TB1-1228-0339</v>
      </c>
      <c r="B360" s="111" t="s">
        <v>601</v>
      </c>
      <c r="C360" s="112">
        <v>41269</v>
      </c>
      <c r="D360" s="111" t="s">
        <v>1436</v>
      </c>
      <c r="E360" s="111" t="str">
        <f t="shared" si="11"/>
        <v>RESERVED</v>
      </c>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c r="AB360" s="111"/>
      <c r="AC360" s="111"/>
      <c r="AD360" s="111"/>
      <c r="AE360" s="111"/>
      <c r="AF360" s="111"/>
      <c r="AG360" s="111"/>
      <c r="AH360" s="111"/>
    </row>
    <row r="361" spans="1:34" x14ac:dyDescent="0.25">
      <c r="A361" s="111" t="str">
        <f t="shared" si="10"/>
        <v>TB1-1229</v>
      </c>
      <c r="B361" s="111" t="s">
        <v>602</v>
      </c>
      <c r="C361" s="112"/>
      <c r="D361" s="111"/>
      <c r="E361" s="111" t="str">
        <f t="shared" si="11"/>
        <v>AVAILABLE</v>
      </c>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c r="AH361" s="111"/>
    </row>
    <row r="362" spans="1:34" x14ac:dyDescent="0.25">
      <c r="A362" s="111" t="str">
        <f t="shared" si="10"/>
        <v>TB1-1230-0248</v>
      </c>
      <c r="B362" s="111" t="s">
        <v>603</v>
      </c>
      <c r="C362" s="112">
        <v>41120</v>
      </c>
      <c r="D362" s="111" t="s">
        <v>1437</v>
      </c>
      <c r="E362" s="111" t="str">
        <f t="shared" si="11"/>
        <v>RESERVED</v>
      </c>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c r="AB362" s="111"/>
      <c r="AC362" s="111"/>
      <c r="AD362" s="111"/>
      <c r="AE362" s="111"/>
      <c r="AF362" s="111"/>
      <c r="AG362" s="111"/>
      <c r="AH362" s="111"/>
    </row>
    <row r="363" spans="1:34" x14ac:dyDescent="0.25">
      <c r="A363" s="111" t="str">
        <f t="shared" si="10"/>
        <v>TB1-1231-0019</v>
      </c>
      <c r="B363" s="111" t="s">
        <v>604</v>
      </c>
      <c r="C363" s="112">
        <v>40620</v>
      </c>
      <c r="D363" s="111" t="s">
        <v>1296</v>
      </c>
      <c r="E363" s="111" t="str">
        <f t="shared" si="11"/>
        <v>RESERVED</v>
      </c>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c r="AH363" s="111"/>
    </row>
    <row r="364" spans="1:34" x14ac:dyDescent="0.25">
      <c r="A364" s="111" t="str">
        <f t="shared" si="10"/>
        <v>TB1-1401-0136</v>
      </c>
      <c r="B364" s="111" t="s">
        <v>605</v>
      </c>
      <c r="C364" s="112">
        <v>40777</v>
      </c>
      <c r="D364" s="111" t="s">
        <v>1438</v>
      </c>
      <c r="E364" s="111" t="str">
        <f t="shared" si="11"/>
        <v>RESERVED</v>
      </c>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c r="AH364" s="111"/>
    </row>
    <row r="365" spans="1:34" x14ac:dyDescent="0.25">
      <c r="A365" s="111" t="str">
        <f t="shared" si="10"/>
        <v>TB1-1402-0055</v>
      </c>
      <c r="B365" s="111" t="s">
        <v>606</v>
      </c>
      <c r="C365" s="112">
        <v>40626</v>
      </c>
      <c r="D365" s="111" t="s">
        <v>229</v>
      </c>
      <c r="E365" s="111" t="str">
        <f t="shared" si="11"/>
        <v>RESERVED</v>
      </c>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c r="AD365" s="111"/>
      <c r="AE365" s="111"/>
      <c r="AF365" s="111"/>
      <c r="AG365" s="111"/>
      <c r="AH365" s="111"/>
    </row>
    <row r="366" spans="1:34" x14ac:dyDescent="0.25">
      <c r="A366" s="111" t="str">
        <f t="shared" si="10"/>
        <v>TB1-1403-0055</v>
      </c>
      <c r="B366" s="111" t="s">
        <v>607</v>
      </c>
      <c r="C366" s="112">
        <v>40626</v>
      </c>
      <c r="D366" s="111" t="s">
        <v>229</v>
      </c>
      <c r="E366" s="111" t="str">
        <f t="shared" si="11"/>
        <v>RESERVED</v>
      </c>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c r="AD366" s="111"/>
      <c r="AE366" s="111"/>
      <c r="AF366" s="111"/>
      <c r="AG366" s="111"/>
      <c r="AH366" s="111"/>
    </row>
    <row r="367" spans="1:34" x14ac:dyDescent="0.25">
      <c r="A367" s="111" t="str">
        <f t="shared" si="10"/>
        <v>TB1-1404-0055</v>
      </c>
      <c r="B367" s="111" t="s">
        <v>608</v>
      </c>
      <c r="C367" s="112">
        <v>40626</v>
      </c>
      <c r="D367" s="111" t="s">
        <v>229</v>
      </c>
      <c r="E367" s="111" t="str">
        <f t="shared" si="11"/>
        <v>RESERVED</v>
      </c>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c r="AD367" s="111"/>
      <c r="AE367" s="111"/>
      <c r="AF367" s="111"/>
      <c r="AG367" s="111"/>
      <c r="AH367" s="111"/>
    </row>
    <row r="368" spans="1:34" x14ac:dyDescent="0.25">
      <c r="A368" s="111" t="str">
        <f t="shared" si="10"/>
        <v>TB1-1405-0055</v>
      </c>
      <c r="B368" s="111" t="s">
        <v>609</v>
      </c>
      <c r="C368" s="112">
        <v>40626</v>
      </c>
      <c r="D368" s="111" t="s">
        <v>229</v>
      </c>
      <c r="E368" s="111" t="str">
        <f t="shared" si="11"/>
        <v>RESERVED</v>
      </c>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c r="AD368" s="111"/>
      <c r="AE368" s="111"/>
      <c r="AF368" s="111"/>
      <c r="AG368" s="111"/>
      <c r="AH368" s="111"/>
    </row>
    <row r="369" spans="1:34" x14ac:dyDescent="0.25">
      <c r="A369" s="111" t="str">
        <f t="shared" si="10"/>
        <v>TB1-1406-0055</v>
      </c>
      <c r="B369" s="111" t="s">
        <v>610</v>
      </c>
      <c r="C369" s="112">
        <v>40626</v>
      </c>
      <c r="D369" s="111" t="s">
        <v>229</v>
      </c>
      <c r="E369" s="111" t="str">
        <f t="shared" si="11"/>
        <v>RESERVED</v>
      </c>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c r="AD369" s="111"/>
      <c r="AE369" s="111"/>
      <c r="AF369" s="111"/>
      <c r="AG369" s="111"/>
      <c r="AH369" s="111"/>
    </row>
    <row r="370" spans="1:34" x14ac:dyDescent="0.25">
      <c r="A370" s="111" t="str">
        <f t="shared" si="10"/>
        <v>TB1-1407-0054</v>
      </c>
      <c r="B370" s="111" t="s">
        <v>611</v>
      </c>
      <c r="C370" s="112">
        <v>40626</v>
      </c>
      <c r="D370" s="111" t="s">
        <v>217</v>
      </c>
      <c r="E370" s="111" t="str">
        <f t="shared" si="11"/>
        <v>RESERVED</v>
      </c>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1"/>
      <c r="AD370" s="111"/>
      <c r="AE370" s="111"/>
      <c r="AF370" s="111"/>
      <c r="AG370" s="111"/>
      <c r="AH370" s="111"/>
    </row>
    <row r="371" spans="1:34" x14ac:dyDescent="0.25">
      <c r="A371" s="111" t="str">
        <f t="shared" si="10"/>
        <v>TB1-1408-0091</v>
      </c>
      <c r="B371" s="111" t="s">
        <v>612</v>
      </c>
      <c r="C371" s="112">
        <v>40689</v>
      </c>
      <c r="D371" s="111" t="s">
        <v>220</v>
      </c>
      <c r="E371" s="111" t="str">
        <f t="shared" si="11"/>
        <v>RESERVED</v>
      </c>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c r="AD371" s="111"/>
      <c r="AE371" s="111"/>
      <c r="AF371" s="111"/>
      <c r="AG371" s="111"/>
      <c r="AH371" s="111"/>
    </row>
    <row r="372" spans="1:34" x14ac:dyDescent="0.25">
      <c r="A372" s="111" t="str">
        <f t="shared" si="10"/>
        <v>TB1-1409-0720</v>
      </c>
      <c r="B372" s="111" t="s">
        <v>613</v>
      </c>
      <c r="C372" s="112">
        <v>42604</v>
      </c>
      <c r="D372" s="111" t="s">
        <v>1439</v>
      </c>
      <c r="E372" s="111" t="str">
        <f t="shared" si="11"/>
        <v>RESERVED</v>
      </c>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1"/>
      <c r="AD372" s="111"/>
      <c r="AE372" s="111"/>
      <c r="AF372" s="111"/>
      <c r="AG372" s="111"/>
      <c r="AH372" s="111"/>
    </row>
    <row r="373" spans="1:34" x14ac:dyDescent="0.25">
      <c r="A373" s="111" t="str">
        <f t="shared" si="10"/>
        <v>TB1-1410-0737</v>
      </c>
      <c r="B373" s="111" t="s">
        <v>614</v>
      </c>
      <c r="C373" s="112">
        <v>42684</v>
      </c>
      <c r="D373" s="111" t="s">
        <v>1440</v>
      </c>
      <c r="E373" s="111" t="str">
        <f t="shared" si="11"/>
        <v>RESERVED</v>
      </c>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c r="AD373" s="111"/>
      <c r="AE373" s="111"/>
      <c r="AF373" s="111"/>
      <c r="AG373" s="111"/>
      <c r="AH373" s="111"/>
    </row>
    <row r="374" spans="1:34" x14ac:dyDescent="0.25">
      <c r="A374" s="111" t="str">
        <f t="shared" si="10"/>
        <v>TB1-1411-0745</v>
      </c>
      <c r="B374" s="111" t="s">
        <v>615</v>
      </c>
      <c r="C374" s="112">
        <v>42763</v>
      </c>
      <c r="D374" s="111" t="s">
        <v>1441</v>
      </c>
      <c r="E374" s="111" t="str">
        <f t="shared" si="11"/>
        <v>RESERVED</v>
      </c>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c r="AD374" s="111"/>
      <c r="AE374" s="111"/>
      <c r="AF374" s="111"/>
      <c r="AG374" s="111"/>
      <c r="AH374" s="111"/>
    </row>
    <row r="375" spans="1:34" x14ac:dyDescent="0.25">
      <c r="A375" s="111" t="str">
        <f t="shared" si="10"/>
        <v>TB1-1412-0276</v>
      </c>
      <c r="B375" s="111" t="s">
        <v>616</v>
      </c>
      <c r="C375" s="112">
        <v>41163</v>
      </c>
      <c r="D375" s="111" t="s">
        <v>1442</v>
      </c>
      <c r="E375" s="111" t="str">
        <f t="shared" si="11"/>
        <v>RESERVED</v>
      </c>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c r="AD375" s="111"/>
      <c r="AE375" s="111"/>
      <c r="AF375" s="111"/>
      <c r="AG375" s="111"/>
      <c r="AH375" s="111"/>
    </row>
    <row r="376" spans="1:34" x14ac:dyDescent="0.25">
      <c r="A376" s="111" t="str">
        <f t="shared" si="10"/>
        <v>TB1-1414-0096</v>
      </c>
      <c r="B376" s="111" t="s">
        <v>617</v>
      </c>
      <c r="C376" s="112">
        <v>40731</v>
      </c>
      <c r="D376" s="111" t="s">
        <v>221</v>
      </c>
      <c r="E376" s="111" t="str">
        <f t="shared" si="11"/>
        <v>RESERVED</v>
      </c>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c r="AD376" s="111"/>
      <c r="AE376" s="111"/>
      <c r="AF376" s="111"/>
      <c r="AG376" s="111"/>
      <c r="AH376" s="111"/>
    </row>
    <row r="377" spans="1:34" x14ac:dyDescent="0.25">
      <c r="A377" s="111" t="str">
        <f t="shared" si="10"/>
        <v>TB1-1415</v>
      </c>
      <c r="B377" s="111" t="s">
        <v>618</v>
      </c>
      <c r="C377" s="112"/>
      <c r="D377" s="111"/>
      <c r="E377" s="111" t="str">
        <f t="shared" si="11"/>
        <v>AVAILABLE</v>
      </c>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c r="AD377" s="111"/>
      <c r="AE377" s="111"/>
      <c r="AF377" s="111"/>
      <c r="AG377" s="111"/>
      <c r="AH377" s="111"/>
    </row>
    <row r="378" spans="1:34" x14ac:dyDescent="0.25">
      <c r="A378" s="111" t="str">
        <f t="shared" si="10"/>
        <v>TB1-1416</v>
      </c>
      <c r="B378" s="111" t="s">
        <v>619</v>
      </c>
      <c r="C378" s="112"/>
      <c r="D378" s="111"/>
      <c r="E378" s="111" t="str">
        <f t="shared" si="11"/>
        <v>AVAILABLE</v>
      </c>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c r="AD378" s="111"/>
      <c r="AE378" s="111"/>
      <c r="AF378" s="111"/>
      <c r="AG378" s="111"/>
      <c r="AH378" s="111"/>
    </row>
    <row r="379" spans="1:34" x14ac:dyDescent="0.25">
      <c r="A379" s="111" t="str">
        <f t="shared" si="10"/>
        <v>TB1-1417</v>
      </c>
      <c r="B379" s="111" t="s">
        <v>620</v>
      </c>
      <c r="C379" s="112"/>
      <c r="D379" s="111"/>
      <c r="E379" s="111" t="str">
        <f t="shared" si="11"/>
        <v>AVAILABLE</v>
      </c>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c r="AB379" s="111"/>
      <c r="AC379" s="111"/>
      <c r="AD379" s="111"/>
      <c r="AE379" s="111"/>
      <c r="AF379" s="111"/>
      <c r="AG379" s="111"/>
      <c r="AH379" s="111"/>
    </row>
    <row r="380" spans="1:34" x14ac:dyDescent="0.25">
      <c r="A380" s="111" t="str">
        <f t="shared" si="10"/>
        <v>TB1-1418-0097</v>
      </c>
      <c r="B380" s="111" t="s">
        <v>621</v>
      </c>
      <c r="C380" s="112">
        <v>40602</v>
      </c>
      <c r="D380" s="111" t="s">
        <v>228</v>
      </c>
      <c r="E380" s="111" t="str">
        <f t="shared" si="11"/>
        <v>RESERVED</v>
      </c>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c r="AD380" s="111"/>
      <c r="AE380" s="111"/>
      <c r="AF380" s="111"/>
      <c r="AG380" s="111"/>
      <c r="AH380" s="111"/>
    </row>
    <row r="381" spans="1:34" x14ac:dyDescent="0.25">
      <c r="A381" s="111" t="str">
        <f t="shared" si="10"/>
        <v>TB1-1419-0701</v>
      </c>
      <c r="B381" s="111" t="s">
        <v>622</v>
      </c>
      <c r="C381" s="112">
        <v>42156</v>
      </c>
      <c r="D381" s="111" t="s">
        <v>1443</v>
      </c>
      <c r="E381" s="111" t="str">
        <f t="shared" si="11"/>
        <v>RESERVED</v>
      </c>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11"/>
      <c r="AE381" s="111"/>
      <c r="AF381" s="111"/>
      <c r="AG381" s="111"/>
      <c r="AH381" s="111"/>
    </row>
    <row r="382" spans="1:34" x14ac:dyDescent="0.25">
      <c r="A382" s="111" t="str">
        <f t="shared" si="10"/>
        <v>TB1-1420-0715</v>
      </c>
      <c r="B382" s="111" t="s">
        <v>623</v>
      </c>
      <c r="C382" s="112">
        <v>40602</v>
      </c>
      <c r="D382" s="111" t="s">
        <v>1444</v>
      </c>
      <c r="E382" s="111" t="str">
        <f t="shared" si="11"/>
        <v>RESERVED</v>
      </c>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11"/>
      <c r="AD382" s="111"/>
      <c r="AE382" s="111"/>
      <c r="AF382" s="111"/>
      <c r="AG382" s="111"/>
      <c r="AH382" s="111"/>
    </row>
    <row r="383" spans="1:34" x14ac:dyDescent="0.25">
      <c r="A383" s="111" t="str">
        <f t="shared" si="10"/>
        <v>TB1-1421-0373</v>
      </c>
      <c r="B383" s="111" t="s">
        <v>624</v>
      </c>
      <c r="C383" s="112">
        <v>40645</v>
      </c>
      <c r="D383" s="111" t="s">
        <v>1445</v>
      </c>
      <c r="E383" s="111" t="str">
        <f t="shared" si="11"/>
        <v>RESERVED</v>
      </c>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c r="AD383" s="111"/>
      <c r="AE383" s="111"/>
      <c r="AF383" s="111"/>
      <c r="AG383" s="111"/>
      <c r="AH383" s="111"/>
    </row>
    <row r="384" spans="1:34" x14ac:dyDescent="0.25">
      <c r="A384" s="111" t="str">
        <f t="shared" si="10"/>
        <v>TB1-1422</v>
      </c>
      <c r="B384" s="111" t="s">
        <v>625</v>
      </c>
      <c r="C384" s="112"/>
      <c r="D384" s="111"/>
      <c r="E384" s="111" t="str">
        <f t="shared" si="11"/>
        <v>AVAILABLE</v>
      </c>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c r="AD384" s="111"/>
      <c r="AE384" s="111"/>
      <c r="AF384" s="111"/>
      <c r="AG384" s="111"/>
      <c r="AH384" s="111"/>
    </row>
    <row r="385" spans="1:34" x14ac:dyDescent="0.25">
      <c r="A385" s="111" t="str">
        <f t="shared" si="10"/>
        <v>TB1-1423-0367</v>
      </c>
      <c r="B385" s="111" t="s">
        <v>626</v>
      </c>
      <c r="C385" s="112">
        <v>40605</v>
      </c>
      <c r="D385" s="111" t="s">
        <v>1446</v>
      </c>
      <c r="E385" s="111" t="str">
        <f t="shared" si="11"/>
        <v>RESERVED</v>
      </c>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c r="AB385" s="111"/>
      <c r="AC385" s="111"/>
      <c r="AD385" s="111"/>
      <c r="AE385" s="111"/>
      <c r="AF385" s="111"/>
      <c r="AG385" s="111"/>
      <c r="AH385" s="111"/>
    </row>
    <row r="386" spans="1:34" x14ac:dyDescent="0.25">
      <c r="A386" s="111" t="str">
        <f t="shared" si="10"/>
        <v>TB1-1424-0103</v>
      </c>
      <c r="B386" s="111" t="s">
        <v>627</v>
      </c>
      <c r="C386" s="112">
        <v>40605</v>
      </c>
      <c r="D386" s="111" t="s">
        <v>219</v>
      </c>
      <c r="E386" s="111" t="str">
        <f t="shared" si="11"/>
        <v>RESERVED</v>
      </c>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c r="AB386" s="111"/>
      <c r="AC386" s="111"/>
      <c r="AD386" s="111"/>
      <c r="AE386" s="111"/>
      <c r="AF386" s="111"/>
      <c r="AG386" s="111"/>
      <c r="AH386" s="111"/>
    </row>
    <row r="387" spans="1:34" x14ac:dyDescent="0.25">
      <c r="A387" s="111" t="str">
        <f t="shared" si="10"/>
        <v>TB1-1425-0109</v>
      </c>
      <c r="B387" s="111" t="s">
        <v>628</v>
      </c>
      <c r="C387" s="112">
        <v>40602</v>
      </c>
      <c r="D387" s="111" t="s">
        <v>236</v>
      </c>
      <c r="E387" s="111" t="str">
        <f t="shared" si="11"/>
        <v>RESERVED</v>
      </c>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c r="AD387" s="111"/>
      <c r="AE387" s="111"/>
      <c r="AF387" s="111"/>
      <c r="AG387" s="111"/>
      <c r="AH387" s="111"/>
    </row>
    <row r="388" spans="1:34" x14ac:dyDescent="0.25">
      <c r="A388" s="111" t="str">
        <f t="shared" si="10"/>
        <v>TB1-1501</v>
      </c>
      <c r="B388" s="111" t="s">
        <v>629</v>
      </c>
      <c r="C388" s="112"/>
      <c r="D388" s="111"/>
      <c r="E388" s="111" t="str">
        <f t="shared" si="11"/>
        <v>AVAILABLE</v>
      </c>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c r="AB388" s="111"/>
      <c r="AC388" s="111"/>
      <c r="AD388" s="111"/>
      <c r="AE388" s="111"/>
      <c r="AF388" s="111"/>
      <c r="AG388" s="111"/>
      <c r="AH388" s="111"/>
    </row>
    <row r="389" spans="1:34" x14ac:dyDescent="0.25">
      <c r="A389" s="111" t="str">
        <f t="shared" si="10"/>
        <v>TB1-1502-0606</v>
      </c>
      <c r="B389" s="111" t="s">
        <v>630</v>
      </c>
      <c r="C389" s="112">
        <v>41687</v>
      </c>
      <c r="D389" s="111" t="s">
        <v>1447</v>
      </c>
      <c r="E389" s="111" t="str">
        <f t="shared" si="11"/>
        <v>RESERVED</v>
      </c>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1"/>
      <c r="AD389" s="111"/>
      <c r="AE389" s="111"/>
      <c r="AF389" s="111"/>
      <c r="AG389" s="111"/>
      <c r="AH389" s="111"/>
    </row>
    <row r="390" spans="1:34" x14ac:dyDescent="0.25">
      <c r="A390" s="111" t="str">
        <f t="shared" si="10"/>
        <v>TB1-1503-0510</v>
      </c>
      <c r="B390" s="111" t="s">
        <v>631</v>
      </c>
      <c r="C390" s="112">
        <v>41516</v>
      </c>
      <c r="D390" s="111" t="s">
        <v>1448</v>
      </c>
      <c r="E390" s="111" t="str">
        <f t="shared" si="11"/>
        <v>RESERVED</v>
      </c>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1"/>
      <c r="AD390" s="111"/>
      <c r="AE390" s="111"/>
      <c r="AF390" s="111"/>
      <c r="AG390" s="111"/>
      <c r="AH390" s="111"/>
    </row>
    <row r="391" spans="1:34" x14ac:dyDescent="0.25">
      <c r="A391" s="111" t="str">
        <f t="shared" si="10"/>
        <v>TB1-1504</v>
      </c>
      <c r="B391" s="111" t="s">
        <v>632</v>
      </c>
      <c r="C391" s="112"/>
      <c r="D391" s="111"/>
      <c r="E391" s="111" t="str">
        <f t="shared" si="11"/>
        <v>AVAILABLE</v>
      </c>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1"/>
      <c r="AD391" s="111"/>
      <c r="AE391" s="111"/>
      <c r="AF391" s="111"/>
      <c r="AG391" s="111"/>
      <c r="AH391" s="111"/>
    </row>
    <row r="392" spans="1:34" x14ac:dyDescent="0.25">
      <c r="A392" s="111" t="str">
        <f t="shared" ref="A392:A455" si="12">IF(C392="",B392,B392&amp;"-"&amp;D392)</f>
        <v>TB1-1505-0413</v>
      </c>
      <c r="B392" s="111" t="s">
        <v>633</v>
      </c>
      <c r="C392" s="112">
        <v>41363</v>
      </c>
      <c r="D392" s="111" t="s">
        <v>1449</v>
      </c>
      <c r="E392" s="111" t="str">
        <f t="shared" ref="E392:E455" si="13">IF(C392="",$F$3,$F$1)</f>
        <v>RESERVED</v>
      </c>
      <c r="F392" s="111"/>
      <c r="G392" s="111"/>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1"/>
      <c r="AD392" s="111"/>
      <c r="AE392" s="111"/>
      <c r="AF392" s="111"/>
      <c r="AG392" s="111"/>
      <c r="AH392" s="111"/>
    </row>
    <row r="393" spans="1:34" x14ac:dyDescent="0.25">
      <c r="A393" s="111" t="str">
        <f t="shared" si="12"/>
        <v>TB1-1506</v>
      </c>
      <c r="B393" s="111" t="s">
        <v>634</v>
      </c>
      <c r="C393" s="112"/>
      <c r="D393" s="111"/>
      <c r="E393" s="111" t="str">
        <f t="shared" si="13"/>
        <v>AVAILABLE</v>
      </c>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1"/>
      <c r="AD393" s="111"/>
      <c r="AE393" s="111"/>
      <c r="AF393" s="111"/>
      <c r="AG393" s="111"/>
      <c r="AH393" s="111"/>
    </row>
    <row r="394" spans="1:34" x14ac:dyDescent="0.25">
      <c r="A394" s="111" t="str">
        <f t="shared" si="12"/>
        <v>TB1-1507-0044</v>
      </c>
      <c r="B394" s="111" t="s">
        <v>635</v>
      </c>
      <c r="C394" s="112">
        <v>40716</v>
      </c>
      <c r="D394" s="111" t="s">
        <v>213</v>
      </c>
      <c r="E394" s="111" t="str">
        <f t="shared" si="13"/>
        <v>RESERVED</v>
      </c>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c r="AB394" s="111"/>
      <c r="AC394" s="111"/>
      <c r="AD394" s="111"/>
      <c r="AE394" s="111"/>
      <c r="AF394" s="111"/>
      <c r="AG394" s="111"/>
      <c r="AH394" s="111"/>
    </row>
    <row r="395" spans="1:34" x14ac:dyDescent="0.25">
      <c r="A395" s="111" t="str">
        <f t="shared" si="12"/>
        <v>TB1-1508-0740</v>
      </c>
      <c r="B395" s="111" t="s">
        <v>636</v>
      </c>
      <c r="C395" s="112">
        <v>41455</v>
      </c>
      <c r="D395" s="111" t="s">
        <v>1450</v>
      </c>
      <c r="E395" s="111" t="str">
        <f t="shared" si="13"/>
        <v>RESERVED</v>
      </c>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c r="AB395" s="111"/>
      <c r="AC395" s="111"/>
      <c r="AD395" s="111"/>
      <c r="AE395" s="111"/>
      <c r="AF395" s="111"/>
      <c r="AG395" s="111"/>
      <c r="AH395" s="111"/>
    </row>
    <row r="396" spans="1:34" x14ac:dyDescent="0.25">
      <c r="A396" s="111" t="str">
        <f t="shared" si="12"/>
        <v>TB1-1509</v>
      </c>
      <c r="B396" s="111" t="s">
        <v>637</v>
      </c>
      <c r="C396" s="112"/>
      <c r="D396" s="111"/>
      <c r="E396" s="111" t="str">
        <f t="shared" si="13"/>
        <v>AVAILABLE</v>
      </c>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c r="AG396" s="111"/>
      <c r="AH396" s="111"/>
    </row>
    <row r="397" spans="1:34" x14ac:dyDescent="0.25">
      <c r="A397" s="111" t="str">
        <f t="shared" si="12"/>
        <v>TB1-1510</v>
      </c>
      <c r="B397" s="111" t="s">
        <v>638</v>
      </c>
      <c r="C397" s="112"/>
      <c r="D397" s="111"/>
      <c r="E397" s="111" t="str">
        <f t="shared" si="13"/>
        <v>AVAILABLE</v>
      </c>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c r="AB397" s="111"/>
      <c r="AC397" s="111"/>
      <c r="AD397" s="111"/>
      <c r="AE397" s="111"/>
      <c r="AF397" s="111"/>
      <c r="AG397" s="111"/>
      <c r="AH397" s="111"/>
    </row>
    <row r="398" spans="1:34" x14ac:dyDescent="0.25">
      <c r="A398" s="111" t="str">
        <f t="shared" si="12"/>
        <v>TB1-1511</v>
      </c>
      <c r="B398" s="111" t="s">
        <v>639</v>
      </c>
      <c r="C398" s="112"/>
      <c r="D398" s="111"/>
      <c r="E398" s="111" t="str">
        <f t="shared" si="13"/>
        <v>AVAILABLE</v>
      </c>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c r="AB398" s="111"/>
      <c r="AC398" s="111"/>
      <c r="AD398" s="111"/>
      <c r="AE398" s="111"/>
      <c r="AF398" s="111"/>
      <c r="AG398" s="111"/>
      <c r="AH398" s="111"/>
    </row>
    <row r="399" spans="1:34" x14ac:dyDescent="0.25">
      <c r="A399" s="111" t="str">
        <f t="shared" si="12"/>
        <v>TB1-1512</v>
      </c>
      <c r="B399" s="111" t="s">
        <v>640</v>
      </c>
      <c r="C399" s="112"/>
      <c r="D399" s="111"/>
      <c r="E399" s="111" t="str">
        <f t="shared" si="13"/>
        <v>AVAILABLE</v>
      </c>
      <c r="F399" s="111"/>
      <c r="G399" s="111"/>
      <c r="H399" s="111"/>
      <c r="I399" s="111"/>
      <c r="J399" s="111"/>
      <c r="K399" s="111"/>
      <c r="L399" s="111"/>
      <c r="M399" s="111"/>
      <c r="N399" s="111"/>
      <c r="O399" s="111"/>
      <c r="P399" s="111"/>
      <c r="Q399" s="111"/>
      <c r="R399" s="111"/>
      <c r="S399" s="111"/>
      <c r="T399" s="111"/>
      <c r="U399" s="111"/>
      <c r="V399" s="111"/>
      <c r="W399" s="111"/>
      <c r="X399" s="111"/>
      <c r="Y399" s="111"/>
      <c r="Z399" s="111"/>
      <c r="AA399" s="111"/>
      <c r="AB399" s="111"/>
      <c r="AC399" s="111"/>
      <c r="AD399" s="111"/>
      <c r="AE399" s="111"/>
      <c r="AF399" s="111"/>
      <c r="AG399" s="111"/>
      <c r="AH399" s="111"/>
    </row>
    <row r="400" spans="1:34" x14ac:dyDescent="0.25">
      <c r="A400" s="111" t="str">
        <f t="shared" si="12"/>
        <v>TB1-1514</v>
      </c>
      <c r="B400" s="111" t="s">
        <v>641</v>
      </c>
      <c r="C400" s="112"/>
      <c r="D400" s="111"/>
      <c r="E400" s="111" t="str">
        <f t="shared" si="13"/>
        <v>AVAILABLE</v>
      </c>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c r="AB400" s="111"/>
      <c r="AC400" s="111"/>
      <c r="AD400" s="111"/>
      <c r="AE400" s="111"/>
      <c r="AF400" s="111"/>
      <c r="AG400" s="111"/>
      <c r="AH400" s="111"/>
    </row>
    <row r="401" spans="1:34" x14ac:dyDescent="0.25">
      <c r="A401" s="111" t="str">
        <f t="shared" si="12"/>
        <v>TB1-1515</v>
      </c>
      <c r="B401" s="111" t="s">
        <v>642</v>
      </c>
      <c r="C401" s="112"/>
      <c r="D401" s="111"/>
      <c r="E401" s="111" t="str">
        <f t="shared" si="13"/>
        <v>AVAILABLE</v>
      </c>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c r="AB401" s="111"/>
      <c r="AC401" s="111"/>
      <c r="AD401" s="111"/>
      <c r="AE401" s="111"/>
      <c r="AF401" s="111"/>
      <c r="AG401" s="111"/>
      <c r="AH401" s="111"/>
    </row>
    <row r="402" spans="1:34" x14ac:dyDescent="0.25">
      <c r="A402" s="111" t="str">
        <f t="shared" si="12"/>
        <v>TB1-1516</v>
      </c>
      <c r="B402" s="111" t="s">
        <v>643</v>
      </c>
      <c r="C402" s="112"/>
      <c r="D402" s="111"/>
      <c r="E402" s="111" t="str">
        <f t="shared" si="13"/>
        <v>AVAILABLE</v>
      </c>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c r="AD402" s="111"/>
      <c r="AE402" s="111"/>
      <c r="AF402" s="111"/>
      <c r="AG402" s="111"/>
      <c r="AH402" s="111"/>
    </row>
    <row r="403" spans="1:34" x14ac:dyDescent="0.25">
      <c r="A403" s="111" t="str">
        <f t="shared" si="12"/>
        <v>TB1-1517-0731</v>
      </c>
      <c r="B403" s="111" t="s">
        <v>644</v>
      </c>
      <c r="C403" s="112">
        <v>42643</v>
      </c>
      <c r="D403" s="111" t="s">
        <v>1451</v>
      </c>
      <c r="E403" s="111" t="str">
        <f t="shared" si="13"/>
        <v>RESERVED</v>
      </c>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c r="AD403" s="111"/>
      <c r="AE403" s="111"/>
      <c r="AF403" s="111"/>
      <c r="AG403" s="111"/>
      <c r="AH403" s="111"/>
    </row>
    <row r="404" spans="1:34" x14ac:dyDescent="0.25">
      <c r="A404" s="111" t="str">
        <f t="shared" si="12"/>
        <v>TB1-1518</v>
      </c>
      <c r="B404" s="111" t="s">
        <v>645</v>
      </c>
      <c r="C404" s="112"/>
      <c r="D404" s="111"/>
      <c r="E404" s="111" t="str">
        <f t="shared" si="13"/>
        <v>AVAILABLE</v>
      </c>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c r="AD404" s="111"/>
      <c r="AE404" s="111"/>
      <c r="AF404" s="111"/>
      <c r="AG404" s="111"/>
      <c r="AH404" s="111"/>
    </row>
    <row r="405" spans="1:34" x14ac:dyDescent="0.25">
      <c r="A405" s="111" t="str">
        <f t="shared" si="12"/>
        <v>TB1-1519-0724</v>
      </c>
      <c r="B405" s="111" t="s">
        <v>646</v>
      </c>
      <c r="C405" s="112">
        <v>42604</v>
      </c>
      <c r="D405" s="111" t="s">
        <v>1452</v>
      </c>
      <c r="E405" s="111" t="str">
        <f t="shared" si="13"/>
        <v>RESERVED</v>
      </c>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c r="AD405" s="111"/>
      <c r="AE405" s="111"/>
      <c r="AF405" s="111"/>
      <c r="AG405" s="111"/>
      <c r="AH405" s="111"/>
    </row>
    <row r="406" spans="1:34" x14ac:dyDescent="0.25">
      <c r="A406" s="111" t="str">
        <f t="shared" si="12"/>
        <v>TB1-1520-0723</v>
      </c>
      <c r="B406" s="111" t="s">
        <v>647</v>
      </c>
      <c r="C406" s="112">
        <v>42604</v>
      </c>
      <c r="D406" s="111" t="s">
        <v>1453</v>
      </c>
      <c r="E406" s="111" t="str">
        <f t="shared" si="13"/>
        <v>RESERVED</v>
      </c>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c r="AB406" s="111"/>
      <c r="AC406" s="111"/>
      <c r="AD406" s="111"/>
      <c r="AE406" s="111"/>
      <c r="AF406" s="111"/>
      <c r="AG406" s="111"/>
      <c r="AH406" s="111"/>
    </row>
    <row r="407" spans="1:34" x14ac:dyDescent="0.25">
      <c r="A407" s="111" t="str">
        <f t="shared" si="12"/>
        <v>TB1-1521-0734</v>
      </c>
      <c r="B407" s="111" t="s">
        <v>648</v>
      </c>
      <c r="C407" s="112">
        <v>42643</v>
      </c>
      <c r="D407" s="111" t="s">
        <v>1454</v>
      </c>
      <c r="E407" s="111" t="str">
        <f t="shared" si="13"/>
        <v>RESERVED</v>
      </c>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c r="AD407" s="111"/>
      <c r="AE407" s="111"/>
      <c r="AF407" s="111"/>
      <c r="AG407" s="111"/>
      <c r="AH407" s="111"/>
    </row>
    <row r="408" spans="1:34" x14ac:dyDescent="0.25">
      <c r="A408" s="111" t="str">
        <f t="shared" si="12"/>
        <v>TB1-1601-0428</v>
      </c>
      <c r="B408" s="111" t="s">
        <v>649</v>
      </c>
      <c r="C408" s="112">
        <v>41388</v>
      </c>
      <c r="D408" s="111" t="s">
        <v>1455</v>
      </c>
      <c r="E408" s="111" t="str">
        <f t="shared" si="13"/>
        <v>RESERVED</v>
      </c>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c r="AD408" s="111"/>
      <c r="AE408" s="111"/>
      <c r="AF408" s="111"/>
      <c r="AG408" s="111"/>
      <c r="AH408" s="111"/>
    </row>
    <row r="409" spans="1:34" x14ac:dyDescent="0.25">
      <c r="A409" s="111" t="str">
        <f t="shared" si="12"/>
        <v>TB1-1602</v>
      </c>
      <c r="B409" s="111" t="s">
        <v>650</v>
      </c>
      <c r="C409" s="112"/>
      <c r="D409" s="111"/>
      <c r="E409" s="111" t="str">
        <f t="shared" si="13"/>
        <v>AVAILABLE</v>
      </c>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c r="AD409" s="111"/>
      <c r="AE409" s="111"/>
      <c r="AF409" s="111"/>
      <c r="AG409" s="111"/>
      <c r="AH409" s="111"/>
    </row>
    <row r="410" spans="1:34" x14ac:dyDescent="0.25">
      <c r="A410" s="111" t="str">
        <f t="shared" si="12"/>
        <v>TB1-1603-0692</v>
      </c>
      <c r="B410" s="111" t="s">
        <v>651</v>
      </c>
      <c r="C410" s="112">
        <v>42055</v>
      </c>
      <c r="D410" s="111" t="s">
        <v>1456</v>
      </c>
      <c r="E410" s="111" t="str">
        <f t="shared" si="13"/>
        <v>RESERVED</v>
      </c>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c r="AD410" s="111"/>
      <c r="AE410" s="111"/>
      <c r="AF410" s="111"/>
      <c r="AG410" s="111"/>
      <c r="AH410" s="111"/>
    </row>
    <row r="411" spans="1:34" x14ac:dyDescent="0.25">
      <c r="A411" s="111" t="str">
        <f t="shared" si="12"/>
        <v>TB1-1604-0676</v>
      </c>
      <c r="B411" s="111" t="s">
        <v>652</v>
      </c>
      <c r="C411" s="112">
        <v>41941</v>
      </c>
      <c r="D411" s="111" t="s">
        <v>1261</v>
      </c>
      <c r="E411" s="111" t="str">
        <f t="shared" si="13"/>
        <v>RESERVED</v>
      </c>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c r="AD411" s="111"/>
      <c r="AE411" s="111"/>
      <c r="AF411" s="111"/>
      <c r="AG411" s="111"/>
      <c r="AH411" s="111"/>
    </row>
    <row r="412" spans="1:34" x14ac:dyDescent="0.25">
      <c r="A412" s="111" t="str">
        <f t="shared" si="12"/>
        <v>TB1-1605</v>
      </c>
      <c r="B412" s="111" t="s">
        <v>653</v>
      </c>
      <c r="C412" s="112"/>
      <c r="D412" s="111"/>
      <c r="E412" s="111" t="str">
        <f t="shared" si="13"/>
        <v>AVAILABLE</v>
      </c>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c r="AD412" s="111"/>
      <c r="AE412" s="111"/>
      <c r="AF412" s="111"/>
      <c r="AG412" s="111"/>
      <c r="AH412" s="111"/>
    </row>
    <row r="413" spans="1:34" x14ac:dyDescent="0.25">
      <c r="A413" s="111" t="str">
        <f t="shared" si="12"/>
        <v>TB1-1606-0497</v>
      </c>
      <c r="B413" s="111" t="s">
        <v>654</v>
      </c>
      <c r="C413" s="112">
        <v>41486</v>
      </c>
      <c r="D413" s="111" t="s">
        <v>1457</v>
      </c>
      <c r="E413" s="111" t="str">
        <f t="shared" si="13"/>
        <v>RESERVED</v>
      </c>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c r="AB413" s="111"/>
      <c r="AC413" s="111"/>
      <c r="AD413" s="111"/>
      <c r="AE413" s="111"/>
      <c r="AF413" s="111"/>
      <c r="AG413" s="111"/>
      <c r="AH413" s="111"/>
    </row>
    <row r="414" spans="1:34" x14ac:dyDescent="0.25">
      <c r="A414" s="111" t="str">
        <f t="shared" si="12"/>
        <v>TB1-1607-0004</v>
      </c>
      <c r="B414" s="111" t="s">
        <v>655</v>
      </c>
      <c r="C414" s="112">
        <v>40658</v>
      </c>
      <c r="D414" s="111" t="s">
        <v>234</v>
      </c>
      <c r="E414" s="111" t="str">
        <f t="shared" si="13"/>
        <v>RESERVED</v>
      </c>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c r="AD414" s="111"/>
      <c r="AE414" s="111"/>
      <c r="AF414" s="111"/>
      <c r="AG414" s="111"/>
      <c r="AH414" s="111"/>
    </row>
    <row r="415" spans="1:34" x14ac:dyDescent="0.25">
      <c r="A415" s="111" t="str">
        <f t="shared" si="12"/>
        <v>TB1-1608-0722</v>
      </c>
      <c r="B415" s="111" t="s">
        <v>656</v>
      </c>
      <c r="C415" s="112">
        <v>42604</v>
      </c>
      <c r="D415" s="111" t="s">
        <v>1458</v>
      </c>
      <c r="E415" s="111" t="str">
        <f t="shared" si="13"/>
        <v>RESERVED</v>
      </c>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c r="AD415" s="111"/>
      <c r="AE415" s="111"/>
      <c r="AF415" s="111"/>
      <c r="AG415" s="111"/>
      <c r="AH415" s="111"/>
    </row>
    <row r="416" spans="1:34" x14ac:dyDescent="0.25">
      <c r="A416" s="111" t="str">
        <f t="shared" si="12"/>
        <v>TB1-1609</v>
      </c>
      <c r="B416" s="111" t="s">
        <v>657</v>
      </c>
      <c r="C416" s="112"/>
      <c r="D416" s="111"/>
      <c r="E416" s="111" t="str">
        <f t="shared" si="13"/>
        <v>AVAILABLE</v>
      </c>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c r="AD416" s="111"/>
      <c r="AE416" s="111"/>
      <c r="AF416" s="111"/>
      <c r="AG416" s="111"/>
      <c r="AH416" s="111"/>
    </row>
    <row r="417" spans="1:34" x14ac:dyDescent="0.25">
      <c r="A417" s="111" t="str">
        <f t="shared" si="12"/>
        <v>TB1-1610-0735</v>
      </c>
      <c r="B417" s="111" t="s">
        <v>658</v>
      </c>
      <c r="C417" s="112">
        <v>42643</v>
      </c>
      <c r="D417" s="111" t="s">
        <v>1459</v>
      </c>
      <c r="E417" s="111" t="str">
        <f t="shared" si="13"/>
        <v>RESERVED</v>
      </c>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c r="AD417" s="111"/>
      <c r="AE417" s="111"/>
      <c r="AF417" s="111"/>
      <c r="AG417" s="111"/>
      <c r="AH417" s="111"/>
    </row>
    <row r="418" spans="1:34" x14ac:dyDescent="0.25">
      <c r="A418" s="111" t="str">
        <f t="shared" si="12"/>
        <v>TB1-1611-0041</v>
      </c>
      <c r="B418" s="111" t="s">
        <v>659</v>
      </c>
      <c r="C418" s="112">
        <v>40682</v>
      </c>
      <c r="D418" s="111" t="s">
        <v>218</v>
      </c>
      <c r="E418" s="111" t="str">
        <f t="shared" si="13"/>
        <v>RESERVED</v>
      </c>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c r="AD418" s="111"/>
      <c r="AE418" s="111"/>
      <c r="AF418" s="111"/>
      <c r="AG418" s="111"/>
      <c r="AH418" s="111"/>
    </row>
    <row r="419" spans="1:34" x14ac:dyDescent="0.25">
      <c r="A419" s="111" t="str">
        <f t="shared" si="12"/>
        <v>TB1-1612-0738</v>
      </c>
      <c r="B419" s="111" t="s">
        <v>660</v>
      </c>
      <c r="C419" s="112">
        <v>42690</v>
      </c>
      <c r="D419" s="111" t="s">
        <v>1460</v>
      </c>
      <c r="E419" s="111" t="str">
        <f t="shared" si="13"/>
        <v>RESERVED</v>
      </c>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c r="AB419" s="111"/>
      <c r="AC419" s="111"/>
      <c r="AD419" s="111"/>
      <c r="AE419" s="111"/>
      <c r="AF419" s="111"/>
      <c r="AG419" s="111"/>
      <c r="AH419" s="111"/>
    </row>
    <row r="420" spans="1:34" x14ac:dyDescent="0.25">
      <c r="A420" s="111" t="str">
        <f t="shared" si="12"/>
        <v>TB1-1614-0269</v>
      </c>
      <c r="B420" s="111" t="s">
        <v>661</v>
      </c>
      <c r="C420" s="112">
        <v>41144</v>
      </c>
      <c r="D420" s="111" t="s">
        <v>1461</v>
      </c>
      <c r="E420" s="111" t="str">
        <f t="shared" si="13"/>
        <v>RESERVED</v>
      </c>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c r="AD420" s="111"/>
      <c r="AE420" s="111"/>
      <c r="AF420" s="111"/>
      <c r="AG420" s="111"/>
      <c r="AH420" s="111"/>
    </row>
    <row r="421" spans="1:34" x14ac:dyDescent="0.25">
      <c r="A421" s="111" t="str">
        <f t="shared" si="12"/>
        <v>TB1-1615</v>
      </c>
      <c r="B421" s="111" t="s">
        <v>662</v>
      </c>
      <c r="C421" s="112"/>
      <c r="D421" s="111"/>
      <c r="E421" s="111" t="str">
        <f t="shared" si="13"/>
        <v>AVAILABLE</v>
      </c>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c r="AD421" s="111"/>
      <c r="AE421" s="111"/>
      <c r="AF421" s="111"/>
      <c r="AG421" s="111"/>
      <c r="AH421" s="111"/>
    </row>
    <row r="422" spans="1:34" x14ac:dyDescent="0.25">
      <c r="A422" s="111" t="str">
        <f t="shared" si="12"/>
        <v>TB1-1616-0616</v>
      </c>
      <c r="B422" s="111" t="s">
        <v>663</v>
      </c>
      <c r="C422" s="112">
        <v>41718</v>
      </c>
      <c r="D422" s="111" t="s">
        <v>1462</v>
      </c>
      <c r="E422" s="111" t="str">
        <f t="shared" si="13"/>
        <v>RESERVED</v>
      </c>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c r="AD422" s="111"/>
      <c r="AE422" s="111"/>
      <c r="AF422" s="111"/>
      <c r="AG422" s="111"/>
      <c r="AH422" s="111"/>
    </row>
    <row r="423" spans="1:34" x14ac:dyDescent="0.25">
      <c r="A423" s="111" t="str">
        <f t="shared" si="12"/>
        <v>TB1-1617</v>
      </c>
      <c r="B423" s="111" t="s">
        <v>664</v>
      </c>
      <c r="C423" s="112"/>
      <c r="D423" s="111"/>
      <c r="E423" s="111" t="str">
        <f t="shared" si="13"/>
        <v>AVAILABLE</v>
      </c>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c r="AD423" s="111"/>
      <c r="AE423" s="111"/>
      <c r="AF423" s="111"/>
      <c r="AG423" s="111"/>
      <c r="AH423" s="111"/>
    </row>
    <row r="424" spans="1:34" x14ac:dyDescent="0.25">
      <c r="A424" s="111" t="str">
        <f t="shared" si="12"/>
        <v>TB1-1618</v>
      </c>
      <c r="B424" s="111" t="s">
        <v>665</v>
      </c>
      <c r="C424" s="112"/>
      <c r="D424" s="111"/>
      <c r="E424" s="111" t="str">
        <f t="shared" si="13"/>
        <v>AVAILABLE</v>
      </c>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c r="AD424" s="111"/>
      <c r="AE424" s="111"/>
      <c r="AF424" s="111"/>
      <c r="AG424" s="111"/>
      <c r="AH424" s="111"/>
    </row>
    <row r="425" spans="1:34" x14ac:dyDescent="0.25">
      <c r="A425" s="111" t="str">
        <f t="shared" si="12"/>
        <v>TB1-1619</v>
      </c>
      <c r="B425" s="111" t="s">
        <v>666</v>
      </c>
      <c r="C425" s="112"/>
      <c r="D425" s="111" t="s">
        <v>1463</v>
      </c>
      <c r="E425" s="111" t="str">
        <f t="shared" si="13"/>
        <v>AVAILABLE</v>
      </c>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c r="AD425" s="111"/>
      <c r="AE425" s="111"/>
      <c r="AF425" s="111"/>
      <c r="AG425" s="111"/>
      <c r="AH425" s="111"/>
    </row>
    <row r="426" spans="1:34" x14ac:dyDescent="0.25">
      <c r="A426" s="111" t="str">
        <f t="shared" si="12"/>
        <v>TB1-1620</v>
      </c>
      <c r="B426" s="111" t="s">
        <v>667</v>
      </c>
      <c r="C426" s="112"/>
      <c r="D426" s="111" t="s">
        <v>1464</v>
      </c>
      <c r="E426" s="111" t="str">
        <f t="shared" si="13"/>
        <v>AVAILABLE</v>
      </c>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c r="AB426" s="111"/>
      <c r="AC426" s="111"/>
      <c r="AD426" s="111"/>
      <c r="AE426" s="111"/>
      <c r="AF426" s="111"/>
      <c r="AG426" s="111"/>
      <c r="AH426" s="111"/>
    </row>
    <row r="427" spans="1:34" x14ac:dyDescent="0.25">
      <c r="A427" s="111" t="str">
        <f t="shared" si="12"/>
        <v>TB1-1621</v>
      </c>
      <c r="B427" s="111" t="s">
        <v>668</v>
      </c>
      <c r="C427" s="112"/>
      <c r="D427" s="111"/>
      <c r="E427" s="111" t="str">
        <f t="shared" si="13"/>
        <v>AVAILABLE</v>
      </c>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c r="AD427" s="111"/>
      <c r="AE427" s="111"/>
      <c r="AF427" s="111"/>
      <c r="AG427" s="111"/>
      <c r="AH427" s="111"/>
    </row>
    <row r="428" spans="1:34" x14ac:dyDescent="0.25">
      <c r="A428" s="111" t="str">
        <f t="shared" si="12"/>
        <v>TB1-1701-0614</v>
      </c>
      <c r="B428" s="111" t="s">
        <v>669</v>
      </c>
      <c r="C428" s="112">
        <v>41715</v>
      </c>
      <c r="D428" s="111" t="s">
        <v>1465</v>
      </c>
      <c r="E428" s="111" t="str">
        <f t="shared" si="13"/>
        <v>RESERVED</v>
      </c>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c r="AD428" s="111"/>
      <c r="AE428" s="111"/>
      <c r="AF428" s="111"/>
      <c r="AG428" s="111"/>
      <c r="AH428" s="111"/>
    </row>
    <row r="429" spans="1:34" x14ac:dyDescent="0.25">
      <c r="A429" s="111" t="str">
        <f t="shared" si="12"/>
        <v>TB1-1702-0511</v>
      </c>
      <c r="B429" s="111" t="s">
        <v>670</v>
      </c>
      <c r="C429" s="112">
        <v>41517</v>
      </c>
      <c r="D429" s="111" t="s">
        <v>1466</v>
      </c>
      <c r="E429" s="111" t="str">
        <f t="shared" si="13"/>
        <v>RESERVED</v>
      </c>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c r="AD429" s="111"/>
      <c r="AE429" s="111"/>
      <c r="AF429" s="111"/>
      <c r="AG429" s="111"/>
      <c r="AH429" s="111"/>
    </row>
    <row r="430" spans="1:34" x14ac:dyDescent="0.25">
      <c r="A430" s="111" t="str">
        <f t="shared" si="12"/>
        <v>TB1-1703</v>
      </c>
      <c r="B430" s="111" t="s">
        <v>671</v>
      </c>
      <c r="C430" s="112"/>
      <c r="D430" s="111"/>
      <c r="E430" s="111" t="str">
        <f t="shared" si="13"/>
        <v>AVAILABLE</v>
      </c>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c r="AD430" s="111"/>
      <c r="AE430" s="111"/>
      <c r="AF430" s="111"/>
      <c r="AG430" s="111"/>
      <c r="AH430" s="111"/>
    </row>
    <row r="431" spans="1:34" x14ac:dyDescent="0.25">
      <c r="A431" s="111" t="str">
        <f t="shared" si="12"/>
        <v>TB1-1704-0595</v>
      </c>
      <c r="B431" s="111" t="s">
        <v>672</v>
      </c>
      <c r="C431" s="112">
        <v>41661</v>
      </c>
      <c r="D431" s="111" t="s">
        <v>1467</v>
      </c>
      <c r="E431" s="111" t="str">
        <f t="shared" si="13"/>
        <v>RESERVED</v>
      </c>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c r="AD431" s="111"/>
      <c r="AE431" s="111"/>
      <c r="AF431" s="111"/>
      <c r="AG431" s="111"/>
      <c r="AH431" s="111"/>
    </row>
    <row r="432" spans="1:34" x14ac:dyDescent="0.25">
      <c r="A432" s="111" t="str">
        <f t="shared" si="12"/>
        <v>TB1-1705-0426</v>
      </c>
      <c r="B432" s="111" t="s">
        <v>673</v>
      </c>
      <c r="C432" s="112">
        <v>41388</v>
      </c>
      <c r="D432" s="111" t="s">
        <v>1358</v>
      </c>
      <c r="E432" s="111" t="str">
        <f t="shared" si="13"/>
        <v>RESERVED</v>
      </c>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c r="AD432" s="111"/>
      <c r="AE432" s="111"/>
      <c r="AF432" s="111"/>
      <c r="AG432" s="111"/>
      <c r="AH432" s="111"/>
    </row>
    <row r="433" spans="1:34" x14ac:dyDescent="0.25">
      <c r="A433" s="111" t="str">
        <f t="shared" si="12"/>
        <v>TB1-1706</v>
      </c>
      <c r="B433" s="111" t="s">
        <v>674</v>
      </c>
      <c r="C433" s="112"/>
      <c r="D433" s="111"/>
      <c r="E433" s="111" t="str">
        <f t="shared" si="13"/>
        <v>AVAILABLE</v>
      </c>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c r="AB433" s="111"/>
      <c r="AC433" s="111"/>
      <c r="AD433" s="111"/>
      <c r="AE433" s="111"/>
      <c r="AF433" s="111"/>
      <c r="AG433" s="111"/>
      <c r="AH433" s="111"/>
    </row>
    <row r="434" spans="1:34" x14ac:dyDescent="0.25">
      <c r="A434" s="111" t="str">
        <f t="shared" si="12"/>
        <v>TB1-1707</v>
      </c>
      <c r="B434" s="111" t="s">
        <v>675</v>
      </c>
      <c r="C434" s="112"/>
      <c r="D434" s="111"/>
      <c r="E434" s="111" t="str">
        <f t="shared" si="13"/>
        <v>AVAILABLE</v>
      </c>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c r="AD434" s="111"/>
      <c r="AE434" s="111"/>
      <c r="AF434" s="111"/>
      <c r="AG434" s="111"/>
      <c r="AH434" s="111"/>
    </row>
    <row r="435" spans="1:34" x14ac:dyDescent="0.25">
      <c r="A435" s="111" t="str">
        <f t="shared" si="12"/>
        <v>TB1-1708</v>
      </c>
      <c r="B435" s="111" t="s">
        <v>676</v>
      </c>
      <c r="C435" s="112"/>
      <c r="D435" s="111"/>
      <c r="E435" s="111" t="str">
        <f t="shared" si="13"/>
        <v>AVAILABLE</v>
      </c>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c r="AG435" s="111"/>
      <c r="AH435" s="111"/>
    </row>
    <row r="436" spans="1:34" x14ac:dyDescent="0.25">
      <c r="A436" s="111" t="str">
        <f t="shared" si="12"/>
        <v>TB1-1709-0555</v>
      </c>
      <c r="B436" s="111" t="s">
        <v>677</v>
      </c>
      <c r="C436" s="112">
        <v>41606</v>
      </c>
      <c r="D436" s="111" t="s">
        <v>1468</v>
      </c>
      <c r="E436" s="111" t="str">
        <f t="shared" si="13"/>
        <v>RESERVED</v>
      </c>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row>
    <row r="437" spans="1:34" x14ac:dyDescent="0.25">
      <c r="A437" s="111" t="str">
        <f t="shared" si="12"/>
        <v>TB1-1710</v>
      </c>
      <c r="B437" s="111" t="s">
        <v>678</v>
      </c>
      <c r="C437" s="112"/>
      <c r="D437" s="111"/>
      <c r="E437" s="111" t="str">
        <f t="shared" si="13"/>
        <v>AVAILABLE</v>
      </c>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c r="AD437" s="111"/>
      <c r="AE437" s="111"/>
      <c r="AF437" s="111"/>
      <c r="AG437" s="111"/>
      <c r="AH437" s="111"/>
    </row>
    <row r="438" spans="1:34" x14ac:dyDescent="0.25">
      <c r="A438" s="111" t="str">
        <f t="shared" si="12"/>
        <v>TB1-1711</v>
      </c>
      <c r="B438" s="111" t="s">
        <v>679</v>
      </c>
      <c r="C438" s="112"/>
      <c r="D438" s="111"/>
      <c r="E438" s="111" t="str">
        <f t="shared" si="13"/>
        <v>AVAILABLE</v>
      </c>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c r="AD438" s="111"/>
      <c r="AE438" s="111"/>
      <c r="AF438" s="111"/>
      <c r="AG438" s="111"/>
      <c r="AH438" s="111"/>
    </row>
    <row r="439" spans="1:34" x14ac:dyDescent="0.25">
      <c r="A439" s="111" t="str">
        <f t="shared" si="12"/>
        <v>TB1-1712</v>
      </c>
      <c r="B439" s="111" t="s">
        <v>680</v>
      </c>
      <c r="C439" s="112"/>
      <c r="D439" s="111"/>
      <c r="E439" s="111" t="str">
        <f t="shared" si="13"/>
        <v>AVAILABLE</v>
      </c>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c r="AB439" s="111"/>
      <c r="AC439" s="111"/>
      <c r="AD439" s="111"/>
      <c r="AE439" s="111"/>
      <c r="AF439" s="111"/>
      <c r="AG439" s="111"/>
      <c r="AH439" s="111"/>
    </row>
    <row r="440" spans="1:34" x14ac:dyDescent="0.25">
      <c r="A440" s="111" t="str">
        <f t="shared" si="12"/>
        <v>TB1-1714</v>
      </c>
      <c r="B440" s="111" t="s">
        <v>681</v>
      </c>
      <c r="C440" s="112"/>
      <c r="D440" s="111" t="s">
        <v>1469</v>
      </c>
      <c r="E440" s="111" t="str">
        <f t="shared" si="13"/>
        <v>AVAILABLE</v>
      </c>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c r="AB440" s="111"/>
      <c r="AC440" s="111"/>
      <c r="AD440" s="111"/>
      <c r="AE440" s="111"/>
      <c r="AF440" s="111"/>
      <c r="AG440" s="111"/>
      <c r="AH440" s="111"/>
    </row>
    <row r="441" spans="1:34" x14ac:dyDescent="0.25">
      <c r="A441" s="111" t="str">
        <f t="shared" si="12"/>
        <v>TB1-1715</v>
      </c>
      <c r="B441" s="111" t="s">
        <v>682</v>
      </c>
      <c r="C441" s="112"/>
      <c r="D441" s="111" t="s">
        <v>1470</v>
      </c>
      <c r="E441" s="111" t="str">
        <f t="shared" si="13"/>
        <v>AVAILABLE</v>
      </c>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c r="AB441" s="111"/>
      <c r="AC441" s="111"/>
      <c r="AD441" s="111"/>
      <c r="AE441" s="111"/>
      <c r="AF441" s="111"/>
      <c r="AG441" s="111"/>
      <c r="AH441" s="111"/>
    </row>
    <row r="442" spans="1:34" x14ac:dyDescent="0.25">
      <c r="A442" s="111" t="str">
        <f t="shared" si="12"/>
        <v>TB1-1716</v>
      </c>
      <c r="B442" s="111" t="s">
        <v>683</v>
      </c>
      <c r="C442" s="112"/>
      <c r="D442" s="111"/>
      <c r="E442" s="111" t="str">
        <f t="shared" si="13"/>
        <v>AVAILABLE</v>
      </c>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c r="AB442" s="111"/>
      <c r="AC442" s="111"/>
      <c r="AD442" s="111"/>
      <c r="AE442" s="111"/>
      <c r="AF442" s="111"/>
      <c r="AG442" s="111"/>
      <c r="AH442" s="111"/>
    </row>
    <row r="443" spans="1:34" x14ac:dyDescent="0.25">
      <c r="A443" s="111" t="str">
        <f t="shared" si="12"/>
        <v>TB1-1717</v>
      </c>
      <c r="B443" s="111" t="s">
        <v>684</v>
      </c>
      <c r="C443" s="112"/>
      <c r="D443" s="111"/>
      <c r="E443" s="111" t="str">
        <f t="shared" si="13"/>
        <v>AVAILABLE</v>
      </c>
      <c r="F443" s="111"/>
      <c r="G443" s="111"/>
      <c r="H443" s="111"/>
      <c r="I443" s="111"/>
      <c r="J443" s="111"/>
      <c r="K443" s="111"/>
      <c r="L443" s="111"/>
      <c r="M443" s="111"/>
      <c r="N443" s="111"/>
      <c r="O443" s="111"/>
      <c r="P443" s="111"/>
      <c r="Q443" s="111"/>
      <c r="R443" s="111"/>
      <c r="S443" s="111"/>
      <c r="T443" s="111"/>
      <c r="U443" s="111"/>
      <c r="V443" s="111"/>
      <c r="W443" s="111"/>
      <c r="X443" s="111"/>
      <c r="Y443" s="111"/>
      <c r="Z443" s="111"/>
      <c r="AA443" s="111"/>
      <c r="AB443" s="111"/>
      <c r="AC443" s="111"/>
      <c r="AD443" s="111"/>
      <c r="AE443" s="111"/>
      <c r="AF443" s="111"/>
      <c r="AG443" s="111"/>
      <c r="AH443" s="111"/>
    </row>
    <row r="444" spans="1:34" x14ac:dyDescent="0.25">
      <c r="A444" s="111" t="str">
        <f t="shared" si="12"/>
        <v>TB1-1718</v>
      </c>
      <c r="B444" s="111" t="s">
        <v>685</v>
      </c>
      <c r="C444" s="112"/>
      <c r="D444" s="111"/>
      <c r="E444" s="111" t="str">
        <f t="shared" si="13"/>
        <v>AVAILABLE</v>
      </c>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c r="AB444" s="111"/>
      <c r="AC444" s="111"/>
      <c r="AD444" s="111"/>
      <c r="AE444" s="111"/>
      <c r="AF444" s="111"/>
      <c r="AG444" s="111"/>
      <c r="AH444" s="111"/>
    </row>
    <row r="445" spans="1:34" x14ac:dyDescent="0.25">
      <c r="A445" s="111" t="str">
        <f t="shared" si="12"/>
        <v>TB1-1719</v>
      </c>
      <c r="B445" s="111" t="s">
        <v>686</v>
      </c>
      <c r="C445" s="112"/>
      <c r="D445" s="111" t="s">
        <v>1471</v>
      </c>
      <c r="E445" s="111" t="str">
        <f t="shared" si="13"/>
        <v>AVAILABLE</v>
      </c>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c r="AB445" s="111"/>
      <c r="AC445" s="111"/>
      <c r="AD445" s="111"/>
      <c r="AE445" s="111"/>
      <c r="AF445" s="111"/>
      <c r="AG445" s="111"/>
      <c r="AH445" s="111"/>
    </row>
    <row r="446" spans="1:34" x14ac:dyDescent="0.25">
      <c r="A446" s="111" t="str">
        <f t="shared" si="12"/>
        <v>TB1-1720</v>
      </c>
      <c r="B446" s="111" t="s">
        <v>687</v>
      </c>
      <c r="C446" s="112"/>
      <c r="D446" s="111" t="s">
        <v>1472</v>
      </c>
      <c r="E446" s="111" t="str">
        <f t="shared" si="13"/>
        <v>AVAILABLE</v>
      </c>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c r="AB446" s="111"/>
      <c r="AC446" s="111"/>
      <c r="AD446" s="111"/>
      <c r="AE446" s="111"/>
      <c r="AF446" s="111"/>
      <c r="AG446" s="111"/>
      <c r="AH446" s="111"/>
    </row>
    <row r="447" spans="1:34" x14ac:dyDescent="0.25">
      <c r="A447" s="111" t="str">
        <f t="shared" si="12"/>
        <v>TB1-1721</v>
      </c>
      <c r="B447" s="111" t="s">
        <v>688</v>
      </c>
      <c r="C447" s="112"/>
      <c r="D447" s="111"/>
      <c r="E447" s="111" t="str">
        <f t="shared" si="13"/>
        <v>AVAILABLE</v>
      </c>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c r="AB447" s="111"/>
      <c r="AC447" s="111"/>
      <c r="AD447" s="111"/>
      <c r="AE447" s="111"/>
      <c r="AF447" s="111"/>
      <c r="AG447" s="111"/>
      <c r="AH447" s="111"/>
    </row>
    <row r="448" spans="1:34" x14ac:dyDescent="0.25">
      <c r="A448" s="111" t="str">
        <f t="shared" si="12"/>
        <v>TB1-1801</v>
      </c>
      <c r="B448" s="111" t="s">
        <v>689</v>
      </c>
      <c r="C448" s="112"/>
      <c r="D448" s="111"/>
      <c r="E448" s="111" t="str">
        <f t="shared" si="13"/>
        <v>AVAILABLE</v>
      </c>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c r="AB448" s="111"/>
      <c r="AC448" s="111"/>
      <c r="AD448" s="111"/>
      <c r="AE448" s="111"/>
      <c r="AF448" s="111"/>
      <c r="AG448" s="111"/>
      <c r="AH448" s="111"/>
    </row>
    <row r="449" spans="1:34" x14ac:dyDescent="0.25">
      <c r="A449" s="111" t="str">
        <f t="shared" si="12"/>
        <v>TB1-1802-0460</v>
      </c>
      <c r="B449" s="111" t="s">
        <v>690</v>
      </c>
      <c r="C449" s="112">
        <v>41439</v>
      </c>
      <c r="D449" s="111" t="s">
        <v>1473</v>
      </c>
      <c r="E449" s="111" t="str">
        <f t="shared" si="13"/>
        <v>RESERVED</v>
      </c>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c r="AB449" s="111"/>
      <c r="AC449" s="111"/>
      <c r="AD449" s="111"/>
      <c r="AE449" s="111"/>
      <c r="AF449" s="111"/>
      <c r="AG449" s="111"/>
      <c r="AH449" s="111"/>
    </row>
    <row r="450" spans="1:34" x14ac:dyDescent="0.25">
      <c r="A450" s="111" t="str">
        <f t="shared" si="12"/>
        <v>TB1-1803-0748</v>
      </c>
      <c r="B450" s="111" t="s">
        <v>691</v>
      </c>
      <c r="C450" s="112">
        <v>42787</v>
      </c>
      <c r="D450" s="111" t="s">
        <v>1474</v>
      </c>
      <c r="E450" s="111" t="str">
        <f t="shared" si="13"/>
        <v>RESERVED</v>
      </c>
      <c r="F450" s="111"/>
      <c r="G450" s="111"/>
      <c r="H450" s="111"/>
      <c r="I450" s="111"/>
      <c r="J450" s="111"/>
      <c r="K450" s="111"/>
      <c r="L450" s="111"/>
      <c r="M450" s="111"/>
      <c r="N450" s="111"/>
      <c r="O450" s="111"/>
      <c r="P450" s="111"/>
      <c r="Q450" s="111"/>
      <c r="R450" s="111"/>
      <c r="S450" s="111"/>
      <c r="T450" s="111"/>
      <c r="U450" s="111"/>
      <c r="V450" s="111"/>
      <c r="W450" s="111"/>
      <c r="X450" s="111"/>
      <c r="Y450" s="111"/>
      <c r="Z450" s="111"/>
      <c r="AA450" s="111"/>
      <c r="AB450" s="111"/>
      <c r="AC450" s="111"/>
      <c r="AD450" s="111"/>
      <c r="AE450" s="111"/>
      <c r="AF450" s="111"/>
      <c r="AG450" s="111"/>
      <c r="AH450" s="111"/>
    </row>
    <row r="451" spans="1:34" x14ac:dyDescent="0.25">
      <c r="A451" s="111" t="str">
        <f t="shared" si="12"/>
        <v>TB1-1804-0705</v>
      </c>
      <c r="B451" s="111" t="s">
        <v>692</v>
      </c>
      <c r="C451" s="112">
        <v>41803</v>
      </c>
      <c r="D451" s="111" t="s">
        <v>1475</v>
      </c>
      <c r="E451" s="111" t="str">
        <f t="shared" si="13"/>
        <v>RESERVED</v>
      </c>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c r="AB451" s="111"/>
      <c r="AC451" s="111"/>
      <c r="AD451" s="111"/>
      <c r="AE451" s="111"/>
      <c r="AF451" s="111"/>
      <c r="AG451" s="111"/>
      <c r="AH451" s="111"/>
    </row>
    <row r="452" spans="1:34" x14ac:dyDescent="0.25">
      <c r="A452" s="111" t="str">
        <f t="shared" si="12"/>
        <v>TB1-1805-0455</v>
      </c>
      <c r="B452" s="111" t="s">
        <v>693</v>
      </c>
      <c r="C452" s="112">
        <v>41436</v>
      </c>
      <c r="D452" s="111" t="s">
        <v>1476</v>
      </c>
      <c r="E452" s="111" t="str">
        <f t="shared" si="13"/>
        <v>RESERVED</v>
      </c>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c r="AB452" s="111"/>
      <c r="AC452" s="111"/>
      <c r="AD452" s="111"/>
      <c r="AE452" s="111"/>
      <c r="AF452" s="111"/>
      <c r="AG452" s="111"/>
      <c r="AH452" s="111"/>
    </row>
    <row r="453" spans="1:34" x14ac:dyDescent="0.25">
      <c r="A453" s="111" t="str">
        <f t="shared" si="12"/>
        <v>TB1-1806-0456</v>
      </c>
      <c r="B453" s="111" t="s">
        <v>694</v>
      </c>
      <c r="C453" s="112">
        <v>41436</v>
      </c>
      <c r="D453" s="111" t="s">
        <v>1477</v>
      </c>
      <c r="E453" s="111" t="str">
        <f t="shared" si="13"/>
        <v>RESERVED</v>
      </c>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11"/>
      <c r="AD453" s="111"/>
      <c r="AE453" s="111"/>
      <c r="AF453" s="111"/>
      <c r="AG453" s="111"/>
      <c r="AH453" s="111"/>
    </row>
    <row r="454" spans="1:34" x14ac:dyDescent="0.25">
      <c r="A454" s="111" t="str">
        <f t="shared" si="12"/>
        <v>TB1-1807-0518</v>
      </c>
      <c r="B454" s="111" t="s">
        <v>695</v>
      </c>
      <c r="C454" s="112">
        <v>41530</v>
      </c>
      <c r="D454" s="111" t="s">
        <v>1478</v>
      </c>
      <c r="E454" s="111" t="str">
        <f t="shared" si="13"/>
        <v>RESERVED</v>
      </c>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c r="AB454" s="111"/>
      <c r="AC454" s="111"/>
      <c r="AD454" s="111"/>
      <c r="AE454" s="111"/>
      <c r="AF454" s="111"/>
      <c r="AG454" s="111"/>
      <c r="AH454" s="111"/>
    </row>
    <row r="455" spans="1:34" x14ac:dyDescent="0.25">
      <c r="A455" s="111" t="str">
        <f t="shared" si="12"/>
        <v>TB1-1808</v>
      </c>
      <c r="B455" s="111" t="s">
        <v>696</v>
      </c>
      <c r="C455" s="112"/>
      <c r="D455" s="111"/>
      <c r="E455" s="111" t="str">
        <f t="shared" si="13"/>
        <v>AVAILABLE</v>
      </c>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c r="AB455" s="111"/>
      <c r="AC455" s="111"/>
      <c r="AD455" s="111"/>
      <c r="AE455" s="111"/>
      <c r="AF455" s="111"/>
      <c r="AG455" s="111"/>
      <c r="AH455" s="111"/>
    </row>
    <row r="456" spans="1:34" x14ac:dyDescent="0.25">
      <c r="A456" s="111" t="str">
        <f t="shared" ref="A456:A519" si="14">IF(C456="",B456,B456&amp;"-"&amp;D456)</f>
        <v>TB1-1809-0680</v>
      </c>
      <c r="B456" s="111" t="s">
        <v>697</v>
      </c>
      <c r="C456" s="112">
        <v>41954</v>
      </c>
      <c r="D456" s="111" t="s">
        <v>1479</v>
      </c>
      <c r="E456" s="111" t="str">
        <f t="shared" ref="E456:E519" si="15">IF(C456="",$F$3,$F$1)</f>
        <v>RESERVED</v>
      </c>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c r="AB456" s="111"/>
      <c r="AC456" s="111"/>
      <c r="AD456" s="111"/>
      <c r="AE456" s="111"/>
      <c r="AF456" s="111"/>
      <c r="AG456" s="111"/>
      <c r="AH456" s="111"/>
    </row>
    <row r="457" spans="1:34" x14ac:dyDescent="0.25">
      <c r="A457" s="111" t="str">
        <f t="shared" si="14"/>
        <v>TB1-1810-0742</v>
      </c>
      <c r="B457" s="111" t="s">
        <v>698</v>
      </c>
      <c r="C457" s="112">
        <v>42751</v>
      </c>
      <c r="D457" s="111" t="s">
        <v>1480</v>
      </c>
      <c r="E457" s="111" t="str">
        <f t="shared" si="15"/>
        <v>RESERVED</v>
      </c>
      <c r="F457" s="111"/>
      <c r="G457" s="111"/>
      <c r="H457" s="111"/>
      <c r="I457" s="111"/>
      <c r="J457" s="111"/>
      <c r="K457" s="111"/>
      <c r="L457" s="111"/>
      <c r="M457" s="111"/>
      <c r="N457" s="111"/>
      <c r="O457" s="111"/>
      <c r="P457" s="111"/>
      <c r="Q457" s="111"/>
      <c r="R457" s="111"/>
      <c r="S457" s="111"/>
      <c r="T457" s="111"/>
      <c r="U457" s="111"/>
      <c r="V457" s="111"/>
      <c r="W457" s="111"/>
      <c r="X457" s="111"/>
      <c r="Y457" s="111"/>
      <c r="Z457" s="111"/>
      <c r="AA457" s="111"/>
      <c r="AB457" s="111"/>
      <c r="AC457" s="111"/>
      <c r="AD457" s="111"/>
      <c r="AE457" s="111"/>
      <c r="AF457" s="111"/>
      <c r="AG457" s="111"/>
      <c r="AH457" s="111"/>
    </row>
    <row r="458" spans="1:34" x14ac:dyDescent="0.25">
      <c r="A458" s="111" t="str">
        <f t="shared" si="14"/>
        <v>TB1-1811</v>
      </c>
      <c r="B458" s="111" t="s">
        <v>699</v>
      </c>
      <c r="C458" s="112"/>
      <c r="D458" s="111"/>
      <c r="E458" s="111" t="str">
        <f t="shared" si="15"/>
        <v>AVAILABLE</v>
      </c>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c r="AB458" s="111"/>
      <c r="AC458" s="111"/>
      <c r="AD458" s="111"/>
      <c r="AE458" s="111"/>
      <c r="AF458" s="111"/>
      <c r="AG458" s="111"/>
      <c r="AH458" s="111"/>
    </row>
    <row r="459" spans="1:34" x14ac:dyDescent="0.25">
      <c r="A459" s="111" t="str">
        <f t="shared" si="14"/>
        <v>TB1-1812-0746</v>
      </c>
      <c r="B459" s="111" t="s">
        <v>700</v>
      </c>
      <c r="C459" s="112">
        <v>42781</v>
      </c>
      <c r="D459" s="111" t="s">
        <v>1433</v>
      </c>
      <c r="E459" s="111" t="str">
        <f t="shared" si="15"/>
        <v>RESERVED</v>
      </c>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c r="AB459" s="111"/>
      <c r="AC459" s="111"/>
      <c r="AD459" s="111"/>
      <c r="AE459" s="111"/>
      <c r="AF459" s="111"/>
      <c r="AG459" s="111"/>
      <c r="AH459" s="111"/>
    </row>
    <row r="460" spans="1:34" x14ac:dyDescent="0.25">
      <c r="A460" s="111" t="str">
        <f t="shared" si="14"/>
        <v>TB1-1814</v>
      </c>
      <c r="B460" s="111" t="s">
        <v>701</v>
      </c>
      <c r="C460" s="112"/>
      <c r="D460" s="111" t="s">
        <v>1481</v>
      </c>
      <c r="E460" s="111" t="str">
        <f t="shared" si="15"/>
        <v>AVAILABLE</v>
      </c>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c r="AB460" s="111"/>
      <c r="AC460" s="111"/>
      <c r="AD460" s="111"/>
      <c r="AE460" s="111"/>
      <c r="AF460" s="111"/>
      <c r="AG460" s="111"/>
      <c r="AH460" s="111"/>
    </row>
    <row r="461" spans="1:34" x14ac:dyDescent="0.25">
      <c r="A461" s="111" t="str">
        <f t="shared" si="14"/>
        <v>TB1-1815</v>
      </c>
      <c r="B461" s="111" t="s">
        <v>702</v>
      </c>
      <c r="C461" s="112"/>
      <c r="D461" s="111" t="s">
        <v>1482</v>
      </c>
      <c r="E461" s="111" t="str">
        <f t="shared" si="15"/>
        <v>AVAILABLE</v>
      </c>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c r="AB461" s="111"/>
      <c r="AC461" s="111"/>
      <c r="AD461" s="111"/>
      <c r="AE461" s="111"/>
      <c r="AF461" s="111"/>
      <c r="AG461" s="111"/>
      <c r="AH461" s="111"/>
    </row>
    <row r="462" spans="1:34" x14ac:dyDescent="0.25">
      <c r="A462" s="111" t="str">
        <f t="shared" si="14"/>
        <v>TB1-1816-0760</v>
      </c>
      <c r="B462" s="111" t="s">
        <v>703</v>
      </c>
      <c r="C462" s="112">
        <v>42825</v>
      </c>
      <c r="D462" s="111" t="s">
        <v>1483</v>
      </c>
      <c r="E462" s="111" t="str">
        <f t="shared" si="15"/>
        <v>RESERVED</v>
      </c>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c r="AB462" s="111"/>
      <c r="AC462" s="111"/>
      <c r="AD462" s="111"/>
      <c r="AE462" s="111"/>
      <c r="AF462" s="111"/>
      <c r="AG462" s="111"/>
      <c r="AH462" s="111"/>
    </row>
    <row r="463" spans="1:34" x14ac:dyDescent="0.25">
      <c r="A463" s="111" t="str">
        <f t="shared" si="14"/>
        <v>TB1-1817</v>
      </c>
      <c r="B463" s="111" t="s">
        <v>704</v>
      </c>
      <c r="C463" s="112"/>
      <c r="D463" s="111"/>
      <c r="E463" s="111" t="str">
        <f t="shared" si="15"/>
        <v>AVAILABLE</v>
      </c>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c r="AB463" s="111"/>
      <c r="AC463" s="111"/>
      <c r="AD463" s="111"/>
      <c r="AE463" s="111"/>
      <c r="AF463" s="111"/>
      <c r="AG463" s="111"/>
      <c r="AH463" s="111"/>
    </row>
    <row r="464" spans="1:34" x14ac:dyDescent="0.25">
      <c r="A464" s="111" t="str">
        <f t="shared" si="14"/>
        <v>TB1-1818</v>
      </c>
      <c r="B464" s="111" t="s">
        <v>705</v>
      </c>
      <c r="C464" s="112"/>
      <c r="D464" s="111"/>
      <c r="E464" s="111" t="str">
        <f t="shared" si="15"/>
        <v>AVAILABLE</v>
      </c>
      <c r="F464" s="111"/>
      <c r="G464" s="111"/>
      <c r="H464" s="111"/>
      <c r="I464" s="111"/>
      <c r="J464" s="111"/>
      <c r="K464" s="111"/>
      <c r="L464" s="111"/>
      <c r="M464" s="111"/>
      <c r="N464" s="111"/>
      <c r="O464" s="111"/>
      <c r="P464" s="111"/>
      <c r="Q464" s="111"/>
      <c r="R464" s="111"/>
      <c r="S464" s="111"/>
      <c r="T464" s="111"/>
      <c r="U464" s="111"/>
      <c r="V464" s="111"/>
      <c r="W464" s="111"/>
      <c r="X464" s="111"/>
      <c r="Y464" s="111"/>
      <c r="Z464" s="111"/>
      <c r="AA464" s="111"/>
      <c r="AB464" s="111"/>
      <c r="AC464" s="111"/>
      <c r="AD464" s="111"/>
      <c r="AE464" s="111"/>
      <c r="AF464" s="111"/>
      <c r="AG464" s="111"/>
      <c r="AH464" s="111"/>
    </row>
    <row r="465" spans="1:34" x14ac:dyDescent="0.25">
      <c r="A465" s="111" t="str">
        <f t="shared" si="14"/>
        <v>TB1-1819</v>
      </c>
      <c r="B465" s="111" t="s">
        <v>706</v>
      </c>
      <c r="C465" s="112"/>
      <c r="D465" s="111"/>
      <c r="E465" s="111" t="str">
        <f t="shared" si="15"/>
        <v>AVAILABLE</v>
      </c>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c r="AB465" s="111"/>
      <c r="AC465" s="111"/>
      <c r="AD465" s="111"/>
      <c r="AE465" s="111"/>
      <c r="AF465" s="111"/>
      <c r="AG465" s="111"/>
      <c r="AH465" s="111"/>
    </row>
    <row r="466" spans="1:34" x14ac:dyDescent="0.25">
      <c r="A466" s="111" t="str">
        <f t="shared" si="14"/>
        <v>TB1-1820-0535</v>
      </c>
      <c r="B466" s="111" t="s">
        <v>707</v>
      </c>
      <c r="C466" s="112">
        <v>41568</v>
      </c>
      <c r="D466" s="111" t="s">
        <v>1484</v>
      </c>
      <c r="E466" s="111" t="str">
        <f t="shared" si="15"/>
        <v>RESERVED</v>
      </c>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c r="AB466" s="111"/>
      <c r="AC466" s="111"/>
      <c r="AD466" s="111"/>
      <c r="AE466" s="111"/>
      <c r="AF466" s="111"/>
      <c r="AG466" s="111"/>
      <c r="AH466" s="111"/>
    </row>
    <row r="467" spans="1:34" x14ac:dyDescent="0.25">
      <c r="A467" s="111" t="str">
        <f t="shared" si="14"/>
        <v>TB1-1821</v>
      </c>
      <c r="B467" s="111" t="s">
        <v>708</v>
      </c>
      <c r="C467" s="112"/>
      <c r="D467" s="111"/>
      <c r="E467" s="111" t="str">
        <f t="shared" si="15"/>
        <v>AVAILABLE</v>
      </c>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c r="AB467" s="111"/>
      <c r="AC467" s="111"/>
      <c r="AD467" s="111"/>
      <c r="AE467" s="111"/>
      <c r="AF467" s="111"/>
      <c r="AG467" s="111"/>
      <c r="AH467" s="111"/>
    </row>
    <row r="468" spans="1:34" x14ac:dyDescent="0.25">
      <c r="A468" s="111" t="str">
        <f t="shared" si="14"/>
        <v>TB1-1901-</v>
      </c>
      <c r="B468" s="111" t="s">
        <v>709</v>
      </c>
      <c r="C468" s="112">
        <v>41663</v>
      </c>
      <c r="D468" s="111"/>
      <c r="E468" s="111" t="str">
        <f t="shared" si="15"/>
        <v>RESERVED</v>
      </c>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c r="AB468" s="111"/>
      <c r="AC468" s="111"/>
      <c r="AD468" s="111"/>
      <c r="AE468" s="111"/>
      <c r="AF468" s="111"/>
      <c r="AG468" s="111"/>
      <c r="AH468" s="111"/>
    </row>
    <row r="469" spans="1:34" x14ac:dyDescent="0.25">
      <c r="A469" s="111" t="str">
        <f t="shared" si="14"/>
        <v>TB1-1902</v>
      </c>
      <c r="B469" s="111" t="s">
        <v>710</v>
      </c>
      <c r="C469" s="112"/>
      <c r="D469" s="111"/>
      <c r="E469" s="111" t="str">
        <f t="shared" si="15"/>
        <v>AVAILABLE</v>
      </c>
      <c r="F469" s="111"/>
      <c r="G469" s="111"/>
      <c r="H469" s="111"/>
      <c r="I469" s="111"/>
      <c r="J469" s="111"/>
      <c r="K469" s="111"/>
      <c r="L469" s="111"/>
      <c r="M469" s="111"/>
      <c r="N469" s="111"/>
      <c r="O469" s="111"/>
      <c r="P469" s="111"/>
      <c r="Q469" s="111"/>
      <c r="R469" s="111"/>
      <c r="S469" s="111"/>
      <c r="T469" s="111"/>
      <c r="U469" s="111"/>
      <c r="V469" s="111"/>
      <c r="W469" s="111"/>
      <c r="X469" s="111"/>
      <c r="Y469" s="111"/>
      <c r="Z469" s="111"/>
      <c r="AA469" s="111"/>
      <c r="AB469" s="111"/>
      <c r="AC469" s="111"/>
      <c r="AD469" s="111"/>
      <c r="AE469" s="111"/>
      <c r="AF469" s="111"/>
      <c r="AG469" s="111"/>
      <c r="AH469" s="111"/>
    </row>
    <row r="470" spans="1:34" x14ac:dyDescent="0.25">
      <c r="A470" s="111" t="str">
        <f t="shared" si="14"/>
        <v>TB1-1903</v>
      </c>
      <c r="B470" s="111" t="s">
        <v>711</v>
      </c>
      <c r="C470" s="112"/>
      <c r="D470" s="111"/>
      <c r="E470" s="111" t="str">
        <f t="shared" si="15"/>
        <v>AVAILABLE</v>
      </c>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c r="AB470" s="111"/>
      <c r="AC470" s="111"/>
      <c r="AD470" s="111"/>
      <c r="AE470" s="111"/>
      <c r="AF470" s="111"/>
      <c r="AG470" s="111"/>
      <c r="AH470" s="111"/>
    </row>
    <row r="471" spans="1:34" x14ac:dyDescent="0.25">
      <c r="A471" s="111" t="str">
        <f t="shared" si="14"/>
        <v>TB1-1904-0483</v>
      </c>
      <c r="B471" s="111" t="s">
        <v>712</v>
      </c>
      <c r="C471" s="112">
        <v>41460</v>
      </c>
      <c r="D471" s="111" t="s">
        <v>1485</v>
      </c>
      <c r="E471" s="111" t="str">
        <f t="shared" si="15"/>
        <v>RESERVED</v>
      </c>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c r="AB471" s="111"/>
      <c r="AC471" s="111"/>
      <c r="AD471" s="111"/>
      <c r="AE471" s="111"/>
      <c r="AF471" s="111"/>
      <c r="AG471" s="111"/>
      <c r="AH471" s="111"/>
    </row>
    <row r="472" spans="1:34" x14ac:dyDescent="0.25">
      <c r="A472" s="111" t="str">
        <f t="shared" si="14"/>
        <v>TB1-1905-0650</v>
      </c>
      <c r="B472" s="111" t="s">
        <v>713</v>
      </c>
      <c r="C472" s="112">
        <v>41828</v>
      </c>
      <c r="D472" s="111" t="s">
        <v>1486</v>
      </c>
      <c r="E472" s="111" t="str">
        <f t="shared" si="15"/>
        <v>RESERVED</v>
      </c>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c r="AB472" s="111"/>
      <c r="AC472" s="111"/>
      <c r="AD472" s="111"/>
      <c r="AE472" s="111"/>
      <c r="AF472" s="111"/>
      <c r="AG472" s="111"/>
      <c r="AH472" s="111"/>
    </row>
    <row r="473" spans="1:34" x14ac:dyDescent="0.25">
      <c r="A473" s="111" t="str">
        <f t="shared" si="14"/>
        <v>TB1-1906-0710</v>
      </c>
      <c r="B473" s="111" t="s">
        <v>714</v>
      </c>
      <c r="C473" s="112">
        <v>41159</v>
      </c>
      <c r="D473" s="111" t="s">
        <v>1487</v>
      </c>
      <c r="E473" s="111" t="str">
        <f t="shared" si="15"/>
        <v>RESERVED</v>
      </c>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c r="AB473" s="111"/>
      <c r="AC473" s="111"/>
      <c r="AD473" s="111"/>
      <c r="AE473" s="111"/>
      <c r="AF473" s="111"/>
      <c r="AG473" s="111"/>
      <c r="AH473" s="111"/>
    </row>
    <row r="474" spans="1:34" x14ac:dyDescent="0.25">
      <c r="A474" s="111" t="str">
        <f t="shared" si="14"/>
        <v>TB1-1907-0613</v>
      </c>
      <c r="B474" s="111" t="s">
        <v>715</v>
      </c>
      <c r="C474" s="112">
        <v>41715</v>
      </c>
      <c r="D474" s="111" t="s">
        <v>1488</v>
      </c>
      <c r="E474" s="111" t="str">
        <f t="shared" si="15"/>
        <v>RESERVED</v>
      </c>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111"/>
      <c r="AF474" s="111"/>
      <c r="AG474" s="111"/>
      <c r="AH474" s="111"/>
    </row>
    <row r="475" spans="1:34" x14ac:dyDescent="0.25">
      <c r="A475" s="111" t="str">
        <f t="shared" si="14"/>
        <v>TB1-1908</v>
      </c>
      <c r="B475" s="111" t="s">
        <v>716</v>
      </c>
      <c r="C475" s="112"/>
      <c r="D475" s="111"/>
      <c r="E475" s="111" t="str">
        <f t="shared" si="15"/>
        <v>AVAILABLE</v>
      </c>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c r="AB475" s="111"/>
      <c r="AC475" s="111"/>
      <c r="AD475" s="111"/>
      <c r="AE475" s="111"/>
      <c r="AF475" s="111"/>
      <c r="AG475" s="111"/>
      <c r="AH475" s="111"/>
    </row>
    <row r="476" spans="1:34" x14ac:dyDescent="0.25">
      <c r="A476" s="111" t="str">
        <f t="shared" si="14"/>
        <v>TB1-1909</v>
      </c>
      <c r="B476" s="111" t="s">
        <v>717</v>
      </c>
      <c r="C476" s="112"/>
      <c r="D476" s="111"/>
      <c r="E476" s="111" t="str">
        <f t="shared" si="15"/>
        <v>AVAILABLE</v>
      </c>
      <c r="F476" s="111"/>
      <c r="G476" s="111"/>
      <c r="H476" s="111"/>
      <c r="I476" s="111"/>
      <c r="J476" s="111"/>
      <c r="K476" s="111"/>
      <c r="L476" s="111"/>
      <c r="M476" s="111"/>
      <c r="N476" s="111"/>
      <c r="O476" s="111"/>
      <c r="P476" s="111"/>
      <c r="Q476" s="111"/>
      <c r="R476" s="111"/>
      <c r="S476" s="111"/>
      <c r="T476" s="111"/>
      <c r="U476" s="111"/>
      <c r="V476" s="111"/>
      <c r="W476" s="111"/>
      <c r="X476" s="111"/>
      <c r="Y476" s="111"/>
      <c r="Z476" s="111"/>
      <c r="AA476" s="111"/>
      <c r="AB476" s="111"/>
      <c r="AC476" s="111"/>
      <c r="AD476" s="111"/>
      <c r="AE476" s="111"/>
      <c r="AF476" s="111"/>
      <c r="AG476" s="111"/>
      <c r="AH476" s="111"/>
    </row>
    <row r="477" spans="1:34" x14ac:dyDescent="0.25">
      <c r="A477" s="111" t="str">
        <f t="shared" si="14"/>
        <v>TB1-1910</v>
      </c>
      <c r="B477" s="111" t="s">
        <v>718</v>
      </c>
      <c r="C477" s="112"/>
      <c r="D477" s="111"/>
      <c r="E477" s="111" t="str">
        <f t="shared" si="15"/>
        <v>AVAILABLE</v>
      </c>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c r="AB477" s="111"/>
      <c r="AC477" s="111"/>
      <c r="AD477" s="111"/>
      <c r="AE477" s="111"/>
      <c r="AF477" s="111"/>
      <c r="AG477" s="111"/>
      <c r="AH477" s="111"/>
    </row>
    <row r="478" spans="1:34" x14ac:dyDescent="0.25">
      <c r="A478" s="111" t="str">
        <f t="shared" si="14"/>
        <v>TB1-1911</v>
      </c>
      <c r="B478" s="111" t="s">
        <v>719</v>
      </c>
      <c r="C478" s="112"/>
      <c r="D478" s="111"/>
      <c r="E478" s="111" t="str">
        <f t="shared" si="15"/>
        <v>AVAILABLE</v>
      </c>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c r="AB478" s="111"/>
      <c r="AC478" s="111"/>
      <c r="AD478" s="111"/>
      <c r="AE478" s="111"/>
      <c r="AF478" s="111"/>
      <c r="AG478" s="111"/>
      <c r="AH478" s="111"/>
    </row>
    <row r="479" spans="1:34" x14ac:dyDescent="0.25">
      <c r="A479" s="111" t="str">
        <f t="shared" si="14"/>
        <v>TB1-1912</v>
      </c>
      <c r="B479" s="111" t="s">
        <v>720</v>
      </c>
      <c r="C479" s="112"/>
      <c r="D479" s="111"/>
      <c r="E479" s="111" t="str">
        <f t="shared" si="15"/>
        <v>AVAILABLE</v>
      </c>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c r="AB479" s="111"/>
      <c r="AC479" s="111"/>
      <c r="AD479" s="111"/>
      <c r="AE479" s="111"/>
      <c r="AF479" s="111"/>
      <c r="AG479" s="111"/>
      <c r="AH479" s="111"/>
    </row>
    <row r="480" spans="1:34" x14ac:dyDescent="0.25">
      <c r="A480" s="111" t="str">
        <f t="shared" si="14"/>
        <v>TB1-1914</v>
      </c>
      <c r="B480" s="111" t="s">
        <v>721</v>
      </c>
      <c r="C480" s="112"/>
      <c r="D480" s="111" t="s">
        <v>1489</v>
      </c>
      <c r="E480" s="111" t="str">
        <f t="shared" si="15"/>
        <v>AVAILABLE</v>
      </c>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c r="AB480" s="111"/>
      <c r="AC480" s="111"/>
      <c r="AD480" s="111"/>
      <c r="AE480" s="111"/>
      <c r="AF480" s="111"/>
      <c r="AG480" s="111"/>
      <c r="AH480" s="111"/>
    </row>
    <row r="481" spans="1:34" x14ac:dyDescent="0.25">
      <c r="A481" s="111" t="str">
        <f t="shared" si="14"/>
        <v>TB1-1915</v>
      </c>
      <c r="B481" s="111" t="s">
        <v>722</v>
      </c>
      <c r="C481" s="112"/>
      <c r="D481" s="111" t="s">
        <v>1490</v>
      </c>
      <c r="E481" s="111" t="str">
        <f t="shared" si="15"/>
        <v>AVAILABLE</v>
      </c>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c r="AB481" s="111"/>
      <c r="AC481" s="111"/>
      <c r="AD481" s="111"/>
      <c r="AE481" s="111"/>
      <c r="AF481" s="111"/>
      <c r="AG481" s="111"/>
      <c r="AH481" s="111"/>
    </row>
    <row r="482" spans="1:34" x14ac:dyDescent="0.25">
      <c r="A482" s="111" t="str">
        <f t="shared" si="14"/>
        <v>TB1-1916</v>
      </c>
      <c r="B482" s="111" t="s">
        <v>723</v>
      </c>
      <c r="C482" s="112"/>
      <c r="D482" s="111"/>
      <c r="E482" s="111" t="str">
        <f t="shared" si="15"/>
        <v>AVAILABLE</v>
      </c>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1"/>
      <c r="AD482" s="111"/>
      <c r="AE482" s="111"/>
      <c r="AF482" s="111"/>
      <c r="AG482" s="111"/>
      <c r="AH482" s="111"/>
    </row>
    <row r="483" spans="1:34" x14ac:dyDescent="0.25">
      <c r="A483" s="111" t="str">
        <f t="shared" si="14"/>
        <v>TB1-1917</v>
      </c>
      <c r="B483" s="111" t="s">
        <v>724</v>
      </c>
      <c r="C483" s="112"/>
      <c r="D483" s="111"/>
      <c r="E483" s="111" t="str">
        <f t="shared" si="15"/>
        <v>AVAILABLE</v>
      </c>
      <c r="F483" s="111"/>
      <c r="G483" s="111"/>
      <c r="H483" s="111"/>
      <c r="I483" s="111"/>
      <c r="J483" s="111"/>
      <c r="K483" s="111"/>
      <c r="L483" s="111"/>
      <c r="M483" s="111"/>
      <c r="N483" s="111"/>
      <c r="O483" s="111"/>
      <c r="P483" s="111"/>
      <c r="Q483" s="111"/>
      <c r="R483" s="111"/>
      <c r="S483" s="111"/>
      <c r="T483" s="111"/>
      <c r="U483" s="111"/>
      <c r="V483" s="111"/>
      <c r="W483" s="111"/>
      <c r="X483" s="111"/>
      <c r="Y483" s="111"/>
      <c r="Z483" s="111"/>
      <c r="AA483" s="111"/>
      <c r="AB483" s="111"/>
      <c r="AC483" s="111"/>
      <c r="AD483" s="111"/>
      <c r="AE483" s="111"/>
      <c r="AF483" s="111"/>
      <c r="AG483" s="111"/>
      <c r="AH483" s="111"/>
    </row>
    <row r="484" spans="1:34" x14ac:dyDescent="0.25">
      <c r="A484" s="111" t="str">
        <f t="shared" si="14"/>
        <v>TB1-1918</v>
      </c>
      <c r="B484" s="111" t="s">
        <v>725</v>
      </c>
      <c r="C484" s="112"/>
      <c r="D484" s="111"/>
      <c r="E484" s="111" t="str">
        <f t="shared" si="15"/>
        <v>AVAILABLE</v>
      </c>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c r="AB484" s="111"/>
      <c r="AC484" s="111"/>
      <c r="AD484" s="111"/>
      <c r="AE484" s="111"/>
      <c r="AF484" s="111"/>
      <c r="AG484" s="111"/>
      <c r="AH484" s="111"/>
    </row>
    <row r="485" spans="1:34" x14ac:dyDescent="0.25">
      <c r="A485" s="111" t="str">
        <f t="shared" si="14"/>
        <v>TB1-1919</v>
      </c>
      <c r="B485" s="111" t="s">
        <v>726</v>
      </c>
      <c r="C485" s="112"/>
      <c r="D485" s="111" t="s">
        <v>1491</v>
      </c>
      <c r="E485" s="111" t="str">
        <f t="shared" si="15"/>
        <v>AVAILABLE</v>
      </c>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1"/>
      <c r="AD485" s="111"/>
      <c r="AE485" s="111"/>
      <c r="AF485" s="111"/>
      <c r="AG485" s="111"/>
      <c r="AH485" s="111"/>
    </row>
    <row r="486" spans="1:34" x14ac:dyDescent="0.25">
      <c r="A486" s="111" t="str">
        <f t="shared" si="14"/>
        <v>TB1-1920</v>
      </c>
      <c r="B486" s="111" t="s">
        <v>727</v>
      </c>
      <c r="C486" s="112"/>
      <c r="D486" s="111" t="s">
        <v>1492</v>
      </c>
      <c r="E486" s="111" t="str">
        <f t="shared" si="15"/>
        <v>AVAILABLE</v>
      </c>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c r="AB486" s="111"/>
      <c r="AC486" s="111"/>
      <c r="AD486" s="111"/>
      <c r="AE486" s="111"/>
      <c r="AF486" s="111"/>
      <c r="AG486" s="111"/>
      <c r="AH486" s="111"/>
    </row>
    <row r="487" spans="1:34" x14ac:dyDescent="0.25">
      <c r="A487" s="111" t="str">
        <f t="shared" si="14"/>
        <v>TB1-1921</v>
      </c>
      <c r="B487" s="111" t="s">
        <v>728</v>
      </c>
      <c r="C487" s="112"/>
      <c r="D487" s="111"/>
      <c r="E487" s="111" t="str">
        <f t="shared" si="15"/>
        <v>AVAILABLE</v>
      </c>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c r="AB487" s="111"/>
      <c r="AC487" s="111"/>
      <c r="AD487" s="111"/>
      <c r="AE487" s="111"/>
      <c r="AF487" s="111"/>
      <c r="AG487" s="111"/>
      <c r="AH487" s="111"/>
    </row>
    <row r="488" spans="1:34" x14ac:dyDescent="0.25">
      <c r="A488" s="111" t="str">
        <f t="shared" si="14"/>
        <v>TB1-2001-0601</v>
      </c>
      <c r="B488" s="111" t="s">
        <v>729</v>
      </c>
      <c r="C488" s="112">
        <v>41670</v>
      </c>
      <c r="D488" s="111" t="s">
        <v>1493</v>
      </c>
      <c r="E488" s="111" t="str">
        <f t="shared" si="15"/>
        <v>RESERVED</v>
      </c>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1"/>
      <c r="AD488" s="111"/>
      <c r="AE488" s="111"/>
      <c r="AF488" s="111"/>
      <c r="AG488" s="111"/>
      <c r="AH488" s="111"/>
    </row>
    <row r="489" spans="1:34" x14ac:dyDescent="0.25">
      <c r="A489" s="111" t="str">
        <f t="shared" si="14"/>
        <v>TB1-2002</v>
      </c>
      <c r="B489" s="111" t="s">
        <v>730</v>
      </c>
      <c r="C489" s="112"/>
      <c r="D489" s="111"/>
      <c r="E489" s="111" t="str">
        <f t="shared" si="15"/>
        <v>AVAILABLE</v>
      </c>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c r="AB489" s="111"/>
      <c r="AC489" s="111"/>
      <c r="AD489" s="111"/>
      <c r="AE489" s="111"/>
      <c r="AF489" s="111"/>
      <c r="AG489" s="111"/>
      <c r="AH489" s="111"/>
    </row>
    <row r="490" spans="1:34" x14ac:dyDescent="0.25">
      <c r="A490" s="111" t="str">
        <f t="shared" si="14"/>
        <v>TB1-2003</v>
      </c>
      <c r="B490" s="111" t="s">
        <v>731</v>
      </c>
      <c r="C490" s="112"/>
      <c r="D490" s="111"/>
      <c r="E490" s="111" t="str">
        <f t="shared" si="15"/>
        <v>AVAILABLE</v>
      </c>
      <c r="F490" s="111"/>
      <c r="G490" s="111"/>
      <c r="H490" s="111"/>
      <c r="I490" s="111"/>
      <c r="J490" s="111"/>
      <c r="K490" s="111"/>
      <c r="L490" s="111"/>
      <c r="M490" s="111"/>
      <c r="N490" s="111"/>
      <c r="O490" s="111"/>
      <c r="P490" s="111"/>
      <c r="Q490" s="111"/>
      <c r="R490" s="111"/>
      <c r="S490" s="111"/>
      <c r="T490" s="111"/>
      <c r="U490" s="111"/>
      <c r="V490" s="111"/>
      <c r="W490" s="111"/>
      <c r="X490" s="111"/>
      <c r="Y490" s="111"/>
      <c r="Z490" s="111"/>
      <c r="AA490" s="111"/>
      <c r="AB490" s="111"/>
      <c r="AC490" s="111"/>
      <c r="AD490" s="111"/>
      <c r="AE490" s="111"/>
      <c r="AF490" s="111"/>
      <c r="AG490" s="111"/>
      <c r="AH490" s="111"/>
    </row>
    <row r="491" spans="1:34" x14ac:dyDescent="0.25">
      <c r="A491" s="111" t="str">
        <f t="shared" si="14"/>
        <v>TB1-2004-0625</v>
      </c>
      <c r="B491" s="111" t="s">
        <v>732</v>
      </c>
      <c r="C491" s="112">
        <v>41729</v>
      </c>
      <c r="D491" s="111" t="s">
        <v>1494</v>
      </c>
      <c r="E491" s="111" t="str">
        <f t="shared" si="15"/>
        <v>RESERVED</v>
      </c>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1"/>
      <c r="AD491" s="111"/>
      <c r="AE491" s="111"/>
      <c r="AF491" s="111"/>
      <c r="AG491" s="111"/>
      <c r="AH491" s="111"/>
    </row>
    <row r="492" spans="1:34" x14ac:dyDescent="0.25">
      <c r="A492" s="111" t="str">
        <f t="shared" si="14"/>
        <v>TB1-2005-0594</v>
      </c>
      <c r="B492" s="111" t="s">
        <v>733</v>
      </c>
      <c r="C492" s="112">
        <v>41660</v>
      </c>
      <c r="D492" s="111" t="s">
        <v>1495</v>
      </c>
      <c r="E492" s="111" t="str">
        <f t="shared" si="15"/>
        <v>RESERVED</v>
      </c>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c r="AB492" s="111"/>
      <c r="AC492" s="111"/>
      <c r="AD492" s="111"/>
      <c r="AE492" s="111"/>
      <c r="AF492" s="111"/>
      <c r="AG492" s="111"/>
      <c r="AH492" s="111"/>
    </row>
    <row r="493" spans="1:34" x14ac:dyDescent="0.25">
      <c r="A493" s="111" t="str">
        <f t="shared" si="14"/>
        <v>TB1-2006-0209</v>
      </c>
      <c r="B493" s="111" t="s">
        <v>734</v>
      </c>
      <c r="C493" s="112">
        <v>40991</v>
      </c>
      <c r="D493" s="111" t="s">
        <v>1496</v>
      </c>
      <c r="E493" s="111" t="str">
        <f t="shared" si="15"/>
        <v>RESERVED</v>
      </c>
      <c r="F493" s="111"/>
      <c r="G493" s="111"/>
      <c r="H493" s="111"/>
      <c r="I493" s="111"/>
      <c r="J493" s="111"/>
      <c r="K493" s="111"/>
      <c r="L493" s="111"/>
      <c r="M493" s="111"/>
      <c r="N493" s="111"/>
      <c r="O493" s="111"/>
      <c r="P493" s="111"/>
      <c r="Q493" s="111"/>
      <c r="R493" s="111"/>
      <c r="S493" s="111"/>
      <c r="T493" s="111"/>
      <c r="U493" s="111"/>
      <c r="V493" s="111"/>
      <c r="W493" s="111"/>
      <c r="X493" s="111"/>
      <c r="Y493" s="111"/>
      <c r="Z493" s="111"/>
      <c r="AA493" s="111"/>
      <c r="AB493" s="111"/>
      <c r="AC493" s="111"/>
      <c r="AD493" s="111"/>
      <c r="AE493" s="111"/>
      <c r="AF493" s="111"/>
      <c r="AG493" s="111"/>
      <c r="AH493" s="111"/>
    </row>
    <row r="494" spans="1:34" x14ac:dyDescent="0.25">
      <c r="A494" s="111" t="str">
        <f t="shared" si="14"/>
        <v>TB1-2007-0672</v>
      </c>
      <c r="B494" s="111" t="s">
        <v>735</v>
      </c>
      <c r="C494" s="112">
        <v>41912</v>
      </c>
      <c r="D494" s="111" t="s">
        <v>1497</v>
      </c>
      <c r="E494" s="111" t="str">
        <f t="shared" si="15"/>
        <v>RESERVED</v>
      </c>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1"/>
      <c r="AD494" s="111"/>
      <c r="AE494" s="111"/>
      <c r="AF494" s="111"/>
      <c r="AG494" s="111"/>
      <c r="AH494" s="111"/>
    </row>
    <row r="495" spans="1:34" x14ac:dyDescent="0.25">
      <c r="A495" s="111" t="str">
        <f t="shared" si="14"/>
        <v>TB1-2008-0112</v>
      </c>
      <c r="B495" s="111" t="s">
        <v>736</v>
      </c>
      <c r="C495" s="112">
        <v>40620</v>
      </c>
      <c r="D495" s="111" t="s">
        <v>244</v>
      </c>
      <c r="E495" s="111" t="str">
        <f t="shared" si="15"/>
        <v>RESERVED</v>
      </c>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c r="AB495" s="111"/>
      <c r="AC495" s="111"/>
      <c r="AD495" s="111"/>
      <c r="AE495" s="111"/>
      <c r="AF495" s="111"/>
      <c r="AG495" s="111"/>
      <c r="AH495" s="111"/>
    </row>
    <row r="496" spans="1:34" x14ac:dyDescent="0.25">
      <c r="A496" s="111" t="str">
        <f t="shared" si="14"/>
        <v>TB1-2009-0707</v>
      </c>
      <c r="B496" s="111" t="s">
        <v>737</v>
      </c>
      <c r="C496" s="112">
        <v>40620</v>
      </c>
      <c r="D496" s="111" t="s">
        <v>1498</v>
      </c>
      <c r="E496" s="111" t="str">
        <f t="shared" si="15"/>
        <v>RESERVED</v>
      </c>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c r="AB496" s="111"/>
      <c r="AC496" s="111"/>
      <c r="AD496" s="111"/>
      <c r="AE496" s="111"/>
      <c r="AF496" s="111"/>
      <c r="AG496" s="111"/>
      <c r="AH496" s="111"/>
    </row>
    <row r="497" spans="1:34" x14ac:dyDescent="0.25">
      <c r="A497" s="111" t="str">
        <f t="shared" si="14"/>
        <v>TB1-2010-0031</v>
      </c>
      <c r="B497" s="111" t="s">
        <v>738</v>
      </c>
      <c r="C497" s="112">
        <v>40620</v>
      </c>
      <c r="D497" s="111" t="s">
        <v>231</v>
      </c>
      <c r="E497" s="111" t="str">
        <f t="shared" si="15"/>
        <v>RESERVED</v>
      </c>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1"/>
      <c r="AD497" s="111"/>
      <c r="AE497" s="111"/>
      <c r="AF497" s="111"/>
      <c r="AG497" s="111"/>
      <c r="AH497" s="111"/>
    </row>
    <row r="498" spans="1:34" x14ac:dyDescent="0.25">
      <c r="A498" s="111" t="str">
        <f t="shared" si="14"/>
        <v>TB1-2011-0762</v>
      </c>
      <c r="B498" s="111" t="s">
        <v>739</v>
      </c>
      <c r="C498" s="112">
        <v>42825</v>
      </c>
      <c r="D498" s="111" t="s">
        <v>1499</v>
      </c>
      <c r="E498" s="111" t="str">
        <f t="shared" si="15"/>
        <v>RESERVED</v>
      </c>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c r="AB498" s="111"/>
      <c r="AC498" s="111"/>
      <c r="AD498" s="111"/>
      <c r="AE498" s="111"/>
      <c r="AF498" s="111"/>
      <c r="AG498" s="111"/>
      <c r="AH498" s="111"/>
    </row>
    <row r="499" spans="1:34" x14ac:dyDescent="0.25">
      <c r="A499" s="111" t="str">
        <f t="shared" si="14"/>
        <v>TB1-2012-0757</v>
      </c>
      <c r="B499" s="111" t="s">
        <v>740</v>
      </c>
      <c r="C499" s="112">
        <v>42825</v>
      </c>
      <c r="D499" s="111" t="s">
        <v>1500</v>
      </c>
      <c r="E499" s="111" t="str">
        <f t="shared" si="15"/>
        <v>RESERVED</v>
      </c>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c r="AB499" s="111"/>
      <c r="AC499" s="111"/>
      <c r="AD499" s="111"/>
      <c r="AE499" s="111"/>
      <c r="AF499" s="111"/>
      <c r="AG499" s="111"/>
      <c r="AH499" s="111"/>
    </row>
    <row r="500" spans="1:34" x14ac:dyDescent="0.25">
      <c r="A500" s="111" t="str">
        <f t="shared" si="14"/>
        <v>TB1-2014-0716</v>
      </c>
      <c r="B500" s="111" t="s">
        <v>741</v>
      </c>
      <c r="C500" s="112">
        <v>40625</v>
      </c>
      <c r="D500" s="111" t="s">
        <v>1501</v>
      </c>
      <c r="E500" s="111" t="str">
        <f t="shared" si="15"/>
        <v>RESERVED</v>
      </c>
      <c r="F500" s="111"/>
      <c r="G500" s="111"/>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1"/>
      <c r="AD500" s="111"/>
      <c r="AE500" s="111"/>
      <c r="AF500" s="111"/>
      <c r="AG500" s="111"/>
      <c r="AH500" s="111"/>
    </row>
    <row r="501" spans="1:34" x14ac:dyDescent="0.25">
      <c r="A501" s="111" t="str">
        <f t="shared" si="14"/>
        <v>TB1-2015-0752</v>
      </c>
      <c r="B501" s="111" t="s">
        <v>742</v>
      </c>
      <c r="C501" s="112">
        <v>42825</v>
      </c>
      <c r="D501" s="111" t="s">
        <v>1502</v>
      </c>
      <c r="E501" s="111" t="str">
        <f t="shared" si="15"/>
        <v>RESERVED</v>
      </c>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c r="AB501" s="111"/>
      <c r="AC501" s="111"/>
      <c r="AD501" s="111"/>
      <c r="AE501" s="111"/>
      <c r="AF501" s="111"/>
      <c r="AG501" s="111"/>
      <c r="AH501" s="111"/>
    </row>
    <row r="502" spans="1:34" x14ac:dyDescent="0.25">
      <c r="A502" s="111" t="str">
        <f t="shared" si="14"/>
        <v>TB1-2016-0561</v>
      </c>
      <c r="B502" s="111" t="s">
        <v>743</v>
      </c>
      <c r="C502" s="112">
        <v>41613</v>
      </c>
      <c r="D502" s="111" t="s">
        <v>1369</v>
      </c>
      <c r="E502" s="111" t="str">
        <f t="shared" si="15"/>
        <v>RESERVED</v>
      </c>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c r="AB502" s="111"/>
      <c r="AC502" s="111"/>
      <c r="AD502" s="111"/>
      <c r="AE502" s="111"/>
      <c r="AF502" s="111"/>
      <c r="AG502" s="111"/>
      <c r="AH502" s="111"/>
    </row>
    <row r="503" spans="1:34" x14ac:dyDescent="0.25">
      <c r="A503" s="111" t="str">
        <f t="shared" si="14"/>
        <v>TB1-2017-0096</v>
      </c>
      <c r="B503" s="111" t="s">
        <v>744</v>
      </c>
      <c r="C503" s="112">
        <v>40731</v>
      </c>
      <c r="D503" s="111" t="s">
        <v>221</v>
      </c>
      <c r="E503" s="111" t="str">
        <f t="shared" si="15"/>
        <v>RESERVED</v>
      </c>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c r="AB503" s="111"/>
      <c r="AC503" s="111"/>
      <c r="AD503" s="111"/>
      <c r="AE503" s="111"/>
      <c r="AF503" s="111"/>
      <c r="AG503" s="111"/>
      <c r="AH503" s="111"/>
    </row>
    <row r="504" spans="1:34" x14ac:dyDescent="0.25">
      <c r="A504" s="111" t="str">
        <f t="shared" si="14"/>
        <v>TB1-2018-0759</v>
      </c>
      <c r="B504" s="111" t="s">
        <v>745</v>
      </c>
      <c r="C504" s="112">
        <v>42825</v>
      </c>
      <c r="D504" s="111" t="s">
        <v>1503</v>
      </c>
      <c r="E504" s="111" t="str">
        <f t="shared" si="15"/>
        <v>RESERVED</v>
      </c>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c r="AB504" s="111"/>
      <c r="AC504" s="111"/>
      <c r="AD504" s="111"/>
      <c r="AE504" s="111"/>
      <c r="AF504" s="111"/>
      <c r="AG504" s="111"/>
      <c r="AH504" s="111"/>
    </row>
    <row r="505" spans="1:34" x14ac:dyDescent="0.25">
      <c r="A505" s="111" t="str">
        <f t="shared" si="14"/>
        <v>TB1-2019-0187</v>
      </c>
      <c r="B505" s="111" t="s">
        <v>746</v>
      </c>
      <c r="C505" s="112">
        <v>40939</v>
      </c>
      <c r="D505" s="111" t="s">
        <v>1504</v>
      </c>
      <c r="E505" s="111" t="str">
        <f t="shared" si="15"/>
        <v>RESERVED</v>
      </c>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c r="AB505" s="111"/>
      <c r="AC505" s="111"/>
      <c r="AD505" s="111"/>
      <c r="AE505" s="111"/>
      <c r="AF505" s="111"/>
      <c r="AG505" s="111"/>
      <c r="AH505" s="111"/>
    </row>
    <row r="506" spans="1:34" x14ac:dyDescent="0.25">
      <c r="A506" s="111" t="str">
        <f t="shared" si="14"/>
        <v>TB1-2020-0726</v>
      </c>
      <c r="B506" s="111" t="s">
        <v>747</v>
      </c>
      <c r="C506" s="112">
        <v>42604</v>
      </c>
      <c r="D506" s="111" t="s">
        <v>1505</v>
      </c>
      <c r="E506" s="111" t="str">
        <f t="shared" si="15"/>
        <v>RESERVED</v>
      </c>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c r="AB506" s="111"/>
      <c r="AC506" s="111"/>
      <c r="AD506" s="111"/>
      <c r="AE506" s="111"/>
      <c r="AF506" s="111"/>
      <c r="AG506" s="111"/>
      <c r="AH506" s="111"/>
    </row>
    <row r="507" spans="1:34" x14ac:dyDescent="0.25">
      <c r="A507" s="111" t="str">
        <f t="shared" si="14"/>
        <v>TB1-2021</v>
      </c>
      <c r="B507" s="111" t="s">
        <v>748</v>
      </c>
      <c r="C507" s="112"/>
      <c r="D507" s="111"/>
      <c r="E507" s="111" t="str">
        <f t="shared" si="15"/>
        <v>AVAILABLE</v>
      </c>
      <c r="F507" s="111"/>
      <c r="G507" s="111"/>
      <c r="H507" s="111"/>
      <c r="I507" s="111"/>
      <c r="J507" s="111"/>
      <c r="K507" s="111"/>
      <c r="L507" s="111"/>
      <c r="M507" s="111"/>
      <c r="N507" s="111"/>
      <c r="O507" s="111"/>
      <c r="P507" s="111"/>
      <c r="Q507" s="111"/>
      <c r="R507" s="111"/>
      <c r="S507" s="111"/>
      <c r="T507" s="111"/>
      <c r="U507" s="111"/>
      <c r="V507" s="111"/>
      <c r="W507" s="111"/>
      <c r="X507" s="111"/>
      <c r="Y507" s="111"/>
      <c r="Z507" s="111"/>
      <c r="AA507" s="111"/>
      <c r="AB507" s="111"/>
      <c r="AC507" s="111"/>
      <c r="AD507" s="111"/>
      <c r="AE507" s="111"/>
      <c r="AF507" s="111"/>
      <c r="AG507" s="111"/>
      <c r="AH507" s="111"/>
    </row>
    <row r="508" spans="1:34" x14ac:dyDescent="0.25">
      <c r="A508" s="111" t="str">
        <f t="shared" si="14"/>
        <v>TB1-Ph1</v>
      </c>
      <c r="B508" s="111" t="s">
        <v>749</v>
      </c>
      <c r="C508" s="112"/>
      <c r="D508" s="111"/>
      <c r="E508" s="111" t="str">
        <f t="shared" si="15"/>
        <v>AVAILABLE</v>
      </c>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11"/>
      <c r="AD508" s="111"/>
      <c r="AE508" s="111"/>
      <c r="AF508" s="111"/>
      <c r="AG508" s="111"/>
      <c r="AH508" s="111"/>
    </row>
    <row r="509" spans="1:34" x14ac:dyDescent="0.25">
      <c r="A509" s="111" t="str">
        <f t="shared" si="14"/>
        <v>TB1-Ph2</v>
      </c>
      <c r="B509" s="111" t="s">
        <v>750</v>
      </c>
      <c r="C509" s="112"/>
      <c r="D509" s="111"/>
      <c r="E509" s="111" t="str">
        <f t="shared" si="15"/>
        <v>AVAILABLE</v>
      </c>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c r="AB509" s="111"/>
      <c r="AC509" s="111"/>
      <c r="AD509" s="111"/>
      <c r="AE509" s="111"/>
      <c r="AF509" s="111"/>
      <c r="AG509" s="111"/>
      <c r="AH509" s="111"/>
    </row>
    <row r="510" spans="1:34" x14ac:dyDescent="0.25">
      <c r="A510" s="111" t="str">
        <f t="shared" si="14"/>
        <v>TB1-Ph3</v>
      </c>
      <c r="B510" s="111" t="s">
        <v>751</v>
      </c>
      <c r="C510" s="112"/>
      <c r="D510" s="111" t="s">
        <v>1506</v>
      </c>
      <c r="E510" s="111" t="str">
        <f t="shared" si="15"/>
        <v>AVAILABLE</v>
      </c>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c r="AB510" s="111"/>
      <c r="AC510" s="111"/>
      <c r="AD510" s="111"/>
      <c r="AE510" s="111"/>
      <c r="AF510" s="111"/>
      <c r="AG510" s="111"/>
      <c r="AH510" s="111"/>
    </row>
    <row r="511" spans="1:34" x14ac:dyDescent="0.25">
      <c r="A511" s="111" t="str">
        <f t="shared" si="14"/>
        <v>TB1-Ph4</v>
      </c>
      <c r="B511" s="111" t="s">
        <v>752</v>
      </c>
      <c r="C511" s="112"/>
      <c r="D511" s="111" t="s">
        <v>1507</v>
      </c>
      <c r="E511" s="111" t="str">
        <f t="shared" si="15"/>
        <v>AVAILABLE</v>
      </c>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c r="AB511" s="111"/>
      <c r="AC511" s="111"/>
      <c r="AD511" s="111"/>
      <c r="AE511" s="111"/>
      <c r="AF511" s="111"/>
      <c r="AG511" s="111"/>
      <c r="AH511" s="111"/>
    </row>
    <row r="512" spans="1:34" x14ac:dyDescent="0.25">
      <c r="A512" s="111" t="str">
        <f t="shared" si="14"/>
        <v>TB1-Ph5</v>
      </c>
      <c r="B512" s="111" t="s">
        <v>753</v>
      </c>
      <c r="C512" s="112"/>
      <c r="D512" s="111" t="s">
        <v>1508</v>
      </c>
      <c r="E512" s="111" t="str">
        <f t="shared" si="15"/>
        <v>AVAILABLE</v>
      </c>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c r="AB512" s="111"/>
      <c r="AC512" s="111"/>
      <c r="AD512" s="111"/>
      <c r="AE512" s="111"/>
      <c r="AF512" s="111"/>
      <c r="AG512" s="111"/>
      <c r="AH512" s="111"/>
    </row>
    <row r="513" spans="1:34" x14ac:dyDescent="0.25">
      <c r="A513" s="111" t="str">
        <f t="shared" si="14"/>
        <v>TB1-Ph6</v>
      </c>
      <c r="B513" s="111" t="s">
        <v>754</v>
      </c>
      <c r="C513" s="112"/>
      <c r="D513" s="111" t="s">
        <v>1509</v>
      </c>
      <c r="E513" s="111" t="str">
        <f t="shared" si="15"/>
        <v>AVAILABLE</v>
      </c>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c r="AD513" s="111"/>
      <c r="AE513" s="111"/>
      <c r="AF513" s="111"/>
      <c r="AG513" s="111"/>
      <c r="AH513" s="111"/>
    </row>
    <row r="514" spans="1:34" x14ac:dyDescent="0.25">
      <c r="A514" s="111" t="str">
        <f t="shared" si="14"/>
        <v>TB1-Ph7-0712</v>
      </c>
      <c r="B514" s="111" t="s">
        <v>755</v>
      </c>
      <c r="C514" s="112">
        <v>40632</v>
      </c>
      <c r="D514" s="111" t="s">
        <v>1510</v>
      </c>
      <c r="E514" s="111" t="str">
        <f t="shared" si="15"/>
        <v>RESERVED</v>
      </c>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c r="AB514" s="111"/>
      <c r="AC514" s="111"/>
      <c r="AD514" s="111"/>
      <c r="AE514" s="111"/>
      <c r="AF514" s="111"/>
      <c r="AG514" s="111"/>
      <c r="AH514" s="111"/>
    </row>
    <row r="515" spans="1:34" x14ac:dyDescent="0.25">
      <c r="A515" s="111" t="str">
        <f t="shared" si="14"/>
        <v>TB1-Ph8-0728</v>
      </c>
      <c r="B515" s="111" t="s">
        <v>756</v>
      </c>
      <c r="C515" s="112">
        <v>42635</v>
      </c>
      <c r="D515" s="111" t="s">
        <v>1511</v>
      </c>
      <c r="E515" s="111" t="str">
        <f t="shared" si="15"/>
        <v>RESERVED</v>
      </c>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c r="AB515" s="111"/>
      <c r="AC515" s="111"/>
      <c r="AD515" s="111"/>
      <c r="AE515" s="111"/>
      <c r="AF515" s="111"/>
      <c r="AG515" s="111"/>
      <c r="AH515" s="111"/>
    </row>
    <row r="516" spans="1:34" x14ac:dyDescent="0.25">
      <c r="A516" s="111" t="str">
        <f t="shared" si="14"/>
        <v>TB1-Ph9</v>
      </c>
      <c r="B516" s="111" t="s">
        <v>757</v>
      </c>
      <c r="C516" s="112"/>
      <c r="D516" s="111"/>
      <c r="E516" s="111" t="str">
        <f t="shared" si="15"/>
        <v>AVAILABLE</v>
      </c>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c r="AB516" s="111"/>
      <c r="AC516" s="111"/>
      <c r="AD516" s="111"/>
      <c r="AE516" s="111"/>
      <c r="AF516" s="111"/>
      <c r="AG516" s="111"/>
      <c r="AH516" s="111"/>
    </row>
    <row r="517" spans="1:34" x14ac:dyDescent="0.25">
      <c r="A517" s="111" t="str">
        <f t="shared" si="14"/>
        <v>TB1-Ph10</v>
      </c>
      <c r="B517" s="111" t="s">
        <v>758</v>
      </c>
      <c r="C517" s="112"/>
      <c r="D517" s="111"/>
      <c r="E517" s="111" t="str">
        <f t="shared" si="15"/>
        <v>AVAILABLE</v>
      </c>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c r="AB517" s="111"/>
      <c r="AC517" s="111"/>
      <c r="AD517" s="111"/>
      <c r="AE517" s="111"/>
      <c r="AF517" s="111"/>
      <c r="AG517" s="111"/>
      <c r="AH517" s="111"/>
    </row>
    <row r="518" spans="1:34" x14ac:dyDescent="0.25">
      <c r="A518" s="111" t="str">
        <f t="shared" si="14"/>
        <v>TB1-Ph11-0461</v>
      </c>
      <c r="B518" s="111" t="s">
        <v>759</v>
      </c>
      <c r="C518" s="112">
        <v>41443</v>
      </c>
      <c r="D518" s="111" t="s">
        <v>1512</v>
      </c>
      <c r="E518" s="111" t="str">
        <f t="shared" si="15"/>
        <v>RESERVED</v>
      </c>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c r="AB518" s="111"/>
      <c r="AC518" s="111"/>
      <c r="AD518" s="111"/>
      <c r="AE518" s="111"/>
      <c r="AF518" s="111"/>
      <c r="AG518" s="111"/>
      <c r="AH518" s="111"/>
    </row>
    <row r="519" spans="1:34" x14ac:dyDescent="0.25">
      <c r="A519" s="111" t="str">
        <f t="shared" si="14"/>
        <v>TB1-Ph12</v>
      </c>
      <c r="B519" s="111" t="s">
        <v>760</v>
      </c>
      <c r="C519" s="112"/>
      <c r="D519" s="111"/>
      <c r="E519" s="111" t="str">
        <f t="shared" si="15"/>
        <v>AVAILABLE</v>
      </c>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c r="AB519" s="111"/>
      <c r="AC519" s="111"/>
      <c r="AD519" s="111"/>
      <c r="AE519" s="111"/>
      <c r="AF519" s="111"/>
      <c r="AG519" s="111"/>
      <c r="AH519" s="111"/>
    </row>
    <row r="520" spans="1:34" x14ac:dyDescent="0.25">
      <c r="A520" s="111" t="str">
        <f t="shared" ref="A520:A583" si="16">IF(C520="",B520,B520&amp;"-"&amp;D520)</f>
        <v>TB1-Ph14-0617</v>
      </c>
      <c r="B520" s="111" t="s">
        <v>761</v>
      </c>
      <c r="C520" s="112">
        <v>41718</v>
      </c>
      <c r="D520" s="111" t="s">
        <v>1513</v>
      </c>
      <c r="E520" s="111" t="str">
        <f t="shared" ref="E520:E583" si="17">IF(C520="",$F$3,$F$1)</f>
        <v>RESERVED</v>
      </c>
      <c r="F520" s="111"/>
      <c r="G520" s="111"/>
      <c r="H520" s="111"/>
      <c r="I520" s="111"/>
      <c r="J520" s="111"/>
      <c r="K520" s="111"/>
      <c r="L520" s="111"/>
      <c r="M520" s="111"/>
      <c r="N520" s="111"/>
      <c r="O520" s="111"/>
      <c r="P520" s="111"/>
      <c r="Q520" s="111"/>
      <c r="R520" s="111"/>
      <c r="S520" s="111"/>
      <c r="T520" s="111"/>
      <c r="U520" s="111"/>
      <c r="V520" s="111"/>
      <c r="W520" s="111"/>
      <c r="X520" s="111"/>
      <c r="Y520" s="111"/>
      <c r="Z520" s="111"/>
      <c r="AA520" s="111"/>
      <c r="AB520" s="111"/>
      <c r="AC520" s="111"/>
      <c r="AD520" s="111"/>
      <c r="AE520" s="111"/>
      <c r="AF520" s="111"/>
      <c r="AG520" s="111"/>
      <c r="AH520" s="111"/>
    </row>
    <row r="521" spans="1:34" x14ac:dyDescent="0.25">
      <c r="A521" s="111" t="str">
        <f t="shared" si="16"/>
        <v>TB1-Ph15-0402</v>
      </c>
      <c r="B521" s="111" t="s">
        <v>762</v>
      </c>
      <c r="C521" s="112">
        <v>41358</v>
      </c>
      <c r="D521" s="111" t="s">
        <v>1514</v>
      </c>
      <c r="E521" s="111" t="str">
        <f t="shared" si="17"/>
        <v>RESERVED</v>
      </c>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c r="AB521" s="111"/>
      <c r="AC521" s="111"/>
      <c r="AD521" s="111"/>
      <c r="AE521" s="111"/>
      <c r="AF521" s="111"/>
      <c r="AG521" s="111"/>
      <c r="AH521" s="111"/>
    </row>
    <row r="522" spans="1:34" x14ac:dyDescent="0.25">
      <c r="A522" s="111" t="str">
        <f t="shared" si="16"/>
        <v>TB2-101</v>
      </c>
      <c r="B522" s="111" t="s">
        <v>763</v>
      </c>
      <c r="C522" s="112"/>
      <c r="D522" s="111"/>
      <c r="E522" s="111" t="str">
        <f t="shared" si="17"/>
        <v>AVAILABLE</v>
      </c>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c r="AB522" s="111"/>
      <c r="AC522" s="111"/>
      <c r="AD522" s="111"/>
      <c r="AE522" s="111"/>
      <c r="AF522" s="111"/>
      <c r="AG522" s="111"/>
      <c r="AH522" s="111"/>
    </row>
    <row r="523" spans="1:34" x14ac:dyDescent="0.25">
      <c r="A523" s="111" t="str">
        <f t="shared" si="16"/>
        <v>TB2-102</v>
      </c>
      <c r="B523" s="111" t="s">
        <v>764</v>
      </c>
      <c r="C523" s="112"/>
      <c r="D523" s="111"/>
      <c r="E523" s="111" t="str">
        <f t="shared" si="17"/>
        <v>AVAILABLE</v>
      </c>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c r="AB523" s="111"/>
      <c r="AC523" s="111"/>
      <c r="AD523" s="111"/>
      <c r="AE523" s="111"/>
      <c r="AF523" s="111"/>
      <c r="AG523" s="111"/>
      <c r="AH523" s="111"/>
    </row>
    <row r="524" spans="1:34" x14ac:dyDescent="0.25">
      <c r="A524" s="111" t="str">
        <f t="shared" si="16"/>
        <v>TB2-103</v>
      </c>
      <c r="B524" s="111" t="s">
        <v>765</v>
      </c>
      <c r="C524" s="112"/>
      <c r="D524" s="111"/>
      <c r="E524" s="111" t="str">
        <f t="shared" si="17"/>
        <v>AVAILABLE</v>
      </c>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c r="AB524" s="111"/>
      <c r="AC524" s="111"/>
      <c r="AD524" s="111"/>
      <c r="AE524" s="111"/>
      <c r="AF524" s="111"/>
      <c r="AG524" s="111"/>
      <c r="AH524" s="111"/>
    </row>
    <row r="525" spans="1:34" x14ac:dyDescent="0.25">
      <c r="A525" s="111" t="str">
        <f t="shared" si="16"/>
        <v>TB2-104</v>
      </c>
      <c r="B525" s="111" t="s">
        <v>766</v>
      </c>
      <c r="C525" s="112"/>
      <c r="D525" s="111"/>
      <c r="E525" s="111" t="str">
        <f t="shared" si="17"/>
        <v>AVAILABLE</v>
      </c>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1"/>
      <c r="AD525" s="111"/>
      <c r="AE525" s="111"/>
      <c r="AF525" s="111"/>
      <c r="AG525" s="111"/>
      <c r="AH525" s="111"/>
    </row>
    <row r="526" spans="1:34" x14ac:dyDescent="0.25">
      <c r="A526" s="111" t="str">
        <f t="shared" si="16"/>
        <v>TB2-105-0750</v>
      </c>
      <c r="B526" s="111" t="s">
        <v>767</v>
      </c>
      <c r="C526" s="112">
        <v>42794</v>
      </c>
      <c r="D526" s="111" t="s">
        <v>1515</v>
      </c>
      <c r="E526" s="111" t="str">
        <f t="shared" si="17"/>
        <v>RESERVED</v>
      </c>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1"/>
      <c r="AD526" s="111"/>
      <c r="AE526" s="111"/>
      <c r="AF526" s="111"/>
      <c r="AG526" s="111"/>
      <c r="AH526" s="111"/>
    </row>
    <row r="527" spans="1:34" x14ac:dyDescent="0.25">
      <c r="A527" s="111" t="str">
        <f t="shared" si="16"/>
        <v>TB2-106-0750</v>
      </c>
      <c r="B527" s="111" t="s">
        <v>768</v>
      </c>
      <c r="C527" s="112">
        <v>42794</v>
      </c>
      <c r="D527" s="111" t="s">
        <v>1515</v>
      </c>
      <c r="E527" s="111" t="str">
        <f t="shared" si="17"/>
        <v>RESERVED</v>
      </c>
      <c r="F527" s="111"/>
      <c r="G527" s="111"/>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1"/>
      <c r="AD527" s="111"/>
      <c r="AE527" s="111"/>
      <c r="AF527" s="111"/>
      <c r="AG527" s="111"/>
      <c r="AH527" s="111"/>
    </row>
    <row r="528" spans="1:34" x14ac:dyDescent="0.25">
      <c r="A528" s="111" t="str">
        <f t="shared" si="16"/>
        <v>TB2-107-0117</v>
      </c>
      <c r="B528" s="111" t="s">
        <v>769</v>
      </c>
      <c r="C528" s="112">
        <v>41811</v>
      </c>
      <c r="D528" s="111" t="s">
        <v>245</v>
      </c>
      <c r="E528" s="111" t="str">
        <f t="shared" si="17"/>
        <v>RESERVED</v>
      </c>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1"/>
      <c r="AD528" s="111"/>
      <c r="AE528" s="111"/>
      <c r="AF528" s="111"/>
      <c r="AG528" s="111"/>
      <c r="AH528" s="111"/>
    </row>
    <row r="529" spans="1:34" x14ac:dyDescent="0.25">
      <c r="A529" s="111" t="str">
        <f t="shared" si="16"/>
        <v>TB2-108-0172</v>
      </c>
      <c r="B529" s="111" t="s">
        <v>770</v>
      </c>
      <c r="C529" s="112">
        <v>42482</v>
      </c>
      <c r="D529" s="111" t="s">
        <v>1516</v>
      </c>
      <c r="E529" s="111" t="str">
        <f t="shared" si="17"/>
        <v>RESERVED</v>
      </c>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1"/>
      <c r="AD529" s="111"/>
      <c r="AE529" s="111"/>
      <c r="AF529" s="111"/>
      <c r="AG529" s="111"/>
      <c r="AH529" s="111"/>
    </row>
    <row r="530" spans="1:34" x14ac:dyDescent="0.25">
      <c r="A530" s="111" t="str">
        <f t="shared" si="16"/>
        <v>TB2-109</v>
      </c>
      <c r="B530" s="111" t="s">
        <v>771</v>
      </c>
      <c r="C530" s="112"/>
      <c r="D530" s="111"/>
      <c r="E530" s="111" t="str">
        <f t="shared" si="17"/>
        <v>AVAILABLE</v>
      </c>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c r="AB530" s="111"/>
      <c r="AC530" s="111"/>
      <c r="AD530" s="111"/>
      <c r="AE530" s="111"/>
      <c r="AF530" s="111"/>
      <c r="AG530" s="111"/>
      <c r="AH530" s="111"/>
    </row>
    <row r="531" spans="1:34" x14ac:dyDescent="0.25">
      <c r="A531" s="111" t="str">
        <f t="shared" si="16"/>
        <v>TB2-110</v>
      </c>
      <c r="B531" s="111" t="s">
        <v>772</v>
      </c>
      <c r="C531" s="112"/>
      <c r="D531" s="111"/>
      <c r="E531" s="111" t="str">
        <f t="shared" si="17"/>
        <v>AVAILABLE</v>
      </c>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c r="AB531" s="111"/>
      <c r="AC531" s="111"/>
      <c r="AD531" s="111"/>
      <c r="AE531" s="111"/>
      <c r="AF531" s="111"/>
      <c r="AG531" s="111"/>
      <c r="AH531" s="111"/>
    </row>
    <row r="532" spans="1:34" x14ac:dyDescent="0.25">
      <c r="A532" s="111" t="str">
        <f t="shared" si="16"/>
        <v>TB2-111</v>
      </c>
      <c r="B532" s="111" t="s">
        <v>773</v>
      </c>
      <c r="C532" s="112"/>
      <c r="D532" s="111"/>
      <c r="E532" s="111" t="str">
        <f t="shared" si="17"/>
        <v>AVAILABLE</v>
      </c>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1"/>
      <c r="AD532" s="111"/>
      <c r="AE532" s="111"/>
      <c r="AF532" s="111"/>
      <c r="AG532" s="111"/>
      <c r="AH532" s="111"/>
    </row>
    <row r="533" spans="1:34" x14ac:dyDescent="0.25">
      <c r="A533" s="111" t="str">
        <f t="shared" si="16"/>
        <v>TB2-112</v>
      </c>
      <c r="B533" s="111" t="s">
        <v>774</v>
      </c>
      <c r="C533" s="112"/>
      <c r="D533" s="111"/>
      <c r="E533" s="111" t="str">
        <f t="shared" si="17"/>
        <v>AVAILABLE</v>
      </c>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c r="AB533" s="111"/>
      <c r="AC533" s="111"/>
      <c r="AD533" s="111"/>
      <c r="AE533" s="111"/>
      <c r="AF533" s="111"/>
      <c r="AG533" s="111"/>
      <c r="AH533" s="111"/>
    </row>
    <row r="534" spans="1:34" x14ac:dyDescent="0.25">
      <c r="A534" s="111" t="str">
        <f t="shared" si="16"/>
        <v>TB2-114</v>
      </c>
      <c r="B534" s="111" t="s">
        <v>775</v>
      </c>
      <c r="C534" s="112"/>
      <c r="D534" s="111"/>
      <c r="E534" s="111" t="str">
        <f t="shared" si="17"/>
        <v>AVAILABLE</v>
      </c>
      <c r="F534" s="111"/>
      <c r="G534" s="111"/>
      <c r="H534" s="111"/>
      <c r="I534" s="111"/>
      <c r="J534" s="111"/>
      <c r="K534" s="111"/>
      <c r="L534" s="111"/>
      <c r="M534" s="111"/>
      <c r="N534" s="111"/>
      <c r="O534" s="111"/>
      <c r="P534" s="111"/>
      <c r="Q534" s="111"/>
      <c r="R534" s="111"/>
      <c r="S534" s="111"/>
      <c r="T534" s="111"/>
      <c r="U534" s="111"/>
      <c r="V534" s="111"/>
      <c r="W534" s="111"/>
      <c r="X534" s="111"/>
      <c r="Y534" s="111"/>
      <c r="Z534" s="111"/>
      <c r="AA534" s="111"/>
      <c r="AB534" s="111"/>
      <c r="AC534" s="111"/>
      <c r="AD534" s="111"/>
      <c r="AE534" s="111"/>
      <c r="AF534" s="111"/>
      <c r="AG534" s="111"/>
      <c r="AH534" s="111"/>
    </row>
    <row r="535" spans="1:34" x14ac:dyDescent="0.25">
      <c r="A535" s="111" t="str">
        <f t="shared" si="16"/>
        <v>TB2-115</v>
      </c>
      <c r="B535" s="111" t="s">
        <v>776</v>
      </c>
      <c r="C535" s="112"/>
      <c r="D535" s="111"/>
      <c r="E535" s="111" t="str">
        <f t="shared" si="17"/>
        <v>AVAILABLE</v>
      </c>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c r="AB535" s="111"/>
      <c r="AC535" s="111"/>
      <c r="AD535" s="111"/>
      <c r="AE535" s="111"/>
      <c r="AF535" s="111"/>
      <c r="AG535" s="111"/>
      <c r="AH535" s="111"/>
    </row>
    <row r="536" spans="1:34" x14ac:dyDescent="0.25">
      <c r="A536" s="111" t="str">
        <f t="shared" si="16"/>
        <v>TB2-116</v>
      </c>
      <c r="B536" s="111" t="s">
        <v>777</v>
      </c>
      <c r="C536" s="112"/>
      <c r="D536" s="111"/>
      <c r="E536" s="111" t="str">
        <f t="shared" si="17"/>
        <v>AVAILABLE</v>
      </c>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c r="AB536" s="111"/>
      <c r="AC536" s="111"/>
      <c r="AD536" s="111"/>
      <c r="AE536" s="111"/>
      <c r="AF536" s="111"/>
      <c r="AG536" s="111"/>
      <c r="AH536" s="111"/>
    </row>
    <row r="537" spans="1:34" x14ac:dyDescent="0.25">
      <c r="A537" s="111" t="str">
        <f t="shared" si="16"/>
        <v>TB2-117</v>
      </c>
      <c r="B537" s="111" t="s">
        <v>778</v>
      </c>
      <c r="C537" s="112"/>
      <c r="D537" s="111"/>
      <c r="E537" s="111" t="str">
        <f t="shared" si="17"/>
        <v>AVAILABLE</v>
      </c>
      <c r="F537" s="111"/>
      <c r="G537" s="111"/>
      <c r="H537" s="111"/>
      <c r="I537" s="111"/>
      <c r="J537" s="111"/>
      <c r="K537" s="111"/>
      <c r="L537" s="111"/>
      <c r="M537" s="111"/>
      <c r="N537" s="111"/>
      <c r="O537" s="111"/>
      <c r="P537" s="111"/>
      <c r="Q537" s="111"/>
      <c r="R537" s="111"/>
      <c r="S537" s="111"/>
      <c r="T537" s="111"/>
      <c r="U537" s="111"/>
      <c r="V537" s="111"/>
      <c r="W537" s="111"/>
      <c r="X537" s="111"/>
      <c r="Y537" s="111"/>
      <c r="Z537" s="111"/>
      <c r="AA537" s="111"/>
      <c r="AB537" s="111"/>
      <c r="AC537" s="111"/>
      <c r="AD537" s="111"/>
      <c r="AE537" s="111"/>
      <c r="AF537" s="111"/>
      <c r="AG537" s="111"/>
      <c r="AH537" s="111"/>
    </row>
    <row r="538" spans="1:34" x14ac:dyDescent="0.25">
      <c r="A538" s="111" t="str">
        <f t="shared" si="16"/>
        <v>TB2-118</v>
      </c>
      <c r="B538" s="111" t="s">
        <v>779</v>
      </c>
      <c r="C538" s="112"/>
      <c r="D538" s="111"/>
      <c r="E538" s="111" t="str">
        <f t="shared" si="17"/>
        <v>AVAILABLE</v>
      </c>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c r="AB538" s="111"/>
      <c r="AC538" s="111"/>
      <c r="AD538" s="111"/>
      <c r="AE538" s="111"/>
      <c r="AF538" s="111"/>
      <c r="AG538" s="111"/>
      <c r="AH538" s="111"/>
    </row>
    <row r="539" spans="1:34" x14ac:dyDescent="0.25">
      <c r="A539" s="111" t="str">
        <f t="shared" si="16"/>
        <v>TB2-119</v>
      </c>
      <c r="B539" s="111" t="s">
        <v>780</v>
      </c>
      <c r="C539" s="112"/>
      <c r="D539" s="111"/>
      <c r="E539" s="111" t="str">
        <f t="shared" si="17"/>
        <v>AVAILABLE</v>
      </c>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c r="AB539" s="111"/>
      <c r="AC539" s="111"/>
      <c r="AD539" s="111"/>
      <c r="AE539" s="111"/>
      <c r="AF539" s="111"/>
      <c r="AG539" s="111"/>
      <c r="AH539" s="111"/>
    </row>
    <row r="540" spans="1:34" x14ac:dyDescent="0.25">
      <c r="A540" s="111" t="str">
        <f t="shared" si="16"/>
        <v>TB2-120</v>
      </c>
      <c r="B540" s="111" t="s">
        <v>781</v>
      </c>
      <c r="C540" s="112"/>
      <c r="D540" s="111"/>
      <c r="E540" s="111" t="str">
        <f t="shared" si="17"/>
        <v>AVAILABLE</v>
      </c>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c r="AB540" s="111"/>
      <c r="AC540" s="111"/>
      <c r="AD540" s="111"/>
      <c r="AE540" s="111"/>
      <c r="AF540" s="111"/>
      <c r="AG540" s="111"/>
      <c r="AH540" s="111"/>
    </row>
    <row r="541" spans="1:34" x14ac:dyDescent="0.25">
      <c r="A541" s="111" t="str">
        <f t="shared" si="16"/>
        <v>TB2-121-0119</v>
      </c>
      <c r="B541" s="111" t="s">
        <v>782</v>
      </c>
      <c r="C541" s="112">
        <v>41811</v>
      </c>
      <c r="D541" s="111" t="s">
        <v>240</v>
      </c>
      <c r="E541" s="111" t="str">
        <f t="shared" si="17"/>
        <v>RESERVED</v>
      </c>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c r="AB541" s="111"/>
      <c r="AC541" s="111"/>
      <c r="AD541" s="111"/>
      <c r="AE541" s="111"/>
      <c r="AF541" s="111"/>
      <c r="AG541" s="111"/>
      <c r="AH541" s="111"/>
    </row>
    <row r="542" spans="1:34" x14ac:dyDescent="0.25">
      <c r="A542" s="111" t="str">
        <f t="shared" si="16"/>
        <v>TB2-122-0088</v>
      </c>
      <c r="B542" s="111" t="s">
        <v>783</v>
      </c>
      <c r="C542" s="112">
        <v>41715</v>
      </c>
      <c r="D542" s="111" t="s">
        <v>226</v>
      </c>
      <c r="E542" s="111" t="str">
        <f t="shared" si="17"/>
        <v>RESERVED</v>
      </c>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c r="AB542" s="111"/>
      <c r="AC542" s="111"/>
      <c r="AD542" s="111"/>
      <c r="AE542" s="111"/>
      <c r="AF542" s="111"/>
      <c r="AG542" s="111"/>
      <c r="AH542" s="111"/>
    </row>
    <row r="543" spans="1:34" x14ac:dyDescent="0.25">
      <c r="A543" s="111" t="str">
        <f t="shared" si="16"/>
        <v>TB2-123</v>
      </c>
      <c r="B543" s="111" t="s">
        <v>784</v>
      </c>
      <c r="C543" s="112"/>
      <c r="D543" s="111"/>
      <c r="E543" s="111" t="str">
        <f t="shared" si="17"/>
        <v>AVAILABLE</v>
      </c>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c r="AB543" s="111"/>
      <c r="AC543" s="111"/>
      <c r="AD543" s="111"/>
      <c r="AE543" s="111"/>
      <c r="AF543" s="111"/>
      <c r="AG543" s="111"/>
      <c r="AH543" s="111"/>
    </row>
    <row r="544" spans="1:34" x14ac:dyDescent="0.25">
      <c r="A544" s="111" t="str">
        <f t="shared" si="16"/>
        <v>TB2-124</v>
      </c>
      <c r="B544" s="111" t="s">
        <v>785</v>
      </c>
      <c r="C544" s="112"/>
      <c r="D544" s="111"/>
      <c r="E544" s="111" t="str">
        <f t="shared" si="17"/>
        <v>AVAILABLE</v>
      </c>
      <c r="F544" s="111"/>
      <c r="G544" s="111"/>
      <c r="H544" s="111"/>
      <c r="I544" s="111"/>
      <c r="J544" s="111"/>
      <c r="K544" s="111"/>
      <c r="L544" s="111"/>
      <c r="M544" s="111"/>
      <c r="N544" s="111"/>
      <c r="O544" s="111"/>
      <c r="P544" s="111"/>
      <c r="Q544" s="111"/>
      <c r="R544" s="111"/>
      <c r="S544" s="111"/>
      <c r="T544" s="111"/>
      <c r="U544" s="111"/>
      <c r="V544" s="111"/>
      <c r="W544" s="111"/>
      <c r="X544" s="111"/>
      <c r="Y544" s="111"/>
      <c r="Z544" s="111"/>
      <c r="AA544" s="111"/>
      <c r="AB544" s="111"/>
      <c r="AC544" s="111"/>
      <c r="AD544" s="111"/>
      <c r="AE544" s="111"/>
      <c r="AF544" s="111"/>
      <c r="AG544" s="111"/>
      <c r="AH544" s="111"/>
    </row>
    <row r="545" spans="1:34" x14ac:dyDescent="0.25">
      <c r="A545" s="111" t="str">
        <f t="shared" si="16"/>
        <v>TB2-125-0097</v>
      </c>
      <c r="B545" s="111" t="s">
        <v>786</v>
      </c>
      <c r="C545" s="112">
        <v>41745</v>
      </c>
      <c r="D545" s="111" t="s">
        <v>228</v>
      </c>
      <c r="E545" s="111" t="str">
        <f t="shared" si="17"/>
        <v>RESERVED</v>
      </c>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c r="AB545" s="111"/>
      <c r="AC545" s="111"/>
      <c r="AD545" s="111"/>
      <c r="AE545" s="111"/>
      <c r="AF545" s="111"/>
      <c r="AG545" s="111"/>
      <c r="AH545" s="111"/>
    </row>
    <row r="546" spans="1:34" x14ac:dyDescent="0.25">
      <c r="A546" s="111" t="str">
        <f t="shared" si="16"/>
        <v>TB2-126</v>
      </c>
      <c r="B546" s="111" t="s">
        <v>787</v>
      </c>
      <c r="C546" s="112"/>
      <c r="D546" s="111"/>
      <c r="E546" s="111" t="str">
        <f t="shared" si="17"/>
        <v>AVAILABLE</v>
      </c>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c r="AB546" s="111"/>
      <c r="AC546" s="111"/>
      <c r="AD546" s="111"/>
      <c r="AE546" s="111"/>
      <c r="AF546" s="111"/>
      <c r="AG546" s="111"/>
      <c r="AH546" s="111"/>
    </row>
    <row r="547" spans="1:34" x14ac:dyDescent="0.25">
      <c r="A547" s="111" t="str">
        <f t="shared" si="16"/>
        <v>TB2-127-0153</v>
      </c>
      <c r="B547" s="111" t="s">
        <v>788</v>
      </c>
      <c r="C547" s="112">
        <v>42128</v>
      </c>
      <c r="D547" s="111" t="s">
        <v>1517</v>
      </c>
      <c r="E547" s="111" t="str">
        <f t="shared" si="17"/>
        <v>RESERVED</v>
      </c>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c r="AB547" s="111"/>
      <c r="AC547" s="111"/>
      <c r="AD547" s="111"/>
      <c r="AE547" s="111"/>
      <c r="AF547" s="111"/>
      <c r="AG547" s="111"/>
      <c r="AH547" s="111"/>
    </row>
    <row r="548" spans="1:34" x14ac:dyDescent="0.25">
      <c r="A548" s="111" t="str">
        <f t="shared" si="16"/>
        <v>TB2-201</v>
      </c>
      <c r="B548" s="111" t="s">
        <v>789</v>
      </c>
      <c r="C548" s="112"/>
      <c r="D548" s="111"/>
      <c r="E548" s="111" t="str">
        <f t="shared" si="17"/>
        <v>AVAILABLE</v>
      </c>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c r="AB548" s="111"/>
      <c r="AC548" s="111"/>
      <c r="AD548" s="111"/>
      <c r="AE548" s="111"/>
      <c r="AF548" s="111"/>
      <c r="AG548" s="111"/>
      <c r="AH548" s="111"/>
    </row>
    <row r="549" spans="1:34" x14ac:dyDescent="0.25">
      <c r="A549" s="111" t="str">
        <f t="shared" si="16"/>
        <v>TB2-202</v>
      </c>
      <c r="B549" s="111" t="s">
        <v>790</v>
      </c>
      <c r="C549" s="112"/>
      <c r="D549" s="111"/>
      <c r="E549" s="111" t="str">
        <f t="shared" si="17"/>
        <v>AVAILABLE</v>
      </c>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1"/>
      <c r="AD549" s="111"/>
      <c r="AE549" s="111"/>
      <c r="AF549" s="111"/>
      <c r="AG549" s="111"/>
      <c r="AH549" s="111"/>
    </row>
    <row r="550" spans="1:34" x14ac:dyDescent="0.25">
      <c r="A550" s="111" t="str">
        <f t="shared" si="16"/>
        <v>TB2-203</v>
      </c>
      <c r="B550" s="111" t="s">
        <v>791</v>
      </c>
      <c r="C550" s="112"/>
      <c r="D550" s="111"/>
      <c r="E550" s="111" t="str">
        <f t="shared" si="17"/>
        <v>AVAILABLE</v>
      </c>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1"/>
      <c r="AD550" s="111"/>
      <c r="AE550" s="111"/>
      <c r="AF550" s="111"/>
      <c r="AG550" s="111"/>
      <c r="AH550" s="111"/>
    </row>
    <row r="551" spans="1:34" x14ac:dyDescent="0.25">
      <c r="A551" s="111" t="str">
        <f t="shared" si="16"/>
        <v>TB2-204</v>
      </c>
      <c r="B551" s="111" t="s">
        <v>792</v>
      </c>
      <c r="C551" s="112"/>
      <c r="D551" s="111"/>
      <c r="E551" s="111" t="str">
        <f t="shared" si="17"/>
        <v>AVAILABLE</v>
      </c>
      <c r="F551" s="111"/>
      <c r="G551" s="111"/>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1"/>
      <c r="AD551" s="111"/>
      <c r="AE551" s="111"/>
      <c r="AF551" s="111"/>
      <c r="AG551" s="111"/>
      <c r="AH551" s="111"/>
    </row>
    <row r="552" spans="1:34" x14ac:dyDescent="0.25">
      <c r="A552" s="111" t="str">
        <f t="shared" si="16"/>
        <v>TB2-205</v>
      </c>
      <c r="B552" s="111" t="s">
        <v>793</v>
      </c>
      <c r="C552" s="112"/>
      <c r="D552" s="111"/>
      <c r="E552" s="111" t="str">
        <f t="shared" si="17"/>
        <v>AVAILABLE</v>
      </c>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c r="AG552" s="111"/>
      <c r="AH552" s="111"/>
    </row>
    <row r="553" spans="1:34" x14ac:dyDescent="0.25">
      <c r="A553" s="111" t="str">
        <f t="shared" si="16"/>
        <v>TB2-206</v>
      </c>
      <c r="B553" s="111" t="s">
        <v>794</v>
      </c>
      <c r="C553" s="112"/>
      <c r="D553" s="111"/>
      <c r="E553" s="111" t="str">
        <f t="shared" si="17"/>
        <v>AVAILABLE</v>
      </c>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1"/>
      <c r="AD553" s="111"/>
      <c r="AE553" s="111"/>
      <c r="AF553" s="111"/>
      <c r="AG553" s="111"/>
      <c r="AH553" s="111"/>
    </row>
    <row r="554" spans="1:34" x14ac:dyDescent="0.25">
      <c r="A554" s="111" t="str">
        <f t="shared" si="16"/>
        <v>TB2-207-0145</v>
      </c>
      <c r="B554" s="111" t="s">
        <v>795</v>
      </c>
      <c r="C554" s="112">
        <v>41982</v>
      </c>
      <c r="D554" s="111" t="s">
        <v>1518</v>
      </c>
      <c r="E554" s="111" t="str">
        <f t="shared" si="17"/>
        <v>RESERVED</v>
      </c>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1"/>
      <c r="AD554" s="111"/>
      <c r="AE554" s="111"/>
      <c r="AF554" s="111"/>
      <c r="AG554" s="111"/>
      <c r="AH554" s="111"/>
    </row>
    <row r="555" spans="1:34" x14ac:dyDescent="0.25">
      <c r="A555" s="111" t="str">
        <f t="shared" si="16"/>
        <v>TB2-208</v>
      </c>
      <c r="B555" s="111" t="s">
        <v>796</v>
      </c>
      <c r="C555" s="112"/>
      <c r="D555" s="111"/>
      <c r="E555" s="111" t="str">
        <f t="shared" si="17"/>
        <v>AVAILABLE</v>
      </c>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1"/>
      <c r="AD555" s="111"/>
      <c r="AE555" s="111"/>
      <c r="AF555" s="111"/>
      <c r="AG555" s="111"/>
      <c r="AH555" s="111"/>
    </row>
    <row r="556" spans="1:34" x14ac:dyDescent="0.25">
      <c r="A556" s="111" t="str">
        <f t="shared" si="16"/>
        <v>TB2-209</v>
      </c>
      <c r="B556" s="111" t="s">
        <v>797</v>
      </c>
      <c r="C556" s="112"/>
      <c r="D556" s="111"/>
      <c r="E556" s="111" t="str">
        <f t="shared" si="17"/>
        <v>AVAILABLE</v>
      </c>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1"/>
      <c r="AD556" s="111"/>
      <c r="AE556" s="111"/>
      <c r="AF556" s="111"/>
      <c r="AG556" s="111"/>
      <c r="AH556" s="111"/>
    </row>
    <row r="557" spans="1:34" x14ac:dyDescent="0.25">
      <c r="A557" s="111" t="str">
        <f t="shared" si="16"/>
        <v>TB2-210</v>
      </c>
      <c r="B557" s="111" t="s">
        <v>798</v>
      </c>
      <c r="C557" s="112"/>
      <c r="D557" s="111"/>
      <c r="E557" s="111" t="str">
        <f t="shared" si="17"/>
        <v>AVAILABLE</v>
      </c>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1"/>
      <c r="AD557" s="111"/>
      <c r="AE557" s="111"/>
      <c r="AF557" s="111"/>
      <c r="AG557" s="111"/>
      <c r="AH557" s="111"/>
    </row>
    <row r="558" spans="1:34" x14ac:dyDescent="0.25">
      <c r="A558" s="111" t="str">
        <f t="shared" si="16"/>
        <v>TB2-211</v>
      </c>
      <c r="B558" s="111" t="s">
        <v>799</v>
      </c>
      <c r="C558" s="112"/>
      <c r="D558" s="111"/>
      <c r="E558" s="111" t="str">
        <f t="shared" si="17"/>
        <v>AVAILABLE</v>
      </c>
      <c r="F558" s="111"/>
      <c r="G558" s="111"/>
      <c r="H558" s="111"/>
      <c r="I558" s="111"/>
      <c r="J558" s="111"/>
      <c r="K558" s="111"/>
      <c r="L558" s="111"/>
      <c r="M558" s="111"/>
      <c r="N558" s="111"/>
      <c r="O558" s="111"/>
      <c r="P558" s="111"/>
      <c r="Q558" s="111"/>
      <c r="R558" s="111"/>
      <c r="S558" s="111"/>
      <c r="T558" s="111"/>
      <c r="U558" s="111"/>
      <c r="V558" s="111"/>
      <c r="W558" s="111"/>
      <c r="X558" s="111"/>
      <c r="Y558" s="111"/>
      <c r="Z558" s="111"/>
      <c r="AA558" s="111"/>
      <c r="AB558" s="111"/>
      <c r="AC558" s="111"/>
      <c r="AD558" s="111"/>
      <c r="AE558" s="111"/>
      <c r="AF558" s="111"/>
      <c r="AG558" s="111"/>
      <c r="AH558" s="111"/>
    </row>
    <row r="559" spans="1:34" x14ac:dyDescent="0.25">
      <c r="A559" s="111" t="str">
        <f t="shared" si="16"/>
        <v>TB2-212</v>
      </c>
      <c r="B559" s="111" t="s">
        <v>800</v>
      </c>
      <c r="C559" s="112"/>
      <c r="D559" s="111"/>
      <c r="E559" s="111" t="str">
        <f t="shared" si="17"/>
        <v>AVAILABLE</v>
      </c>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c r="AB559" s="111"/>
      <c r="AC559" s="111"/>
      <c r="AD559" s="111"/>
      <c r="AE559" s="111"/>
      <c r="AF559" s="111"/>
      <c r="AG559" s="111"/>
      <c r="AH559" s="111"/>
    </row>
    <row r="560" spans="1:34" x14ac:dyDescent="0.25">
      <c r="A560" s="111" t="str">
        <f t="shared" si="16"/>
        <v>TB2-214</v>
      </c>
      <c r="B560" s="111" t="s">
        <v>801</v>
      </c>
      <c r="C560" s="112"/>
      <c r="D560" s="111"/>
      <c r="E560" s="111" t="str">
        <f t="shared" si="17"/>
        <v>AVAILABLE</v>
      </c>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c r="AB560" s="111"/>
      <c r="AC560" s="111"/>
      <c r="AD560" s="111"/>
      <c r="AE560" s="111"/>
      <c r="AF560" s="111"/>
      <c r="AG560" s="111"/>
      <c r="AH560" s="111"/>
    </row>
    <row r="561" spans="1:34" x14ac:dyDescent="0.25">
      <c r="A561" s="111" t="str">
        <f t="shared" si="16"/>
        <v>TB2-215</v>
      </c>
      <c r="B561" s="111" t="s">
        <v>802</v>
      </c>
      <c r="C561" s="112"/>
      <c r="D561" s="111"/>
      <c r="E561" s="111" t="str">
        <f t="shared" si="17"/>
        <v>AVAILABLE</v>
      </c>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c r="AB561" s="111"/>
      <c r="AC561" s="111"/>
      <c r="AD561" s="111"/>
      <c r="AE561" s="111"/>
      <c r="AF561" s="111"/>
      <c r="AG561" s="111"/>
      <c r="AH561" s="111"/>
    </row>
    <row r="562" spans="1:34" x14ac:dyDescent="0.25">
      <c r="A562" s="111" t="str">
        <f t="shared" si="16"/>
        <v>TB2-216</v>
      </c>
      <c r="B562" s="111" t="s">
        <v>803</v>
      </c>
      <c r="C562" s="112"/>
      <c r="D562" s="111"/>
      <c r="E562" s="111" t="str">
        <f t="shared" si="17"/>
        <v>AVAILABLE</v>
      </c>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c r="AB562" s="111"/>
      <c r="AC562" s="111"/>
      <c r="AD562" s="111"/>
      <c r="AE562" s="111"/>
      <c r="AF562" s="111"/>
      <c r="AG562" s="111"/>
      <c r="AH562" s="111"/>
    </row>
    <row r="563" spans="1:34" x14ac:dyDescent="0.25">
      <c r="A563" s="111" t="str">
        <f t="shared" si="16"/>
        <v>TB2-217</v>
      </c>
      <c r="B563" s="111" t="s">
        <v>804</v>
      </c>
      <c r="C563" s="112"/>
      <c r="D563" s="111"/>
      <c r="E563" s="111" t="str">
        <f t="shared" si="17"/>
        <v>AVAILABLE</v>
      </c>
      <c r="F563" s="111"/>
      <c r="G563" s="111"/>
      <c r="H563" s="111"/>
      <c r="I563" s="111"/>
      <c r="J563" s="111"/>
      <c r="K563" s="111"/>
      <c r="L563" s="111"/>
      <c r="M563" s="111"/>
      <c r="N563" s="111"/>
      <c r="O563" s="111"/>
      <c r="P563" s="111"/>
      <c r="Q563" s="111"/>
      <c r="R563" s="111"/>
      <c r="S563" s="111"/>
      <c r="T563" s="111"/>
      <c r="U563" s="111"/>
      <c r="V563" s="111"/>
      <c r="W563" s="111"/>
      <c r="X563" s="111"/>
      <c r="Y563" s="111"/>
      <c r="Z563" s="111"/>
      <c r="AA563" s="111"/>
      <c r="AB563" s="111"/>
      <c r="AC563" s="111"/>
      <c r="AD563" s="111"/>
      <c r="AE563" s="111"/>
      <c r="AF563" s="111"/>
      <c r="AG563" s="111"/>
      <c r="AH563" s="111"/>
    </row>
    <row r="564" spans="1:34" x14ac:dyDescent="0.25">
      <c r="A564" s="111" t="str">
        <f t="shared" si="16"/>
        <v>TB2-218</v>
      </c>
      <c r="B564" s="111" t="s">
        <v>805</v>
      </c>
      <c r="C564" s="112"/>
      <c r="D564" s="111"/>
      <c r="E564" s="111" t="str">
        <f t="shared" si="17"/>
        <v>AVAILABLE</v>
      </c>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c r="AB564" s="111"/>
      <c r="AC564" s="111"/>
      <c r="AD564" s="111"/>
      <c r="AE564" s="111"/>
      <c r="AF564" s="111"/>
      <c r="AG564" s="111"/>
      <c r="AH564" s="111"/>
    </row>
    <row r="565" spans="1:34" x14ac:dyDescent="0.25">
      <c r="A565" s="111" t="str">
        <f t="shared" si="16"/>
        <v>TB2-219</v>
      </c>
      <c r="B565" s="111" t="s">
        <v>806</v>
      </c>
      <c r="C565" s="112"/>
      <c r="D565" s="111"/>
      <c r="E565" s="111" t="str">
        <f t="shared" si="17"/>
        <v>AVAILABLE</v>
      </c>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c r="AB565" s="111"/>
      <c r="AC565" s="111"/>
      <c r="AD565" s="111"/>
      <c r="AE565" s="111"/>
      <c r="AF565" s="111"/>
      <c r="AG565" s="111"/>
      <c r="AH565" s="111"/>
    </row>
    <row r="566" spans="1:34" x14ac:dyDescent="0.25">
      <c r="A566" s="111" t="str">
        <f t="shared" si="16"/>
        <v>TB2-220</v>
      </c>
      <c r="B566" s="111" t="s">
        <v>807</v>
      </c>
      <c r="C566" s="112"/>
      <c r="D566" s="111"/>
      <c r="E566" s="111" t="str">
        <f t="shared" si="17"/>
        <v>AVAILABLE</v>
      </c>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1"/>
      <c r="AD566" s="111"/>
      <c r="AE566" s="111"/>
      <c r="AF566" s="111"/>
      <c r="AG566" s="111"/>
      <c r="AH566" s="111"/>
    </row>
    <row r="567" spans="1:34" x14ac:dyDescent="0.25">
      <c r="A567" s="111" t="str">
        <f t="shared" si="16"/>
        <v>TB2-221</v>
      </c>
      <c r="B567" s="111" t="s">
        <v>808</v>
      </c>
      <c r="C567" s="112"/>
      <c r="D567" s="111"/>
      <c r="E567" s="111" t="str">
        <f t="shared" si="17"/>
        <v>AVAILABLE</v>
      </c>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1"/>
      <c r="AD567" s="111"/>
      <c r="AE567" s="111"/>
      <c r="AF567" s="111"/>
      <c r="AG567" s="111"/>
      <c r="AH567" s="111"/>
    </row>
    <row r="568" spans="1:34" x14ac:dyDescent="0.25">
      <c r="A568" s="111" t="str">
        <f t="shared" si="16"/>
        <v>TB2-222</v>
      </c>
      <c r="B568" s="111" t="s">
        <v>809</v>
      </c>
      <c r="C568" s="112"/>
      <c r="D568" s="111"/>
      <c r="E568" s="111" t="str">
        <f t="shared" si="17"/>
        <v>AVAILABLE</v>
      </c>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1"/>
      <c r="AD568" s="111"/>
      <c r="AE568" s="111"/>
      <c r="AF568" s="111"/>
      <c r="AG568" s="111"/>
      <c r="AH568" s="111"/>
    </row>
    <row r="569" spans="1:34" x14ac:dyDescent="0.25">
      <c r="A569" s="111" t="str">
        <f t="shared" si="16"/>
        <v>TB2-223</v>
      </c>
      <c r="B569" s="111" t="s">
        <v>810</v>
      </c>
      <c r="C569" s="112"/>
      <c r="D569" s="111"/>
      <c r="E569" s="111" t="str">
        <f t="shared" si="17"/>
        <v>AVAILABLE</v>
      </c>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1"/>
      <c r="AD569" s="111"/>
      <c r="AE569" s="111"/>
      <c r="AF569" s="111"/>
      <c r="AG569" s="111"/>
      <c r="AH569" s="111"/>
    </row>
    <row r="570" spans="1:34" x14ac:dyDescent="0.25">
      <c r="A570" s="111" t="str">
        <f t="shared" si="16"/>
        <v>TB2-224</v>
      </c>
      <c r="B570" s="111" t="s">
        <v>811</v>
      </c>
      <c r="C570" s="112"/>
      <c r="D570" s="111"/>
      <c r="E570" s="111" t="str">
        <f t="shared" si="17"/>
        <v>AVAILABLE</v>
      </c>
      <c r="F570" s="111"/>
      <c r="G570" s="111"/>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1"/>
      <c r="AD570" s="111"/>
      <c r="AE570" s="111"/>
      <c r="AF570" s="111"/>
      <c r="AG570" s="111"/>
      <c r="AH570" s="111"/>
    </row>
    <row r="571" spans="1:34" x14ac:dyDescent="0.25">
      <c r="A571" s="111" t="str">
        <f t="shared" si="16"/>
        <v>TB2-225</v>
      </c>
      <c r="B571" s="111" t="s">
        <v>812</v>
      </c>
      <c r="C571" s="112"/>
      <c r="D571" s="111"/>
      <c r="E571" s="111" t="str">
        <f t="shared" si="17"/>
        <v>AVAILABLE</v>
      </c>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1"/>
      <c r="AD571" s="111"/>
      <c r="AE571" s="111"/>
      <c r="AF571" s="111"/>
      <c r="AG571" s="111"/>
      <c r="AH571" s="111"/>
    </row>
    <row r="572" spans="1:34" x14ac:dyDescent="0.25">
      <c r="A572" s="111" t="str">
        <f t="shared" si="16"/>
        <v>TB2-226</v>
      </c>
      <c r="B572" s="111" t="s">
        <v>813</v>
      </c>
      <c r="C572" s="112"/>
      <c r="D572" s="111"/>
      <c r="E572" s="111" t="str">
        <f t="shared" si="17"/>
        <v>AVAILABLE</v>
      </c>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1"/>
      <c r="AD572" s="111"/>
      <c r="AE572" s="111"/>
      <c r="AF572" s="111"/>
      <c r="AG572" s="111"/>
      <c r="AH572" s="111"/>
    </row>
    <row r="573" spans="1:34" x14ac:dyDescent="0.25">
      <c r="A573" s="111" t="str">
        <f t="shared" si="16"/>
        <v>TB2-227</v>
      </c>
      <c r="B573" s="111" t="s">
        <v>814</v>
      </c>
      <c r="C573" s="112"/>
      <c r="D573" s="111"/>
      <c r="E573" s="111" t="str">
        <f t="shared" si="17"/>
        <v>AVAILABLE</v>
      </c>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1"/>
      <c r="AD573" s="111"/>
      <c r="AE573" s="111"/>
      <c r="AF573" s="111"/>
      <c r="AG573" s="111"/>
      <c r="AH573" s="111"/>
    </row>
    <row r="574" spans="1:34" x14ac:dyDescent="0.25">
      <c r="A574" s="111" t="str">
        <f t="shared" si="16"/>
        <v>TB2-228</v>
      </c>
      <c r="B574" s="111" t="s">
        <v>815</v>
      </c>
      <c r="C574" s="112"/>
      <c r="D574" s="111"/>
      <c r="E574" s="111" t="str">
        <f t="shared" si="17"/>
        <v>AVAILABLE</v>
      </c>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1"/>
      <c r="AD574" s="111"/>
      <c r="AE574" s="111"/>
      <c r="AF574" s="111"/>
      <c r="AG574" s="111"/>
      <c r="AH574" s="111"/>
    </row>
    <row r="575" spans="1:34" x14ac:dyDescent="0.25">
      <c r="A575" s="111" t="str">
        <f t="shared" si="16"/>
        <v>TB2-229</v>
      </c>
      <c r="B575" s="111" t="s">
        <v>816</v>
      </c>
      <c r="C575" s="112"/>
      <c r="D575" s="111"/>
      <c r="E575" s="111" t="str">
        <f t="shared" si="17"/>
        <v>AVAILABLE</v>
      </c>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c r="AB575" s="111"/>
      <c r="AC575" s="111"/>
      <c r="AD575" s="111"/>
      <c r="AE575" s="111"/>
      <c r="AF575" s="111"/>
      <c r="AG575" s="111"/>
      <c r="AH575" s="111"/>
    </row>
    <row r="576" spans="1:34" x14ac:dyDescent="0.25">
      <c r="A576" s="111" t="str">
        <f t="shared" si="16"/>
        <v>TB2-230</v>
      </c>
      <c r="B576" s="111" t="s">
        <v>817</v>
      </c>
      <c r="C576" s="112"/>
      <c r="D576" s="111"/>
      <c r="E576" s="111" t="str">
        <f t="shared" si="17"/>
        <v>AVAILABLE</v>
      </c>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c r="AB576" s="111"/>
      <c r="AC576" s="111"/>
      <c r="AD576" s="111"/>
      <c r="AE576" s="111"/>
      <c r="AF576" s="111"/>
      <c r="AG576" s="111"/>
      <c r="AH576" s="111"/>
    </row>
    <row r="577" spans="1:34" x14ac:dyDescent="0.25">
      <c r="A577" s="111" t="str">
        <f t="shared" si="16"/>
        <v>TB2-231</v>
      </c>
      <c r="B577" s="111" t="s">
        <v>818</v>
      </c>
      <c r="C577" s="112"/>
      <c r="D577" s="111"/>
      <c r="E577" s="111" t="str">
        <f t="shared" si="17"/>
        <v>AVAILABLE</v>
      </c>
      <c r="F577" s="111"/>
      <c r="G577" s="111"/>
      <c r="H577" s="111"/>
      <c r="I577" s="111"/>
      <c r="J577" s="111"/>
      <c r="K577" s="111"/>
      <c r="L577" s="111"/>
      <c r="M577" s="111"/>
      <c r="N577" s="111"/>
      <c r="O577" s="111"/>
      <c r="P577" s="111"/>
      <c r="Q577" s="111"/>
      <c r="R577" s="111"/>
      <c r="S577" s="111"/>
      <c r="T577" s="111"/>
      <c r="U577" s="111"/>
      <c r="V577" s="111"/>
      <c r="W577" s="111"/>
      <c r="X577" s="111"/>
      <c r="Y577" s="111"/>
      <c r="Z577" s="111"/>
      <c r="AA577" s="111"/>
      <c r="AB577" s="111"/>
      <c r="AC577" s="111"/>
      <c r="AD577" s="111"/>
      <c r="AE577" s="111"/>
      <c r="AF577" s="111"/>
      <c r="AG577" s="111"/>
      <c r="AH577" s="111"/>
    </row>
    <row r="578" spans="1:34" x14ac:dyDescent="0.25">
      <c r="A578" s="111" t="str">
        <f t="shared" si="16"/>
        <v>TB2-301</v>
      </c>
      <c r="B578" s="111" t="s">
        <v>819</v>
      </c>
      <c r="C578" s="112"/>
      <c r="D578" s="111"/>
      <c r="E578" s="111" t="str">
        <f t="shared" si="17"/>
        <v>AVAILABLE</v>
      </c>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c r="AB578" s="111"/>
      <c r="AC578" s="111"/>
      <c r="AD578" s="111"/>
      <c r="AE578" s="111"/>
      <c r="AF578" s="111"/>
      <c r="AG578" s="111"/>
      <c r="AH578" s="111"/>
    </row>
    <row r="579" spans="1:34" x14ac:dyDescent="0.25">
      <c r="A579" s="111" t="str">
        <f t="shared" si="16"/>
        <v>TB2-302-0120</v>
      </c>
      <c r="B579" s="111" t="s">
        <v>820</v>
      </c>
      <c r="C579" s="112">
        <v>41814</v>
      </c>
      <c r="D579" s="111" t="s">
        <v>238</v>
      </c>
      <c r="E579" s="111" t="str">
        <f t="shared" si="17"/>
        <v>RESERVED</v>
      </c>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c r="AB579" s="111"/>
      <c r="AC579" s="111"/>
      <c r="AD579" s="111"/>
      <c r="AE579" s="111"/>
      <c r="AF579" s="111"/>
      <c r="AG579" s="111"/>
      <c r="AH579" s="111"/>
    </row>
    <row r="580" spans="1:34" x14ac:dyDescent="0.25">
      <c r="A580" s="111" t="str">
        <f t="shared" si="16"/>
        <v>TB2-303</v>
      </c>
      <c r="B580" s="111" t="s">
        <v>821</v>
      </c>
      <c r="C580" s="112"/>
      <c r="D580" s="111"/>
      <c r="E580" s="111" t="str">
        <f t="shared" si="17"/>
        <v>AVAILABLE</v>
      </c>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c r="AB580" s="111"/>
      <c r="AC580" s="111"/>
      <c r="AD580" s="111"/>
      <c r="AE580" s="111"/>
      <c r="AF580" s="111"/>
      <c r="AG580" s="111"/>
      <c r="AH580" s="111"/>
    </row>
    <row r="581" spans="1:34" x14ac:dyDescent="0.25">
      <c r="A581" s="111" t="str">
        <f t="shared" si="16"/>
        <v>TB2-304</v>
      </c>
      <c r="B581" s="111" t="s">
        <v>822</v>
      </c>
      <c r="C581" s="112"/>
      <c r="D581" s="111"/>
      <c r="E581" s="111" t="str">
        <f t="shared" si="17"/>
        <v>AVAILABLE</v>
      </c>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c r="AB581" s="111"/>
      <c r="AC581" s="111"/>
      <c r="AD581" s="111"/>
      <c r="AE581" s="111"/>
      <c r="AF581" s="111"/>
      <c r="AG581" s="111"/>
      <c r="AH581" s="111"/>
    </row>
    <row r="582" spans="1:34" x14ac:dyDescent="0.25">
      <c r="A582" s="111" t="str">
        <f t="shared" si="16"/>
        <v>TB2-305</v>
      </c>
      <c r="B582" s="111" t="s">
        <v>823</v>
      </c>
      <c r="C582" s="112"/>
      <c r="D582" s="111"/>
      <c r="E582" s="111" t="str">
        <f t="shared" si="17"/>
        <v>AVAILABLE</v>
      </c>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c r="AB582" s="111"/>
      <c r="AC582" s="111"/>
      <c r="AD582" s="111"/>
      <c r="AE582" s="111"/>
      <c r="AF582" s="111"/>
      <c r="AG582" s="111"/>
      <c r="AH582" s="111"/>
    </row>
    <row r="583" spans="1:34" x14ac:dyDescent="0.25">
      <c r="A583" s="111" t="str">
        <f t="shared" si="16"/>
        <v>TB2-306</v>
      </c>
      <c r="B583" s="111" t="s">
        <v>824</v>
      </c>
      <c r="C583" s="112"/>
      <c r="D583" s="111"/>
      <c r="E583" s="111" t="str">
        <f t="shared" si="17"/>
        <v>AVAILABLE</v>
      </c>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c r="AB583" s="111"/>
      <c r="AC583" s="111"/>
      <c r="AD583" s="111"/>
      <c r="AE583" s="111"/>
      <c r="AF583" s="111"/>
      <c r="AG583" s="111"/>
      <c r="AH583" s="111"/>
    </row>
    <row r="584" spans="1:34" x14ac:dyDescent="0.25">
      <c r="A584" s="111" t="str">
        <f t="shared" ref="A584:A647" si="18">IF(C584="",B584,B584&amp;"-"&amp;D584)</f>
        <v>TB2-307</v>
      </c>
      <c r="B584" s="111" t="s">
        <v>825</v>
      </c>
      <c r="C584" s="112"/>
      <c r="D584" s="111"/>
      <c r="E584" s="111" t="str">
        <f t="shared" ref="E584:E647" si="19">IF(C584="",$F$3,$F$1)</f>
        <v>AVAILABLE</v>
      </c>
      <c r="F584" s="111"/>
      <c r="G584" s="111"/>
      <c r="H584" s="111"/>
      <c r="I584" s="111"/>
      <c r="J584" s="111"/>
      <c r="K584" s="111"/>
      <c r="L584" s="111"/>
      <c r="M584" s="111"/>
      <c r="N584" s="111"/>
      <c r="O584" s="111"/>
      <c r="P584" s="111"/>
      <c r="Q584" s="111"/>
      <c r="R584" s="111"/>
      <c r="S584" s="111"/>
      <c r="T584" s="111"/>
      <c r="U584" s="111"/>
      <c r="V584" s="111"/>
      <c r="W584" s="111"/>
      <c r="X584" s="111"/>
      <c r="Y584" s="111"/>
      <c r="Z584" s="111"/>
      <c r="AA584" s="111"/>
      <c r="AB584" s="111"/>
      <c r="AC584" s="111"/>
      <c r="AD584" s="111"/>
      <c r="AE584" s="111"/>
      <c r="AF584" s="111"/>
      <c r="AG584" s="111"/>
      <c r="AH584" s="111"/>
    </row>
    <row r="585" spans="1:34" x14ac:dyDescent="0.25">
      <c r="A585" s="111" t="str">
        <f t="shared" si="18"/>
        <v>TB2-308</v>
      </c>
      <c r="B585" s="111" t="s">
        <v>826</v>
      </c>
      <c r="C585" s="112"/>
      <c r="D585" s="111"/>
      <c r="E585" s="111" t="str">
        <f t="shared" si="19"/>
        <v>AVAILABLE</v>
      </c>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c r="AB585" s="111"/>
      <c r="AC585" s="111"/>
      <c r="AD585" s="111"/>
      <c r="AE585" s="111"/>
      <c r="AF585" s="111"/>
      <c r="AG585" s="111"/>
      <c r="AH585" s="111"/>
    </row>
    <row r="586" spans="1:34" x14ac:dyDescent="0.25">
      <c r="A586" s="111" t="str">
        <f t="shared" si="18"/>
        <v>TB2-309</v>
      </c>
      <c r="B586" s="111" t="s">
        <v>827</v>
      </c>
      <c r="C586" s="112"/>
      <c r="D586" s="111"/>
      <c r="E586" s="111" t="str">
        <f t="shared" si="19"/>
        <v>AVAILABLE</v>
      </c>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c r="AB586" s="111"/>
      <c r="AC586" s="111"/>
      <c r="AD586" s="111"/>
      <c r="AE586" s="111"/>
      <c r="AF586" s="111"/>
      <c r="AG586" s="111"/>
      <c r="AH586" s="111"/>
    </row>
    <row r="587" spans="1:34" x14ac:dyDescent="0.25">
      <c r="A587" s="111" t="str">
        <f t="shared" si="18"/>
        <v>TB2-310</v>
      </c>
      <c r="B587" s="111" t="s">
        <v>828</v>
      </c>
      <c r="C587" s="112"/>
      <c r="D587" s="111"/>
      <c r="E587" s="111" t="str">
        <f t="shared" si="19"/>
        <v>AVAILABLE</v>
      </c>
      <c r="F587" s="111"/>
      <c r="G587" s="111"/>
      <c r="H587" s="111"/>
      <c r="I587" s="111"/>
      <c r="J587" s="111"/>
      <c r="K587" s="111"/>
      <c r="L587" s="111"/>
      <c r="M587" s="111"/>
      <c r="N587" s="111"/>
      <c r="O587" s="111"/>
      <c r="P587" s="111"/>
      <c r="Q587" s="111"/>
      <c r="R587" s="111"/>
      <c r="S587" s="111"/>
      <c r="T587" s="111"/>
      <c r="U587" s="111"/>
      <c r="V587" s="111"/>
      <c r="W587" s="111"/>
      <c r="X587" s="111"/>
      <c r="Y587" s="111"/>
      <c r="Z587" s="111"/>
      <c r="AA587" s="111"/>
      <c r="AB587" s="111"/>
      <c r="AC587" s="111"/>
      <c r="AD587" s="111"/>
      <c r="AE587" s="111"/>
      <c r="AF587" s="111"/>
      <c r="AG587" s="111"/>
      <c r="AH587" s="111"/>
    </row>
    <row r="588" spans="1:34" x14ac:dyDescent="0.25">
      <c r="A588" s="111" t="str">
        <f t="shared" si="18"/>
        <v>TB2-311</v>
      </c>
      <c r="B588" s="111" t="s">
        <v>829</v>
      </c>
      <c r="C588" s="112"/>
      <c r="D588" s="111"/>
      <c r="E588" s="111" t="str">
        <f t="shared" si="19"/>
        <v>AVAILABLE</v>
      </c>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c r="AB588" s="111"/>
      <c r="AC588" s="111"/>
      <c r="AD588" s="111"/>
      <c r="AE588" s="111"/>
      <c r="AF588" s="111"/>
      <c r="AG588" s="111"/>
      <c r="AH588" s="111"/>
    </row>
    <row r="589" spans="1:34" x14ac:dyDescent="0.25">
      <c r="A589" s="111" t="str">
        <f t="shared" si="18"/>
        <v>TB2-312</v>
      </c>
      <c r="B589" s="111" t="s">
        <v>830</v>
      </c>
      <c r="C589" s="112"/>
      <c r="D589" s="111"/>
      <c r="E589" s="111" t="str">
        <f t="shared" si="19"/>
        <v>AVAILABLE</v>
      </c>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c r="AB589" s="111"/>
      <c r="AC589" s="111"/>
      <c r="AD589" s="111"/>
      <c r="AE589" s="111"/>
      <c r="AF589" s="111"/>
      <c r="AG589" s="111"/>
      <c r="AH589" s="111"/>
    </row>
    <row r="590" spans="1:34" x14ac:dyDescent="0.25">
      <c r="A590" s="111" t="str">
        <f t="shared" si="18"/>
        <v>TB2-314</v>
      </c>
      <c r="B590" s="111" t="s">
        <v>831</v>
      </c>
      <c r="C590" s="112"/>
      <c r="D590" s="111"/>
      <c r="E590" s="111" t="str">
        <f t="shared" si="19"/>
        <v>AVAILABLE</v>
      </c>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c r="AB590" s="111"/>
      <c r="AC590" s="111"/>
      <c r="AD590" s="111"/>
      <c r="AE590" s="111"/>
      <c r="AF590" s="111"/>
      <c r="AG590" s="111"/>
      <c r="AH590" s="111"/>
    </row>
    <row r="591" spans="1:34" x14ac:dyDescent="0.25">
      <c r="A591" s="111" t="str">
        <f t="shared" si="18"/>
        <v>TB2-315</v>
      </c>
      <c r="B591" s="111" t="s">
        <v>832</v>
      </c>
      <c r="C591" s="112"/>
      <c r="D591" s="111"/>
      <c r="E591" s="111" t="str">
        <f t="shared" si="19"/>
        <v>AVAILABLE</v>
      </c>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c r="AG591" s="111"/>
      <c r="AH591" s="111"/>
    </row>
    <row r="592" spans="1:34" x14ac:dyDescent="0.25">
      <c r="A592" s="111" t="str">
        <f t="shared" si="18"/>
        <v>TB2-316</v>
      </c>
      <c r="B592" s="111" t="s">
        <v>833</v>
      </c>
      <c r="C592" s="112"/>
      <c r="D592" s="111"/>
      <c r="E592" s="111" t="str">
        <f t="shared" si="19"/>
        <v>AVAILABLE</v>
      </c>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c r="AB592" s="111"/>
      <c r="AC592" s="111"/>
      <c r="AD592" s="111"/>
      <c r="AE592" s="111"/>
      <c r="AF592" s="111"/>
      <c r="AG592" s="111"/>
      <c r="AH592" s="111"/>
    </row>
    <row r="593" spans="1:34" x14ac:dyDescent="0.25">
      <c r="A593" s="111" t="str">
        <f t="shared" si="18"/>
        <v>TB2-317</v>
      </c>
      <c r="B593" s="111" t="s">
        <v>834</v>
      </c>
      <c r="C593" s="112"/>
      <c r="D593" s="111"/>
      <c r="E593" s="111" t="str">
        <f t="shared" si="19"/>
        <v>AVAILABLE</v>
      </c>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c r="AB593" s="111"/>
      <c r="AC593" s="111"/>
      <c r="AD593" s="111"/>
      <c r="AE593" s="111"/>
      <c r="AF593" s="111"/>
      <c r="AG593" s="111"/>
      <c r="AH593" s="111"/>
    </row>
    <row r="594" spans="1:34" x14ac:dyDescent="0.25">
      <c r="A594" s="111" t="str">
        <f t="shared" si="18"/>
        <v>TB2-318</v>
      </c>
      <c r="B594" s="111" t="s">
        <v>835</v>
      </c>
      <c r="C594" s="112"/>
      <c r="D594" s="111"/>
      <c r="E594" s="111" t="str">
        <f t="shared" si="19"/>
        <v>AVAILABLE</v>
      </c>
      <c r="F594" s="111"/>
      <c r="G594" s="111"/>
      <c r="H594" s="111"/>
      <c r="I594" s="111"/>
      <c r="J594" s="111"/>
      <c r="K594" s="111"/>
      <c r="L594" s="111"/>
      <c r="M594" s="111"/>
      <c r="N594" s="111"/>
      <c r="O594" s="111"/>
      <c r="P594" s="111"/>
      <c r="Q594" s="111"/>
      <c r="R594" s="111"/>
      <c r="S594" s="111"/>
      <c r="T594" s="111"/>
      <c r="U594" s="111"/>
      <c r="V594" s="111"/>
      <c r="W594" s="111"/>
      <c r="X594" s="111"/>
      <c r="Y594" s="111"/>
      <c r="Z594" s="111"/>
      <c r="AA594" s="111"/>
      <c r="AB594" s="111"/>
      <c r="AC594" s="111"/>
      <c r="AD594" s="111"/>
      <c r="AE594" s="111"/>
      <c r="AF594" s="111"/>
      <c r="AG594" s="111"/>
      <c r="AH594" s="111"/>
    </row>
    <row r="595" spans="1:34" x14ac:dyDescent="0.25">
      <c r="A595" s="111" t="str">
        <f t="shared" si="18"/>
        <v>TB2-319</v>
      </c>
      <c r="B595" s="111" t="s">
        <v>836</v>
      </c>
      <c r="C595" s="112"/>
      <c r="D595" s="111"/>
      <c r="E595" s="111" t="str">
        <f t="shared" si="19"/>
        <v>AVAILABLE</v>
      </c>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c r="AB595" s="111"/>
      <c r="AC595" s="111"/>
      <c r="AD595" s="111"/>
      <c r="AE595" s="111"/>
      <c r="AF595" s="111"/>
      <c r="AG595" s="111"/>
      <c r="AH595" s="111"/>
    </row>
    <row r="596" spans="1:34" x14ac:dyDescent="0.25">
      <c r="A596" s="111" t="str">
        <f t="shared" si="18"/>
        <v>TB2-320</v>
      </c>
      <c r="B596" s="111" t="s">
        <v>837</v>
      </c>
      <c r="C596" s="112"/>
      <c r="D596" s="111"/>
      <c r="E596" s="111" t="str">
        <f t="shared" si="19"/>
        <v>AVAILABLE</v>
      </c>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c r="AB596" s="111"/>
      <c r="AC596" s="111"/>
      <c r="AD596" s="111"/>
      <c r="AE596" s="111"/>
      <c r="AF596" s="111"/>
      <c r="AG596" s="111"/>
      <c r="AH596" s="111"/>
    </row>
    <row r="597" spans="1:34" x14ac:dyDescent="0.25">
      <c r="A597" s="111" t="str">
        <f t="shared" si="18"/>
        <v>TB2-321</v>
      </c>
      <c r="B597" s="111" t="s">
        <v>838</v>
      </c>
      <c r="C597" s="112"/>
      <c r="D597" s="111"/>
      <c r="E597" s="111" t="str">
        <f t="shared" si="19"/>
        <v>AVAILABLE</v>
      </c>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c r="AB597" s="111"/>
      <c r="AC597" s="111"/>
      <c r="AD597" s="111"/>
      <c r="AE597" s="111"/>
      <c r="AF597" s="111"/>
      <c r="AG597" s="111"/>
      <c r="AH597" s="111"/>
    </row>
    <row r="598" spans="1:34" x14ac:dyDescent="0.25">
      <c r="A598" s="111" t="str">
        <f t="shared" si="18"/>
        <v>TB2-322</v>
      </c>
      <c r="B598" s="111" t="s">
        <v>839</v>
      </c>
      <c r="C598" s="112"/>
      <c r="D598" s="111"/>
      <c r="E598" s="111" t="str">
        <f t="shared" si="19"/>
        <v>AVAILABLE</v>
      </c>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c r="AB598" s="111"/>
      <c r="AC598" s="111"/>
      <c r="AD598" s="111"/>
      <c r="AE598" s="111"/>
      <c r="AF598" s="111"/>
      <c r="AG598" s="111"/>
      <c r="AH598" s="111"/>
    </row>
    <row r="599" spans="1:34" x14ac:dyDescent="0.25">
      <c r="A599" s="111" t="str">
        <f t="shared" si="18"/>
        <v>TB2-323</v>
      </c>
      <c r="B599" s="111" t="s">
        <v>840</v>
      </c>
      <c r="C599" s="112"/>
      <c r="D599" s="111"/>
      <c r="E599" s="111" t="str">
        <f t="shared" si="19"/>
        <v>AVAILABLE</v>
      </c>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c r="AB599" s="111"/>
      <c r="AC599" s="111"/>
      <c r="AD599" s="111"/>
      <c r="AE599" s="111"/>
      <c r="AF599" s="111"/>
      <c r="AG599" s="111"/>
      <c r="AH599" s="111"/>
    </row>
    <row r="600" spans="1:34" x14ac:dyDescent="0.25">
      <c r="A600" s="111" t="str">
        <f t="shared" si="18"/>
        <v>TB2-324</v>
      </c>
      <c r="B600" s="111" t="s">
        <v>841</v>
      </c>
      <c r="C600" s="112"/>
      <c r="D600" s="111"/>
      <c r="E600" s="111" t="str">
        <f t="shared" si="19"/>
        <v>AVAILABLE</v>
      </c>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c r="AB600" s="111"/>
      <c r="AC600" s="111"/>
      <c r="AD600" s="111"/>
      <c r="AE600" s="111"/>
      <c r="AF600" s="111"/>
      <c r="AG600" s="111"/>
      <c r="AH600" s="111"/>
    </row>
    <row r="601" spans="1:34" x14ac:dyDescent="0.25">
      <c r="A601" s="111" t="str">
        <f t="shared" si="18"/>
        <v>TB2-325</v>
      </c>
      <c r="B601" s="111" t="s">
        <v>842</v>
      </c>
      <c r="C601" s="112"/>
      <c r="D601" s="111"/>
      <c r="E601" s="111" t="str">
        <f t="shared" si="19"/>
        <v>AVAILABLE</v>
      </c>
      <c r="F601" s="111"/>
      <c r="G601" s="111"/>
      <c r="H601" s="111"/>
      <c r="I601" s="111"/>
      <c r="J601" s="111"/>
      <c r="K601" s="111"/>
      <c r="L601" s="111"/>
      <c r="M601" s="111"/>
      <c r="N601" s="111"/>
      <c r="O601" s="111"/>
      <c r="P601" s="111"/>
      <c r="Q601" s="111"/>
      <c r="R601" s="111"/>
      <c r="S601" s="111"/>
      <c r="T601" s="111"/>
      <c r="U601" s="111"/>
      <c r="V601" s="111"/>
      <c r="W601" s="111"/>
      <c r="X601" s="111"/>
      <c r="Y601" s="111"/>
      <c r="Z601" s="111"/>
      <c r="AA601" s="111"/>
      <c r="AB601" s="111"/>
      <c r="AC601" s="111"/>
      <c r="AD601" s="111"/>
      <c r="AE601" s="111"/>
      <c r="AF601" s="111"/>
      <c r="AG601" s="111"/>
      <c r="AH601" s="111"/>
    </row>
    <row r="602" spans="1:34" x14ac:dyDescent="0.25">
      <c r="A602" s="111" t="str">
        <f t="shared" si="18"/>
        <v>TB2-326-0059</v>
      </c>
      <c r="B602" s="111" t="s">
        <v>843</v>
      </c>
      <c r="C602" s="112">
        <v>41695</v>
      </c>
      <c r="D602" s="111" t="s">
        <v>241</v>
      </c>
      <c r="E602" s="111" t="str">
        <f t="shared" si="19"/>
        <v>RESERVED</v>
      </c>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c r="AB602" s="111"/>
      <c r="AC602" s="111"/>
      <c r="AD602" s="111"/>
      <c r="AE602" s="111"/>
      <c r="AF602" s="111"/>
      <c r="AG602" s="111"/>
      <c r="AH602" s="111"/>
    </row>
    <row r="603" spans="1:34" x14ac:dyDescent="0.25">
      <c r="A603" s="111" t="str">
        <f t="shared" si="18"/>
        <v>TB2-327</v>
      </c>
      <c r="B603" s="111" t="s">
        <v>844</v>
      </c>
      <c r="C603" s="112"/>
      <c r="D603" s="111"/>
      <c r="E603" s="111" t="str">
        <f t="shared" si="19"/>
        <v>AVAILABLE</v>
      </c>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c r="AB603" s="111"/>
      <c r="AC603" s="111"/>
      <c r="AD603" s="111"/>
      <c r="AE603" s="111"/>
      <c r="AF603" s="111"/>
      <c r="AG603" s="111"/>
      <c r="AH603" s="111"/>
    </row>
    <row r="604" spans="1:34" x14ac:dyDescent="0.25">
      <c r="A604" s="111" t="str">
        <f t="shared" si="18"/>
        <v>TB2-328</v>
      </c>
      <c r="B604" s="111" t="s">
        <v>845</v>
      </c>
      <c r="C604" s="112"/>
      <c r="D604" s="111"/>
      <c r="E604" s="111" t="str">
        <f t="shared" si="19"/>
        <v>AVAILABLE</v>
      </c>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c r="AB604" s="111"/>
      <c r="AC604" s="111"/>
      <c r="AD604" s="111"/>
      <c r="AE604" s="111"/>
      <c r="AF604" s="111"/>
      <c r="AG604" s="111"/>
      <c r="AH604" s="111"/>
    </row>
    <row r="605" spans="1:34" x14ac:dyDescent="0.25">
      <c r="A605" s="111" t="str">
        <f t="shared" si="18"/>
        <v>TB2-329</v>
      </c>
      <c r="B605" s="111" t="s">
        <v>846</v>
      </c>
      <c r="C605" s="112"/>
      <c r="D605" s="111"/>
      <c r="E605" s="111" t="str">
        <f t="shared" si="19"/>
        <v>AVAILABLE</v>
      </c>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c r="AB605" s="111"/>
      <c r="AC605" s="111"/>
      <c r="AD605" s="111"/>
      <c r="AE605" s="111"/>
      <c r="AF605" s="111"/>
      <c r="AG605" s="111"/>
      <c r="AH605" s="111"/>
    </row>
    <row r="606" spans="1:34" x14ac:dyDescent="0.25">
      <c r="A606" s="111" t="str">
        <f t="shared" si="18"/>
        <v>TB2-330</v>
      </c>
      <c r="B606" s="111" t="s">
        <v>847</v>
      </c>
      <c r="C606" s="112"/>
      <c r="D606" s="111"/>
      <c r="E606" s="111" t="str">
        <f t="shared" si="19"/>
        <v>AVAILABLE</v>
      </c>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c r="AB606" s="111"/>
      <c r="AC606" s="111"/>
      <c r="AD606" s="111"/>
      <c r="AE606" s="111"/>
      <c r="AF606" s="111"/>
      <c r="AG606" s="111"/>
      <c r="AH606" s="111"/>
    </row>
    <row r="607" spans="1:34" x14ac:dyDescent="0.25">
      <c r="A607" s="111" t="str">
        <f t="shared" si="18"/>
        <v>TB2-331</v>
      </c>
      <c r="B607" s="111" t="s">
        <v>848</v>
      </c>
      <c r="C607" s="112"/>
      <c r="D607" s="111"/>
      <c r="E607" s="111" t="str">
        <f t="shared" si="19"/>
        <v>AVAILABLE</v>
      </c>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c r="AB607" s="111"/>
      <c r="AC607" s="111"/>
      <c r="AD607" s="111"/>
      <c r="AE607" s="111"/>
      <c r="AF607" s="111"/>
      <c r="AG607" s="111"/>
      <c r="AH607" s="111"/>
    </row>
    <row r="608" spans="1:34" x14ac:dyDescent="0.25">
      <c r="A608" s="111" t="str">
        <f t="shared" si="18"/>
        <v>TB2-401</v>
      </c>
      <c r="B608" s="111" t="s">
        <v>849</v>
      </c>
      <c r="C608" s="112"/>
      <c r="D608" s="111"/>
      <c r="E608" s="111" t="str">
        <f t="shared" si="19"/>
        <v>AVAILABLE</v>
      </c>
      <c r="F608" s="111"/>
      <c r="G608" s="111"/>
      <c r="H608" s="111"/>
      <c r="I608" s="111"/>
      <c r="J608" s="111"/>
      <c r="K608" s="111"/>
      <c r="L608" s="111"/>
      <c r="M608" s="111"/>
      <c r="N608" s="111"/>
      <c r="O608" s="111"/>
      <c r="P608" s="111"/>
      <c r="Q608" s="111"/>
      <c r="R608" s="111"/>
      <c r="S608" s="111"/>
      <c r="T608" s="111"/>
      <c r="U608" s="111"/>
      <c r="V608" s="111"/>
      <c r="W608" s="111"/>
      <c r="X608" s="111"/>
      <c r="Y608" s="111"/>
      <c r="Z608" s="111"/>
      <c r="AA608" s="111"/>
      <c r="AB608" s="111"/>
      <c r="AC608" s="111"/>
      <c r="AD608" s="111"/>
      <c r="AE608" s="111"/>
      <c r="AF608" s="111"/>
      <c r="AG608" s="111"/>
      <c r="AH608" s="111"/>
    </row>
    <row r="609" spans="1:34" x14ac:dyDescent="0.25">
      <c r="A609" s="111" t="str">
        <f t="shared" si="18"/>
        <v>TB2-402</v>
      </c>
      <c r="B609" s="111" t="s">
        <v>850</v>
      </c>
      <c r="C609" s="112"/>
      <c r="D609" s="111"/>
      <c r="E609" s="111" t="str">
        <f t="shared" si="19"/>
        <v>AVAILABLE</v>
      </c>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c r="AB609" s="111"/>
      <c r="AC609" s="111"/>
      <c r="AD609" s="111"/>
      <c r="AE609" s="111"/>
      <c r="AF609" s="111"/>
      <c r="AG609" s="111"/>
      <c r="AH609" s="111"/>
    </row>
    <row r="610" spans="1:34" x14ac:dyDescent="0.25">
      <c r="A610" s="111" t="str">
        <f t="shared" si="18"/>
        <v>TB2-403</v>
      </c>
      <c r="B610" s="111" t="s">
        <v>851</v>
      </c>
      <c r="C610" s="112"/>
      <c r="D610" s="111"/>
      <c r="E610" s="111" t="str">
        <f t="shared" si="19"/>
        <v>AVAILABLE</v>
      </c>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c r="AB610" s="111"/>
      <c r="AC610" s="111"/>
      <c r="AD610" s="111"/>
      <c r="AE610" s="111"/>
      <c r="AF610" s="111"/>
      <c r="AG610" s="111"/>
      <c r="AH610" s="111"/>
    </row>
    <row r="611" spans="1:34" x14ac:dyDescent="0.25">
      <c r="A611" s="111" t="str">
        <f t="shared" si="18"/>
        <v>TB2-404</v>
      </c>
      <c r="B611" s="111" t="s">
        <v>852</v>
      </c>
      <c r="C611" s="112"/>
      <c r="D611" s="111"/>
      <c r="E611" s="111" t="str">
        <f t="shared" si="19"/>
        <v>AVAILABLE</v>
      </c>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c r="AB611" s="111"/>
      <c r="AC611" s="111"/>
      <c r="AD611" s="111"/>
      <c r="AE611" s="111"/>
      <c r="AF611" s="111"/>
      <c r="AG611" s="111"/>
      <c r="AH611" s="111"/>
    </row>
    <row r="612" spans="1:34" x14ac:dyDescent="0.25">
      <c r="A612" s="111" t="str">
        <f t="shared" si="18"/>
        <v>TB2-405</v>
      </c>
      <c r="B612" s="111" t="s">
        <v>853</v>
      </c>
      <c r="C612" s="112"/>
      <c r="D612" s="111"/>
      <c r="E612" s="111" t="str">
        <f t="shared" si="19"/>
        <v>AVAILABLE</v>
      </c>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c r="AB612" s="111"/>
      <c r="AC612" s="111"/>
      <c r="AD612" s="111"/>
      <c r="AE612" s="111"/>
      <c r="AF612" s="111"/>
      <c r="AG612" s="111"/>
      <c r="AH612" s="111"/>
    </row>
    <row r="613" spans="1:34" x14ac:dyDescent="0.25">
      <c r="A613" s="111" t="str">
        <f t="shared" si="18"/>
        <v>TB2-406</v>
      </c>
      <c r="B613" s="111" t="s">
        <v>854</v>
      </c>
      <c r="C613" s="112"/>
      <c r="D613" s="111"/>
      <c r="E613" s="111" t="str">
        <f t="shared" si="19"/>
        <v>AVAILABLE</v>
      </c>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c r="AB613" s="111"/>
      <c r="AC613" s="111"/>
      <c r="AD613" s="111"/>
      <c r="AE613" s="111"/>
      <c r="AF613" s="111"/>
      <c r="AG613" s="111"/>
      <c r="AH613" s="111"/>
    </row>
    <row r="614" spans="1:34" x14ac:dyDescent="0.25">
      <c r="A614" s="111" t="str">
        <f t="shared" si="18"/>
        <v>TB2-407</v>
      </c>
      <c r="B614" s="111" t="s">
        <v>855</v>
      </c>
      <c r="C614" s="112"/>
      <c r="D614" s="111"/>
      <c r="E614" s="111" t="str">
        <f t="shared" si="19"/>
        <v>AVAILABLE</v>
      </c>
      <c r="F614" s="111"/>
      <c r="G614" s="111"/>
      <c r="H614" s="111"/>
      <c r="I614" s="111"/>
      <c r="J614" s="111"/>
      <c r="K614" s="111"/>
      <c r="L614" s="111"/>
      <c r="M614" s="111"/>
      <c r="N614" s="111"/>
      <c r="O614" s="111"/>
      <c r="P614" s="111"/>
      <c r="Q614" s="111"/>
      <c r="R614" s="111"/>
      <c r="S614" s="111"/>
      <c r="T614" s="111"/>
      <c r="U614" s="111"/>
      <c r="V614" s="111"/>
      <c r="W614" s="111"/>
      <c r="X614" s="111"/>
      <c r="Y614" s="111"/>
      <c r="Z614" s="111"/>
      <c r="AA614" s="111"/>
      <c r="AB614" s="111"/>
      <c r="AC614" s="111"/>
      <c r="AD614" s="111"/>
      <c r="AE614" s="111"/>
      <c r="AF614" s="111"/>
      <c r="AG614" s="111"/>
      <c r="AH614" s="111"/>
    </row>
    <row r="615" spans="1:34" x14ac:dyDescent="0.25">
      <c r="A615" s="111" t="str">
        <f t="shared" si="18"/>
        <v>TB2-408</v>
      </c>
      <c r="B615" s="111" t="s">
        <v>856</v>
      </c>
      <c r="C615" s="112"/>
      <c r="D615" s="111"/>
      <c r="E615" s="111" t="str">
        <f t="shared" si="19"/>
        <v>AVAILABLE</v>
      </c>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c r="AB615" s="111"/>
      <c r="AC615" s="111"/>
      <c r="AD615" s="111"/>
      <c r="AE615" s="111"/>
      <c r="AF615" s="111"/>
      <c r="AG615" s="111"/>
      <c r="AH615" s="111"/>
    </row>
    <row r="616" spans="1:34" x14ac:dyDescent="0.25">
      <c r="A616" s="111" t="str">
        <f t="shared" si="18"/>
        <v>TB2-409</v>
      </c>
      <c r="B616" s="111" t="s">
        <v>857</v>
      </c>
      <c r="C616" s="112"/>
      <c r="D616" s="111"/>
      <c r="E616" s="111" t="str">
        <f t="shared" si="19"/>
        <v>AVAILABLE</v>
      </c>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c r="AB616" s="111"/>
      <c r="AC616" s="111"/>
      <c r="AD616" s="111"/>
      <c r="AE616" s="111"/>
      <c r="AF616" s="111"/>
      <c r="AG616" s="111"/>
      <c r="AH616" s="111"/>
    </row>
    <row r="617" spans="1:34" x14ac:dyDescent="0.25">
      <c r="A617" s="111" t="str">
        <f t="shared" si="18"/>
        <v>TB2-410</v>
      </c>
      <c r="B617" s="111" t="s">
        <v>858</v>
      </c>
      <c r="C617" s="112"/>
      <c r="D617" s="111"/>
      <c r="E617" s="111" t="str">
        <f t="shared" si="19"/>
        <v>AVAILABLE</v>
      </c>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c r="AB617" s="111"/>
      <c r="AC617" s="111"/>
      <c r="AD617" s="111"/>
      <c r="AE617" s="111"/>
      <c r="AF617" s="111"/>
      <c r="AG617" s="111"/>
      <c r="AH617" s="111"/>
    </row>
    <row r="618" spans="1:34" x14ac:dyDescent="0.25">
      <c r="A618" s="111" t="str">
        <f t="shared" si="18"/>
        <v>TB2-411</v>
      </c>
      <c r="B618" s="111" t="s">
        <v>859</v>
      </c>
      <c r="C618" s="112"/>
      <c r="D618" s="111"/>
      <c r="E618" s="111" t="str">
        <f t="shared" si="19"/>
        <v>AVAILABLE</v>
      </c>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c r="AB618" s="111"/>
      <c r="AC618" s="111"/>
      <c r="AD618" s="111"/>
      <c r="AE618" s="111"/>
      <c r="AF618" s="111"/>
      <c r="AG618" s="111"/>
      <c r="AH618" s="111"/>
    </row>
    <row r="619" spans="1:34" x14ac:dyDescent="0.25">
      <c r="A619" s="111" t="str">
        <f t="shared" si="18"/>
        <v>TB2-412</v>
      </c>
      <c r="B619" s="111" t="s">
        <v>860</v>
      </c>
      <c r="C619" s="112"/>
      <c r="D619" s="111"/>
      <c r="E619" s="111" t="str">
        <f t="shared" si="19"/>
        <v>AVAILABLE</v>
      </c>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c r="AB619" s="111"/>
      <c r="AC619" s="111"/>
      <c r="AD619" s="111"/>
      <c r="AE619" s="111"/>
      <c r="AF619" s="111"/>
      <c r="AG619" s="111"/>
      <c r="AH619" s="111"/>
    </row>
    <row r="620" spans="1:34" x14ac:dyDescent="0.25">
      <c r="A620" s="111" t="str">
        <f t="shared" si="18"/>
        <v>TB2-414</v>
      </c>
      <c r="B620" s="111" t="s">
        <v>861</v>
      </c>
      <c r="C620" s="112"/>
      <c r="D620" s="111"/>
      <c r="E620" s="111" t="str">
        <f t="shared" si="19"/>
        <v>AVAILABLE</v>
      </c>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c r="AB620" s="111"/>
      <c r="AC620" s="111"/>
      <c r="AD620" s="111"/>
      <c r="AE620" s="111"/>
      <c r="AF620" s="111"/>
      <c r="AG620" s="111"/>
      <c r="AH620" s="111"/>
    </row>
    <row r="621" spans="1:34" x14ac:dyDescent="0.25">
      <c r="A621" s="111" t="str">
        <f t="shared" si="18"/>
        <v>TB2-415</v>
      </c>
      <c r="B621" s="111" t="s">
        <v>862</v>
      </c>
      <c r="C621" s="112"/>
      <c r="D621" s="111"/>
      <c r="E621" s="111" t="str">
        <f t="shared" si="19"/>
        <v>AVAILABLE</v>
      </c>
      <c r="F621" s="111"/>
      <c r="G621" s="111"/>
      <c r="H621" s="111"/>
      <c r="I621" s="111"/>
      <c r="J621" s="111"/>
      <c r="K621" s="111"/>
      <c r="L621" s="111"/>
      <c r="M621" s="111"/>
      <c r="N621" s="111"/>
      <c r="O621" s="111"/>
      <c r="P621" s="111"/>
      <c r="Q621" s="111"/>
      <c r="R621" s="111"/>
      <c r="S621" s="111"/>
      <c r="T621" s="111"/>
      <c r="U621" s="111"/>
      <c r="V621" s="111"/>
      <c r="W621" s="111"/>
      <c r="X621" s="111"/>
      <c r="Y621" s="111"/>
      <c r="Z621" s="111"/>
      <c r="AA621" s="111"/>
      <c r="AB621" s="111"/>
      <c r="AC621" s="111"/>
      <c r="AD621" s="111"/>
      <c r="AE621" s="111"/>
      <c r="AF621" s="111"/>
      <c r="AG621" s="111"/>
      <c r="AH621" s="111"/>
    </row>
    <row r="622" spans="1:34" x14ac:dyDescent="0.25">
      <c r="A622" s="111" t="str">
        <f t="shared" si="18"/>
        <v>TB2-416</v>
      </c>
      <c r="B622" s="111" t="s">
        <v>863</v>
      </c>
      <c r="C622" s="112"/>
      <c r="D622" s="111"/>
      <c r="E622" s="111" t="str">
        <f t="shared" si="19"/>
        <v>AVAILABLE</v>
      </c>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c r="AB622" s="111"/>
      <c r="AC622" s="111"/>
      <c r="AD622" s="111"/>
      <c r="AE622" s="111"/>
      <c r="AF622" s="111"/>
      <c r="AG622" s="111"/>
      <c r="AH622" s="111"/>
    </row>
    <row r="623" spans="1:34" x14ac:dyDescent="0.25">
      <c r="A623" s="111" t="str">
        <f t="shared" si="18"/>
        <v>TB2-417</v>
      </c>
      <c r="B623" s="111" t="s">
        <v>864</v>
      </c>
      <c r="C623" s="112"/>
      <c r="D623" s="111"/>
      <c r="E623" s="111" t="str">
        <f t="shared" si="19"/>
        <v>AVAILABLE</v>
      </c>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c r="AB623" s="111"/>
      <c r="AC623" s="111"/>
      <c r="AD623" s="111"/>
      <c r="AE623" s="111"/>
      <c r="AF623" s="111"/>
      <c r="AG623" s="111"/>
      <c r="AH623" s="111"/>
    </row>
    <row r="624" spans="1:34" x14ac:dyDescent="0.25">
      <c r="A624" s="111" t="str">
        <f t="shared" si="18"/>
        <v>TB2-418</v>
      </c>
      <c r="B624" s="111" t="s">
        <v>865</v>
      </c>
      <c r="C624" s="112"/>
      <c r="D624" s="111"/>
      <c r="E624" s="111" t="str">
        <f t="shared" si="19"/>
        <v>AVAILABLE</v>
      </c>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c r="AB624" s="111"/>
      <c r="AC624" s="111"/>
      <c r="AD624" s="111"/>
      <c r="AE624" s="111"/>
      <c r="AF624" s="111"/>
      <c r="AG624" s="111"/>
      <c r="AH624" s="111"/>
    </row>
    <row r="625" spans="1:34" x14ac:dyDescent="0.25">
      <c r="A625" s="111" t="str">
        <f t="shared" si="18"/>
        <v>TB2-419</v>
      </c>
      <c r="B625" s="111" t="s">
        <v>866</v>
      </c>
      <c r="C625" s="112"/>
      <c r="D625" s="111"/>
      <c r="E625" s="111" t="str">
        <f t="shared" si="19"/>
        <v>AVAILABLE</v>
      </c>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c r="AB625" s="111"/>
      <c r="AC625" s="111"/>
      <c r="AD625" s="111"/>
      <c r="AE625" s="111"/>
      <c r="AF625" s="111"/>
      <c r="AG625" s="111"/>
      <c r="AH625" s="111"/>
    </row>
    <row r="626" spans="1:34" x14ac:dyDescent="0.25">
      <c r="A626" s="111" t="str">
        <f t="shared" si="18"/>
        <v>TB2-420</v>
      </c>
      <c r="B626" s="111" t="s">
        <v>867</v>
      </c>
      <c r="C626" s="112"/>
      <c r="D626" s="111"/>
      <c r="E626" s="111" t="str">
        <f t="shared" si="19"/>
        <v>AVAILABLE</v>
      </c>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c r="AB626" s="111"/>
      <c r="AC626" s="111"/>
      <c r="AD626" s="111"/>
      <c r="AE626" s="111"/>
      <c r="AF626" s="111"/>
      <c r="AG626" s="111"/>
      <c r="AH626" s="111"/>
    </row>
    <row r="627" spans="1:34" x14ac:dyDescent="0.25">
      <c r="A627" s="111" t="str">
        <f t="shared" si="18"/>
        <v>TB2-421</v>
      </c>
      <c r="B627" s="111" t="s">
        <v>868</v>
      </c>
      <c r="C627" s="112"/>
      <c r="D627" s="111"/>
      <c r="E627" s="111" t="str">
        <f t="shared" si="19"/>
        <v>AVAILABLE</v>
      </c>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c r="AB627" s="111"/>
      <c r="AC627" s="111"/>
      <c r="AD627" s="111"/>
      <c r="AE627" s="111"/>
      <c r="AF627" s="111"/>
      <c r="AG627" s="111"/>
      <c r="AH627" s="111"/>
    </row>
    <row r="628" spans="1:34" x14ac:dyDescent="0.25">
      <c r="A628" s="111" t="str">
        <f t="shared" si="18"/>
        <v>TB2-422</v>
      </c>
      <c r="B628" s="111" t="s">
        <v>869</v>
      </c>
      <c r="C628" s="112"/>
      <c r="D628" s="111"/>
      <c r="E628" s="111" t="str">
        <f t="shared" si="19"/>
        <v>AVAILABLE</v>
      </c>
      <c r="F628" s="111"/>
      <c r="G628" s="111"/>
      <c r="H628" s="111"/>
      <c r="I628" s="111"/>
      <c r="J628" s="111"/>
      <c r="K628" s="111"/>
      <c r="L628" s="111"/>
      <c r="M628" s="111"/>
      <c r="N628" s="111"/>
      <c r="O628" s="111"/>
      <c r="P628" s="111"/>
      <c r="Q628" s="111"/>
      <c r="R628" s="111"/>
      <c r="S628" s="111"/>
      <c r="T628" s="111"/>
      <c r="U628" s="111"/>
      <c r="V628" s="111"/>
      <c r="W628" s="111"/>
      <c r="X628" s="111"/>
      <c r="Y628" s="111"/>
      <c r="Z628" s="111"/>
      <c r="AA628" s="111"/>
      <c r="AB628" s="111"/>
      <c r="AC628" s="111"/>
      <c r="AD628" s="111"/>
      <c r="AE628" s="111"/>
      <c r="AF628" s="111"/>
      <c r="AG628" s="111"/>
      <c r="AH628" s="111"/>
    </row>
    <row r="629" spans="1:34" x14ac:dyDescent="0.25">
      <c r="A629" s="111" t="str">
        <f t="shared" si="18"/>
        <v>TB2-423</v>
      </c>
      <c r="B629" s="111" t="s">
        <v>870</v>
      </c>
      <c r="C629" s="112"/>
      <c r="D629" s="111"/>
      <c r="E629" s="111" t="str">
        <f t="shared" si="19"/>
        <v>AVAILABLE</v>
      </c>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c r="AB629" s="111"/>
      <c r="AC629" s="111"/>
      <c r="AD629" s="111"/>
      <c r="AE629" s="111"/>
      <c r="AF629" s="111"/>
      <c r="AG629" s="111"/>
      <c r="AH629" s="111"/>
    </row>
    <row r="630" spans="1:34" x14ac:dyDescent="0.25">
      <c r="A630" s="111" t="str">
        <f t="shared" si="18"/>
        <v>TB2-424</v>
      </c>
      <c r="B630" s="111" t="s">
        <v>871</v>
      </c>
      <c r="C630" s="112"/>
      <c r="D630" s="111"/>
      <c r="E630" s="111" t="str">
        <f t="shared" si="19"/>
        <v>AVAILABLE</v>
      </c>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c r="AG630" s="111"/>
      <c r="AH630" s="111"/>
    </row>
    <row r="631" spans="1:34" x14ac:dyDescent="0.25">
      <c r="A631" s="111" t="str">
        <f t="shared" si="18"/>
        <v>TB2-425</v>
      </c>
      <c r="B631" s="111" t="s">
        <v>872</v>
      </c>
      <c r="C631" s="112"/>
      <c r="D631" s="111"/>
      <c r="E631" s="111" t="str">
        <f t="shared" si="19"/>
        <v>AVAILABLE</v>
      </c>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c r="AB631" s="111"/>
      <c r="AC631" s="111"/>
      <c r="AD631" s="111"/>
      <c r="AE631" s="111"/>
      <c r="AF631" s="111"/>
      <c r="AG631" s="111"/>
      <c r="AH631" s="111"/>
    </row>
    <row r="632" spans="1:34" x14ac:dyDescent="0.25">
      <c r="A632" s="111" t="str">
        <f t="shared" si="18"/>
        <v>TB2-426</v>
      </c>
      <c r="B632" s="111" t="s">
        <v>873</v>
      </c>
      <c r="C632" s="112"/>
      <c r="D632" s="111"/>
      <c r="E632" s="111" t="str">
        <f t="shared" si="19"/>
        <v>AVAILABLE</v>
      </c>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c r="AB632" s="111"/>
      <c r="AC632" s="111"/>
      <c r="AD632" s="111"/>
      <c r="AE632" s="111"/>
      <c r="AF632" s="111"/>
      <c r="AG632" s="111"/>
      <c r="AH632" s="111"/>
    </row>
    <row r="633" spans="1:34" x14ac:dyDescent="0.25">
      <c r="A633" s="111" t="str">
        <f t="shared" si="18"/>
        <v>TB2-427</v>
      </c>
      <c r="B633" s="111" t="s">
        <v>874</v>
      </c>
      <c r="C633" s="112"/>
      <c r="D633" s="111"/>
      <c r="E633" s="111" t="str">
        <f t="shared" si="19"/>
        <v>AVAILABLE</v>
      </c>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c r="AB633" s="111"/>
      <c r="AC633" s="111"/>
      <c r="AD633" s="111"/>
      <c r="AE633" s="111"/>
      <c r="AF633" s="111"/>
      <c r="AG633" s="111"/>
      <c r="AH633" s="111"/>
    </row>
    <row r="634" spans="1:34" x14ac:dyDescent="0.25">
      <c r="A634" s="111" t="str">
        <f t="shared" si="18"/>
        <v>TB2-428</v>
      </c>
      <c r="B634" s="111" t="s">
        <v>875</v>
      </c>
      <c r="C634" s="112"/>
      <c r="D634" s="111"/>
      <c r="E634" s="111" t="str">
        <f t="shared" si="19"/>
        <v>AVAILABLE</v>
      </c>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c r="AB634" s="111"/>
      <c r="AC634" s="111"/>
      <c r="AD634" s="111"/>
      <c r="AE634" s="111"/>
      <c r="AF634" s="111"/>
      <c r="AG634" s="111"/>
      <c r="AH634" s="111"/>
    </row>
    <row r="635" spans="1:34" x14ac:dyDescent="0.25">
      <c r="A635" s="111" t="str">
        <f t="shared" si="18"/>
        <v>TB2-429</v>
      </c>
      <c r="B635" s="111" t="s">
        <v>876</v>
      </c>
      <c r="C635" s="112"/>
      <c r="D635" s="111"/>
      <c r="E635" s="111" t="str">
        <f t="shared" si="19"/>
        <v>AVAILABLE</v>
      </c>
      <c r="F635" s="111"/>
      <c r="G635" s="111"/>
      <c r="H635" s="111"/>
      <c r="I635" s="111"/>
      <c r="J635" s="111"/>
      <c r="K635" s="111"/>
      <c r="L635" s="111"/>
      <c r="M635" s="111"/>
      <c r="N635" s="111"/>
      <c r="O635" s="111"/>
      <c r="P635" s="111"/>
      <c r="Q635" s="111"/>
      <c r="R635" s="111"/>
      <c r="S635" s="111"/>
      <c r="T635" s="111"/>
      <c r="U635" s="111"/>
      <c r="V635" s="111"/>
      <c r="W635" s="111"/>
      <c r="X635" s="111"/>
      <c r="Y635" s="111"/>
      <c r="Z635" s="111"/>
      <c r="AA635" s="111"/>
      <c r="AB635" s="111"/>
      <c r="AC635" s="111"/>
      <c r="AD635" s="111"/>
      <c r="AE635" s="111"/>
      <c r="AF635" s="111"/>
      <c r="AG635" s="111"/>
      <c r="AH635" s="111"/>
    </row>
    <row r="636" spans="1:34" x14ac:dyDescent="0.25">
      <c r="A636" s="111" t="str">
        <f t="shared" si="18"/>
        <v>TB2-430</v>
      </c>
      <c r="B636" s="111" t="s">
        <v>877</v>
      </c>
      <c r="C636" s="112"/>
      <c r="D636" s="111"/>
      <c r="E636" s="111" t="str">
        <f t="shared" si="19"/>
        <v>AVAILABLE</v>
      </c>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c r="AB636" s="111"/>
      <c r="AC636" s="111"/>
      <c r="AD636" s="111"/>
      <c r="AE636" s="111"/>
      <c r="AF636" s="111"/>
      <c r="AG636" s="111"/>
      <c r="AH636" s="111"/>
    </row>
    <row r="637" spans="1:34" x14ac:dyDescent="0.25">
      <c r="A637" s="111" t="str">
        <f t="shared" si="18"/>
        <v>TB2-431</v>
      </c>
      <c r="B637" s="111" t="s">
        <v>878</v>
      </c>
      <c r="C637" s="112"/>
      <c r="D637" s="111"/>
      <c r="E637" s="111" t="str">
        <f t="shared" si="19"/>
        <v>AVAILABLE</v>
      </c>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c r="AB637" s="111"/>
      <c r="AC637" s="111"/>
      <c r="AD637" s="111"/>
      <c r="AE637" s="111"/>
      <c r="AF637" s="111"/>
      <c r="AG637" s="111"/>
      <c r="AH637" s="111"/>
    </row>
    <row r="638" spans="1:34" x14ac:dyDescent="0.25">
      <c r="A638" s="111" t="str">
        <f t="shared" si="18"/>
        <v>TB2-501</v>
      </c>
      <c r="B638" s="111" t="s">
        <v>879</v>
      </c>
      <c r="C638" s="112"/>
      <c r="D638" s="111"/>
      <c r="E638" s="111" t="str">
        <f t="shared" si="19"/>
        <v>AVAILABLE</v>
      </c>
      <c r="F638" s="111"/>
      <c r="G638" s="111"/>
      <c r="H638" s="111"/>
      <c r="I638" s="111"/>
      <c r="J638" s="111"/>
      <c r="K638" s="111"/>
      <c r="L638" s="111"/>
      <c r="M638" s="111"/>
      <c r="N638" s="111"/>
      <c r="O638" s="111"/>
      <c r="P638" s="111"/>
      <c r="Q638" s="111"/>
      <c r="R638" s="111"/>
      <c r="S638" s="111"/>
      <c r="T638" s="111"/>
      <c r="U638" s="111"/>
      <c r="V638" s="111"/>
      <c r="W638" s="111"/>
      <c r="X638" s="111"/>
      <c r="Y638" s="111"/>
      <c r="Z638" s="111"/>
      <c r="AA638" s="111"/>
      <c r="AB638" s="111"/>
      <c r="AC638" s="111"/>
      <c r="AD638" s="111"/>
      <c r="AE638" s="111"/>
      <c r="AF638" s="111"/>
      <c r="AG638" s="111"/>
      <c r="AH638" s="111"/>
    </row>
    <row r="639" spans="1:34" x14ac:dyDescent="0.25">
      <c r="A639" s="111" t="str">
        <f t="shared" si="18"/>
        <v>TB2-502-0103</v>
      </c>
      <c r="B639" s="111" t="s">
        <v>880</v>
      </c>
      <c r="C639" s="112">
        <v>41757</v>
      </c>
      <c r="D639" s="111" t="s">
        <v>219</v>
      </c>
      <c r="E639" s="111" t="str">
        <f t="shared" si="19"/>
        <v>RESERVED</v>
      </c>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c r="AB639" s="111"/>
      <c r="AC639" s="111"/>
      <c r="AD639" s="111"/>
      <c r="AE639" s="111"/>
      <c r="AF639" s="111"/>
      <c r="AG639" s="111"/>
      <c r="AH639" s="111"/>
    </row>
    <row r="640" spans="1:34" x14ac:dyDescent="0.25">
      <c r="A640" s="111" t="str">
        <f t="shared" si="18"/>
        <v>TB2-503</v>
      </c>
      <c r="B640" s="111" t="s">
        <v>881</v>
      </c>
      <c r="C640" s="112"/>
      <c r="D640" s="111"/>
      <c r="E640" s="111" t="str">
        <f t="shared" si="19"/>
        <v>AVAILABLE</v>
      </c>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c r="AB640" s="111"/>
      <c r="AC640" s="111"/>
      <c r="AD640" s="111"/>
      <c r="AE640" s="111"/>
      <c r="AF640" s="111"/>
      <c r="AG640" s="111"/>
      <c r="AH640" s="111"/>
    </row>
    <row r="641" spans="1:34" x14ac:dyDescent="0.25">
      <c r="A641" s="111" t="str">
        <f t="shared" si="18"/>
        <v>TB2-504</v>
      </c>
      <c r="B641" s="111" t="s">
        <v>882</v>
      </c>
      <c r="C641" s="112"/>
      <c r="D641" s="111"/>
      <c r="E641" s="111" t="str">
        <f t="shared" si="19"/>
        <v>AVAILABLE</v>
      </c>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c r="AB641" s="111"/>
      <c r="AC641" s="111"/>
      <c r="AD641" s="111"/>
      <c r="AE641" s="111"/>
      <c r="AF641" s="111"/>
      <c r="AG641" s="111"/>
      <c r="AH641" s="111"/>
    </row>
    <row r="642" spans="1:34" x14ac:dyDescent="0.25">
      <c r="A642" s="111" t="str">
        <f t="shared" si="18"/>
        <v>TB2-505</v>
      </c>
      <c r="B642" s="111" t="s">
        <v>883</v>
      </c>
      <c r="C642" s="112"/>
      <c r="D642" s="111"/>
      <c r="E642" s="111" t="str">
        <f t="shared" si="19"/>
        <v>AVAILABLE</v>
      </c>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c r="AB642" s="111"/>
      <c r="AC642" s="111"/>
      <c r="AD642" s="111"/>
      <c r="AE642" s="111"/>
      <c r="AF642" s="111"/>
      <c r="AG642" s="111"/>
      <c r="AH642" s="111"/>
    </row>
    <row r="643" spans="1:34" x14ac:dyDescent="0.25">
      <c r="A643" s="111" t="str">
        <f t="shared" si="18"/>
        <v>TB2-506</v>
      </c>
      <c r="B643" s="111" t="s">
        <v>884</v>
      </c>
      <c r="C643" s="112"/>
      <c r="D643" s="111"/>
      <c r="E643" s="111" t="str">
        <f t="shared" si="19"/>
        <v>AVAILABLE</v>
      </c>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c r="AB643" s="111"/>
      <c r="AC643" s="111"/>
      <c r="AD643" s="111"/>
      <c r="AE643" s="111"/>
      <c r="AF643" s="111"/>
      <c r="AG643" s="111"/>
      <c r="AH643" s="111"/>
    </row>
    <row r="644" spans="1:34" x14ac:dyDescent="0.25">
      <c r="A644" s="111" t="str">
        <f t="shared" si="18"/>
        <v>TB2-507</v>
      </c>
      <c r="B644" s="111" t="s">
        <v>885</v>
      </c>
      <c r="C644" s="112"/>
      <c r="D644" s="111"/>
      <c r="E644" s="111" t="str">
        <f t="shared" si="19"/>
        <v>AVAILABLE</v>
      </c>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c r="AB644" s="111"/>
      <c r="AC644" s="111"/>
      <c r="AD644" s="111"/>
      <c r="AE644" s="111"/>
      <c r="AF644" s="111"/>
      <c r="AG644" s="111"/>
      <c r="AH644" s="111"/>
    </row>
    <row r="645" spans="1:34" x14ac:dyDescent="0.25">
      <c r="A645" s="111" t="str">
        <f t="shared" si="18"/>
        <v>TB2-508</v>
      </c>
      <c r="B645" s="111" t="s">
        <v>886</v>
      </c>
      <c r="C645" s="112"/>
      <c r="D645" s="111"/>
      <c r="E645" s="111" t="str">
        <f t="shared" si="19"/>
        <v>AVAILABLE</v>
      </c>
      <c r="F645" s="111"/>
      <c r="G645" s="111"/>
      <c r="H645" s="111"/>
      <c r="I645" s="111"/>
      <c r="J645" s="111"/>
      <c r="K645" s="111"/>
      <c r="L645" s="111"/>
      <c r="M645" s="111"/>
      <c r="N645" s="111"/>
      <c r="O645" s="111"/>
      <c r="P645" s="111"/>
      <c r="Q645" s="111"/>
      <c r="R645" s="111"/>
      <c r="S645" s="111"/>
      <c r="T645" s="111"/>
      <c r="U645" s="111"/>
      <c r="V645" s="111"/>
      <c r="W645" s="111"/>
      <c r="X645" s="111"/>
      <c r="Y645" s="111"/>
      <c r="Z645" s="111"/>
      <c r="AA645" s="111"/>
      <c r="AB645" s="111"/>
      <c r="AC645" s="111"/>
      <c r="AD645" s="111"/>
      <c r="AE645" s="111"/>
      <c r="AF645" s="111"/>
      <c r="AG645" s="111"/>
      <c r="AH645" s="111"/>
    </row>
    <row r="646" spans="1:34" x14ac:dyDescent="0.25">
      <c r="A646" s="111" t="str">
        <f t="shared" si="18"/>
        <v>TB2-509</v>
      </c>
      <c r="B646" s="111" t="s">
        <v>887</v>
      </c>
      <c r="C646" s="112"/>
      <c r="D646" s="111"/>
      <c r="E646" s="111" t="str">
        <f t="shared" si="19"/>
        <v>AVAILABLE</v>
      </c>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c r="AB646" s="111"/>
      <c r="AC646" s="111"/>
      <c r="AD646" s="111"/>
      <c r="AE646" s="111"/>
      <c r="AF646" s="111"/>
      <c r="AG646" s="111"/>
      <c r="AH646" s="111"/>
    </row>
    <row r="647" spans="1:34" x14ac:dyDescent="0.25">
      <c r="A647" s="111" t="str">
        <f t="shared" si="18"/>
        <v>TB2-510</v>
      </c>
      <c r="B647" s="111" t="s">
        <v>888</v>
      </c>
      <c r="C647" s="112"/>
      <c r="D647" s="111"/>
      <c r="E647" s="111" t="str">
        <f t="shared" si="19"/>
        <v>AVAILABLE</v>
      </c>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c r="AB647" s="111"/>
      <c r="AC647" s="111"/>
      <c r="AD647" s="111"/>
      <c r="AE647" s="111"/>
      <c r="AF647" s="111"/>
      <c r="AG647" s="111"/>
      <c r="AH647" s="111"/>
    </row>
    <row r="648" spans="1:34" x14ac:dyDescent="0.25">
      <c r="A648" s="111" t="str">
        <f t="shared" ref="A648:A711" si="20">IF(C648="",B648,B648&amp;"-"&amp;D648)</f>
        <v>TB2-511</v>
      </c>
      <c r="B648" s="111" t="s">
        <v>889</v>
      </c>
      <c r="C648" s="112"/>
      <c r="D648" s="111"/>
      <c r="E648" s="111" t="str">
        <f t="shared" ref="E648:E711" si="21">IF(C648="",$F$3,$F$1)</f>
        <v>AVAILABLE</v>
      </c>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c r="AB648" s="111"/>
      <c r="AC648" s="111"/>
      <c r="AD648" s="111"/>
      <c r="AE648" s="111"/>
      <c r="AF648" s="111"/>
      <c r="AG648" s="111"/>
      <c r="AH648" s="111"/>
    </row>
    <row r="649" spans="1:34" x14ac:dyDescent="0.25">
      <c r="A649" s="111" t="str">
        <f t="shared" si="20"/>
        <v>TB2-512</v>
      </c>
      <c r="B649" s="111" t="s">
        <v>890</v>
      </c>
      <c r="C649" s="112"/>
      <c r="D649" s="111"/>
      <c r="E649" s="111" t="str">
        <f t="shared" si="21"/>
        <v>AVAILABLE</v>
      </c>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c r="AB649" s="111"/>
      <c r="AC649" s="111"/>
      <c r="AD649" s="111"/>
      <c r="AE649" s="111"/>
      <c r="AF649" s="111"/>
      <c r="AG649" s="111"/>
      <c r="AH649" s="111"/>
    </row>
    <row r="650" spans="1:34" x14ac:dyDescent="0.25">
      <c r="A650" s="111" t="str">
        <f t="shared" si="20"/>
        <v>TB2-514</v>
      </c>
      <c r="B650" s="111" t="s">
        <v>891</v>
      </c>
      <c r="C650" s="112"/>
      <c r="D650" s="111"/>
      <c r="E650" s="111" t="str">
        <f t="shared" si="21"/>
        <v>AVAILABLE</v>
      </c>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c r="AB650" s="111"/>
      <c r="AC650" s="111"/>
      <c r="AD650" s="111"/>
      <c r="AE650" s="111"/>
      <c r="AF650" s="111"/>
      <c r="AG650" s="111"/>
      <c r="AH650" s="111"/>
    </row>
    <row r="651" spans="1:34" x14ac:dyDescent="0.25">
      <c r="A651" s="111" t="str">
        <f t="shared" si="20"/>
        <v>TB2-515</v>
      </c>
      <c r="B651" s="111" t="s">
        <v>892</v>
      </c>
      <c r="C651" s="112"/>
      <c r="D651" s="111"/>
      <c r="E651" s="111" t="str">
        <f t="shared" si="21"/>
        <v>AVAILABLE</v>
      </c>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c r="AB651" s="111"/>
      <c r="AC651" s="111"/>
      <c r="AD651" s="111"/>
      <c r="AE651" s="111"/>
      <c r="AF651" s="111"/>
      <c r="AG651" s="111"/>
      <c r="AH651" s="111"/>
    </row>
    <row r="652" spans="1:34" x14ac:dyDescent="0.25">
      <c r="A652" s="111" t="str">
        <f t="shared" si="20"/>
        <v>TB2-516</v>
      </c>
      <c r="B652" s="111" t="s">
        <v>893</v>
      </c>
      <c r="C652" s="112"/>
      <c r="D652" s="111"/>
      <c r="E652" s="111" t="str">
        <f t="shared" si="21"/>
        <v>AVAILABLE</v>
      </c>
      <c r="F652" s="111"/>
      <c r="G652" s="111"/>
      <c r="H652" s="111"/>
      <c r="I652" s="111"/>
      <c r="J652" s="111"/>
      <c r="K652" s="111"/>
      <c r="L652" s="111"/>
      <c r="M652" s="111"/>
      <c r="N652" s="111"/>
      <c r="O652" s="111"/>
      <c r="P652" s="111"/>
      <c r="Q652" s="111"/>
      <c r="R652" s="111"/>
      <c r="S652" s="111"/>
      <c r="T652" s="111"/>
      <c r="U652" s="111"/>
      <c r="V652" s="111"/>
      <c r="W652" s="111"/>
      <c r="X652" s="111"/>
      <c r="Y652" s="111"/>
      <c r="Z652" s="111"/>
      <c r="AA652" s="111"/>
      <c r="AB652" s="111"/>
      <c r="AC652" s="111"/>
      <c r="AD652" s="111"/>
      <c r="AE652" s="111"/>
      <c r="AF652" s="111"/>
      <c r="AG652" s="111"/>
      <c r="AH652" s="111"/>
    </row>
    <row r="653" spans="1:34" x14ac:dyDescent="0.25">
      <c r="A653" s="111" t="str">
        <f t="shared" si="20"/>
        <v>TB2-517</v>
      </c>
      <c r="B653" s="111" t="s">
        <v>894</v>
      </c>
      <c r="C653" s="112"/>
      <c r="D653" s="111"/>
      <c r="E653" s="111" t="str">
        <f t="shared" si="21"/>
        <v>AVAILABLE</v>
      </c>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c r="AB653" s="111"/>
      <c r="AC653" s="111"/>
      <c r="AD653" s="111"/>
      <c r="AE653" s="111"/>
      <c r="AF653" s="111"/>
      <c r="AG653" s="111"/>
      <c r="AH653" s="111"/>
    </row>
    <row r="654" spans="1:34" x14ac:dyDescent="0.25">
      <c r="A654" s="111" t="str">
        <f t="shared" si="20"/>
        <v>TB2-518</v>
      </c>
      <c r="B654" s="111" t="s">
        <v>895</v>
      </c>
      <c r="C654" s="112"/>
      <c r="D654" s="111"/>
      <c r="E654" s="111" t="str">
        <f t="shared" si="21"/>
        <v>AVAILABLE</v>
      </c>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c r="AB654" s="111"/>
      <c r="AC654" s="111"/>
      <c r="AD654" s="111"/>
      <c r="AE654" s="111"/>
      <c r="AF654" s="111"/>
      <c r="AG654" s="111"/>
      <c r="AH654" s="111"/>
    </row>
    <row r="655" spans="1:34" x14ac:dyDescent="0.25">
      <c r="A655" s="111" t="str">
        <f t="shared" si="20"/>
        <v>TB2-519</v>
      </c>
      <c r="B655" s="111" t="s">
        <v>896</v>
      </c>
      <c r="C655" s="112"/>
      <c r="D655" s="111"/>
      <c r="E655" s="111" t="str">
        <f t="shared" si="21"/>
        <v>AVAILABLE</v>
      </c>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c r="AB655" s="111"/>
      <c r="AC655" s="111"/>
      <c r="AD655" s="111"/>
      <c r="AE655" s="111"/>
      <c r="AF655" s="111"/>
      <c r="AG655" s="111"/>
      <c r="AH655" s="111"/>
    </row>
    <row r="656" spans="1:34" x14ac:dyDescent="0.25">
      <c r="A656" t="str">
        <f t="shared" si="20"/>
        <v>TB2-520</v>
      </c>
      <c r="B656" t="s">
        <v>897</v>
      </c>
      <c r="E656" s="111" t="str">
        <f t="shared" si="21"/>
        <v>AVAILABLE</v>
      </c>
    </row>
    <row r="657" spans="1:5" x14ac:dyDescent="0.25">
      <c r="A657" t="str">
        <f t="shared" si="20"/>
        <v>TB2-521</v>
      </c>
      <c r="B657" t="s">
        <v>898</v>
      </c>
      <c r="E657" s="111" t="str">
        <f t="shared" si="21"/>
        <v>AVAILABLE</v>
      </c>
    </row>
    <row r="658" spans="1:5" x14ac:dyDescent="0.25">
      <c r="A658" t="str">
        <f t="shared" si="20"/>
        <v>TB2-522</v>
      </c>
      <c r="B658" t="s">
        <v>899</v>
      </c>
      <c r="E658" s="111" t="str">
        <f t="shared" si="21"/>
        <v>AVAILABLE</v>
      </c>
    </row>
    <row r="659" spans="1:5" x14ac:dyDescent="0.25">
      <c r="A659" t="str">
        <f t="shared" si="20"/>
        <v>TB2-523</v>
      </c>
      <c r="B659" t="s">
        <v>900</v>
      </c>
      <c r="E659" s="111" t="str">
        <f t="shared" si="21"/>
        <v>AVAILABLE</v>
      </c>
    </row>
    <row r="660" spans="1:5" x14ac:dyDescent="0.25">
      <c r="A660" t="str">
        <f t="shared" si="20"/>
        <v>TB2-524</v>
      </c>
      <c r="B660" t="s">
        <v>901</v>
      </c>
      <c r="E660" s="111" t="str">
        <f t="shared" si="21"/>
        <v>AVAILABLE</v>
      </c>
    </row>
    <row r="661" spans="1:5" x14ac:dyDescent="0.25">
      <c r="A661" t="str">
        <f t="shared" si="20"/>
        <v>TB2-525</v>
      </c>
      <c r="B661" t="s">
        <v>902</v>
      </c>
      <c r="E661" s="111" t="str">
        <f t="shared" si="21"/>
        <v>AVAILABLE</v>
      </c>
    </row>
    <row r="662" spans="1:5" x14ac:dyDescent="0.25">
      <c r="A662" t="str">
        <f t="shared" si="20"/>
        <v>TB2-526</v>
      </c>
      <c r="B662" t="s">
        <v>903</v>
      </c>
      <c r="E662" s="111" t="str">
        <f t="shared" si="21"/>
        <v>AVAILABLE</v>
      </c>
    </row>
    <row r="663" spans="1:5" x14ac:dyDescent="0.25">
      <c r="A663" t="str">
        <f t="shared" si="20"/>
        <v>TB2-527</v>
      </c>
      <c r="B663" t="s">
        <v>904</v>
      </c>
      <c r="E663" s="111" t="str">
        <f t="shared" si="21"/>
        <v>AVAILABLE</v>
      </c>
    </row>
    <row r="664" spans="1:5" x14ac:dyDescent="0.25">
      <c r="A664" t="str">
        <f t="shared" si="20"/>
        <v>TB2-528</v>
      </c>
      <c r="B664" t="s">
        <v>905</v>
      </c>
      <c r="E664" s="111" t="str">
        <f t="shared" si="21"/>
        <v>AVAILABLE</v>
      </c>
    </row>
    <row r="665" spans="1:5" x14ac:dyDescent="0.25">
      <c r="A665" t="str">
        <f t="shared" si="20"/>
        <v>TB2-529</v>
      </c>
      <c r="B665" t="s">
        <v>906</v>
      </c>
      <c r="E665" s="111" t="str">
        <f t="shared" si="21"/>
        <v>AVAILABLE</v>
      </c>
    </row>
    <row r="666" spans="1:5" x14ac:dyDescent="0.25">
      <c r="A666" t="str">
        <f t="shared" si="20"/>
        <v>TB2-530</v>
      </c>
      <c r="B666" t="s">
        <v>907</v>
      </c>
      <c r="E666" s="111" t="str">
        <f t="shared" si="21"/>
        <v>AVAILABLE</v>
      </c>
    </row>
    <row r="667" spans="1:5" x14ac:dyDescent="0.25">
      <c r="A667" t="str">
        <f t="shared" si="20"/>
        <v>TB2-531</v>
      </c>
      <c r="B667" t="s">
        <v>908</v>
      </c>
      <c r="E667" s="111" t="str">
        <f t="shared" si="21"/>
        <v>AVAILABLE</v>
      </c>
    </row>
    <row r="668" spans="1:5" x14ac:dyDescent="0.25">
      <c r="A668" t="str">
        <f t="shared" si="20"/>
        <v>TB2-601-0755</v>
      </c>
      <c r="B668" t="s">
        <v>909</v>
      </c>
      <c r="C668" s="108">
        <v>42825</v>
      </c>
      <c r="D668" t="s">
        <v>1519</v>
      </c>
      <c r="E668" s="111" t="str">
        <f t="shared" si="21"/>
        <v>RESERVED</v>
      </c>
    </row>
    <row r="669" spans="1:5" x14ac:dyDescent="0.25">
      <c r="A669" t="str">
        <f t="shared" si="20"/>
        <v>TB2-602-0049</v>
      </c>
      <c r="B669" t="s">
        <v>910</v>
      </c>
      <c r="C669" s="108">
        <v>41682</v>
      </c>
      <c r="D669" t="s">
        <v>1520</v>
      </c>
      <c r="E669" s="111" t="str">
        <f t="shared" si="21"/>
        <v>RESERVED</v>
      </c>
    </row>
    <row r="670" spans="1:5" x14ac:dyDescent="0.25">
      <c r="A670" t="str">
        <f t="shared" si="20"/>
        <v>TB2-603-0751</v>
      </c>
      <c r="B670" t="s">
        <v>911</v>
      </c>
      <c r="C670" s="108">
        <v>42825</v>
      </c>
      <c r="D670" t="s">
        <v>1521</v>
      </c>
      <c r="E670" s="111" t="str">
        <f t="shared" si="21"/>
        <v>RESERVED</v>
      </c>
    </row>
    <row r="671" spans="1:5" x14ac:dyDescent="0.25">
      <c r="A671" t="str">
        <f t="shared" si="20"/>
        <v>TB2-604</v>
      </c>
      <c r="B671" t="s">
        <v>912</v>
      </c>
      <c r="E671" s="111" t="str">
        <f t="shared" si="21"/>
        <v>AVAILABLE</v>
      </c>
    </row>
    <row r="672" spans="1:5" x14ac:dyDescent="0.25">
      <c r="A672" t="str">
        <f t="shared" si="20"/>
        <v>TB2-605</v>
      </c>
      <c r="B672" t="s">
        <v>913</v>
      </c>
      <c r="E672" s="111" t="str">
        <f t="shared" si="21"/>
        <v>AVAILABLE</v>
      </c>
    </row>
    <row r="673" spans="1:5" x14ac:dyDescent="0.25">
      <c r="A673" t="str">
        <f t="shared" si="20"/>
        <v>TB2-606</v>
      </c>
      <c r="B673" t="s">
        <v>914</v>
      </c>
      <c r="E673" s="111" t="str">
        <f t="shared" si="21"/>
        <v>AVAILABLE</v>
      </c>
    </row>
    <row r="674" spans="1:5" x14ac:dyDescent="0.25">
      <c r="A674" t="str">
        <f t="shared" si="20"/>
        <v>TB2-607</v>
      </c>
      <c r="B674" t="s">
        <v>915</v>
      </c>
      <c r="E674" s="111" t="str">
        <f t="shared" si="21"/>
        <v>AVAILABLE</v>
      </c>
    </row>
    <row r="675" spans="1:5" x14ac:dyDescent="0.25">
      <c r="A675" t="str">
        <f t="shared" si="20"/>
        <v>TB2-608</v>
      </c>
      <c r="B675" t="s">
        <v>916</v>
      </c>
      <c r="E675" s="111" t="str">
        <f t="shared" si="21"/>
        <v>AVAILABLE</v>
      </c>
    </row>
    <row r="676" spans="1:5" x14ac:dyDescent="0.25">
      <c r="A676" t="str">
        <f t="shared" si="20"/>
        <v>TB2-609</v>
      </c>
      <c r="B676" t="s">
        <v>917</v>
      </c>
      <c r="E676" s="111" t="str">
        <f t="shared" si="21"/>
        <v>AVAILABLE</v>
      </c>
    </row>
    <row r="677" spans="1:5" x14ac:dyDescent="0.25">
      <c r="A677" t="str">
        <f t="shared" si="20"/>
        <v>TB2-610</v>
      </c>
      <c r="B677" t="s">
        <v>918</v>
      </c>
      <c r="E677" s="111" t="str">
        <f t="shared" si="21"/>
        <v>AVAILABLE</v>
      </c>
    </row>
    <row r="678" spans="1:5" x14ac:dyDescent="0.25">
      <c r="A678" t="str">
        <f t="shared" si="20"/>
        <v>TB2-611</v>
      </c>
      <c r="B678" t="s">
        <v>919</v>
      </c>
      <c r="E678" s="111" t="str">
        <f t="shared" si="21"/>
        <v>AVAILABLE</v>
      </c>
    </row>
    <row r="679" spans="1:5" x14ac:dyDescent="0.25">
      <c r="A679" t="str">
        <f t="shared" si="20"/>
        <v>TB2-612</v>
      </c>
      <c r="B679" t="s">
        <v>920</v>
      </c>
      <c r="E679" s="111" t="str">
        <f t="shared" si="21"/>
        <v>AVAILABLE</v>
      </c>
    </row>
    <row r="680" spans="1:5" x14ac:dyDescent="0.25">
      <c r="A680" t="str">
        <f t="shared" si="20"/>
        <v>TB2-614</v>
      </c>
      <c r="B680" t="s">
        <v>921</v>
      </c>
      <c r="E680" s="111" t="str">
        <f t="shared" si="21"/>
        <v>AVAILABLE</v>
      </c>
    </row>
    <row r="681" spans="1:5" x14ac:dyDescent="0.25">
      <c r="A681" t="str">
        <f t="shared" si="20"/>
        <v>TB2-615</v>
      </c>
      <c r="B681" t="s">
        <v>922</v>
      </c>
      <c r="E681" s="111" t="str">
        <f t="shared" si="21"/>
        <v>AVAILABLE</v>
      </c>
    </row>
    <row r="682" spans="1:5" x14ac:dyDescent="0.25">
      <c r="A682" t="str">
        <f t="shared" si="20"/>
        <v>TB2-616</v>
      </c>
      <c r="B682" t="s">
        <v>923</v>
      </c>
      <c r="E682" s="111" t="str">
        <f t="shared" si="21"/>
        <v>AVAILABLE</v>
      </c>
    </row>
    <row r="683" spans="1:5" x14ac:dyDescent="0.25">
      <c r="A683" t="str">
        <f t="shared" si="20"/>
        <v>TB2-617</v>
      </c>
      <c r="B683" t="s">
        <v>924</v>
      </c>
      <c r="E683" s="111" t="str">
        <f t="shared" si="21"/>
        <v>AVAILABLE</v>
      </c>
    </row>
    <row r="684" spans="1:5" x14ac:dyDescent="0.25">
      <c r="A684" t="str">
        <f t="shared" si="20"/>
        <v>TB2-618</v>
      </c>
      <c r="B684" t="s">
        <v>925</v>
      </c>
      <c r="E684" s="111" t="str">
        <f t="shared" si="21"/>
        <v>AVAILABLE</v>
      </c>
    </row>
    <row r="685" spans="1:5" x14ac:dyDescent="0.25">
      <c r="A685" t="str">
        <f t="shared" si="20"/>
        <v>TB2-619-0158</v>
      </c>
      <c r="B685" t="s">
        <v>926</v>
      </c>
      <c r="C685" s="108">
        <v>42227</v>
      </c>
      <c r="D685" t="s">
        <v>1313</v>
      </c>
      <c r="E685" s="111" t="str">
        <f t="shared" si="21"/>
        <v>RESERVED</v>
      </c>
    </row>
    <row r="686" spans="1:5" x14ac:dyDescent="0.25">
      <c r="A686" t="str">
        <f t="shared" si="20"/>
        <v>TB2-620</v>
      </c>
      <c r="B686" t="s">
        <v>927</v>
      </c>
      <c r="E686" s="111" t="str">
        <f t="shared" si="21"/>
        <v>AVAILABLE</v>
      </c>
    </row>
    <row r="687" spans="1:5" x14ac:dyDescent="0.25">
      <c r="A687" t="str">
        <f t="shared" si="20"/>
        <v>TB2-621-0160</v>
      </c>
      <c r="B687" t="s">
        <v>928</v>
      </c>
      <c r="C687" s="108">
        <v>42227</v>
      </c>
      <c r="D687" t="s">
        <v>1522</v>
      </c>
      <c r="E687" s="111" t="str">
        <f t="shared" si="21"/>
        <v>RESERVED</v>
      </c>
    </row>
    <row r="688" spans="1:5" x14ac:dyDescent="0.25">
      <c r="A688" t="str">
        <f t="shared" si="20"/>
        <v>TB2-622</v>
      </c>
      <c r="B688" t="s">
        <v>929</v>
      </c>
      <c r="E688" s="111" t="str">
        <f t="shared" si="21"/>
        <v>AVAILABLE</v>
      </c>
    </row>
    <row r="689" spans="1:5" x14ac:dyDescent="0.25">
      <c r="A689" t="str">
        <f t="shared" si="20"/>
        <v>TB2-623</v>
      </c>
      <c r="B689" t="s">
        <v>930</v>
      </c>
      <c r="E689" s="111" t="str">
        <f t="shared" si="21"/>
        <v>AVAILABLE</v>
      </c>
    </row>
    <row r="690" spans="1:5" x14ac:dyDescent="0.25">
      <c r="A690" t="str">
        <f t="shared" si="20"/>
        <v>TB2-624</v>
      </c>
      <c r="B690" t="s">
        <v>931</v>
      </c>
      <c r="E690" s="111" t="str">
        <f t="shared" si="21"/>
        <v>AVAILABLE</v>
      </c>
    </row>
    <row r="691" spans="1:5" x14ac:dyDescent="0.25">
      <c r="A691" t="str">
        <f t="shared" si="20"/>
        <v>TB2-625-0044</v>
      </c>
      <c r="B691" t="s">
        <v>932</v>
      </c>
      <c r="C691" s="108">
        <v>41680</v>
      </c>
      <c r="D691" t="s">
        <v>213</v>
      </c>
      <c r="E691" s="111" t="str">
        <f t="shared" si="21"/>
        <v>RESERVED</v>
      </c>
    </row>
    <row r="692" spans="1:5" x14ac:dyDescent="0.25">
      <c r="A692" t="str">
        <f t="shared" si="20"/>
        <v>TB2-626</v>
      </c>
      <c r="B692" t="s">
        <v>933</v>
      </c>
      <c r="E692" s="111" t="str">
        <f t="shared" si="21"/>
        <v>AVAILABLE</v>
      </c>
    </row>
    <row r="693" spans="1:5" x14ac:dyDescent="0.25">
      <c r="A693" t="str">
        <f t="shared" si="20"/>
        <v>TB2-627</v>
      </c>
      <c r="B693" t="s">
        <v>934</v>
      </c>
      <c r="E693" s="111" t="str">
        <f t="shared" si="21"/>
        <v>AVAILABLE</v>
      </c>
    </row>
    <row r="694" spans="1:5" x14ac:dyDescent="0.25">
      <c r="A694" t="str">
        <f t="shared" si="20"/>
        <v>TB2-628-0142</v>
      </c>
      <c r="B694" t="s">
        <v>935</v>
      </c>
      <c r="C694" s="108">
        <v>41933</v>
      </c>
      <c r="D694" t="s">
        <v>1523</v>
      </c>
      <c r="E694" s="111" t="str">
        <f t="shared" si="21"/>
        <v>RESERVED</v>
      </c>
    </row>
    <row r="695" spans="1:5" x14ac:dyDescent="0.25">
      <c r="A695" t="str">
        <f t="shared" si="20"/>
        <v>TB2-629</v>
      </c>
      <c r="B695" t="s">
        <v>936</v>
      </c>
      <c r="E695" s="111" t="str">
        <f t="shared" si="21"/>
        <v>AVAILABLE</v>
      </c>
    </row>
    <row r="696" spans="1:5" x14ac:dyDescent="0.25">
      <c r="A696" t="str">
        <f t="shared" si="20"/>
        <v>TB2-630-0053</v>
      </c>
      <c r="B696" t="s">
        <v>937</v>
      </c>
      <c r="C696" s="108">
        <v>41690</v>
      </c>
      <c r="D696" t="s">
        <v>230</v>
      </c>
      <c r="E696" s="111" t="str">
        <f t="shared" si="21"/>
        <v>RESERVED</v>
      </c>
    </row>
    <row r="697" spans="1:5" x14ac:dyDescent="0.25">
      <c r="A697" t="str">
        <f t="shared" si="20"/>
        <v>TB2-631-0137</v>
      </c>
      <c r="B697" t="s">
        <v>938</v>
      </c>
      <c r="C697" s="108">
        <v>41897</v>
      </c>
      <c r="D697" t="s">
        <v>1524</v>
      </c>
      <c r="E697" s="111" t="str">
        <f t="shared" si="21"/>
        <v>RESERVED</v>
      </c>
    </row>
    <row r="698" spans="1:5" x14ac:dyDescent="0.25">
      <c r="A698" t="str">
        <f t="shared" si="20"/>
        <v>TB2-701</v>
      </c>
      <c r="B698" t="s">
        <v>939</v>
      </c>
      <c r="E698" s="111" t="str">
        <f t="shared" si="21"/>
        <v>AVAILABLE</v>
      </c>
    </row>
    <row r="699" spans="1:5" x14ac:dyDescent="0.25">
      <c r="A699" t="str">
        <f t="shared" si="20"/>
        <v>TB2-702</v>
      </c>
      <c r="B699" t="s">
        <v>940</v>
      </c>
      <c r="E699" s="111" t="str">
        <f t="shared" si="21"/>
        <v>AVAILABLE</v>
      </c>
    </row>
    <row r="700" spans="1:5" x14ac:dyDescent="0.25">
      <c r="A700" t="str">
        <f t="shared" si="20"/>
        <v>TB2-703</v>
      </c>
      <c r="B700" t="s">
        <v>941</v>
      </c>
      <c r="E700" s="111" t="str">
        <f t="shared" si="21"/>
        <v>AVAILABLE</v>
      </c>
    </row>
    <row r="701" spans="1:5" x14ac:dyDescent="0.25">
      <c r="A701" t="str">
        <f t="shared" si="20"/>
        <v>TB2-704</v>
      </c>
      <c r="B701" t="s">
        <v>942</v>
      </c>
      <c r="E701" s="111" t="str">
        <f t="shared" si="21"/>
        <v>AVAILABLE</v>
      </c>
    </row>
    <row r="702" spans="1:5" x14ac:dyDescent="0.25">
      <c r="A702" t="str">
        <f t="shared" si="20"/>
        <v>TB2-705</v>
      </c>
      <c r="B702" t="s">
        <v>943</v>
      </c>
      <c r="E702" s="111" t="str">
        <f t="shared" si="21"/>
        <v>AVAILABLE</v>
      </c>
    </row>
    <row r="703" spans="1:5" x14ac:dyDescent="0.25">
      <c r="A703" t="str">
        <f t="shared" si="20"/>
        <v>TB2-706</v>
      </c>
      <c r="B703" t="s">
        <v>944</v>
      </c>
      <c r="E703" s="111" t="str">
        <f t="shared" si="21"/>
        <v>AVAILABLE</v>
      </c>
    </row>
    <row r="704" spans="1:5" x14ac:dyDescent="0.25">
      <c r="A704" t="str">
        <f t="shared" si="20"/>
        <v>TB2-707</v>
      </c>
      <c r="B704" t="s">
        <v>945</v>
      </c>
      <c r="E704" s="111" t="str">
        <f t="shared" si="21"/>
        <v>AVAILABLE</v>
      </c>
    </row>
    <row r="705" spans="1:5" x14ac:dyDescent="0.25">
      <c r="A705" t="str">
        <f t="shared" si="20"/>
        <v>TB2-708</v>
      </c>
      <c r="B705" t="s">
        <v>946</v>
      </c>
      <c r="E705" s="111" t="str">
        <f t="shared" si="21"/>
        <v>AVAILABLE</v>
      </c>
    </row>
    <row r="706" spans="1:5" x14ac:dyDescent="0.25">
      <c r="A706" t="str">
        <f t="shared" si="20"/>
        <v>TB2-709</v>
      </c>
      <c r="B706" t="s">
        <v>947</v>
      </c>
      <c r="E706" s="111" t="str">
        <f t="shared" si="21"/>
        <v>AVAILABLE</v>
      </c>
    </row>
    <row r="707" spans="1:5" x14ac:dyDescent="0.25">
      <c r="A707" t="str">
        <f t="shared" si="20"/>
        <v>TB2-710</v>
      </c>
      <c r="B707" t="s">
        <v>948</v>
      </c>
      <c r="E707" s="111" t="str">
        <f t="shared" si="21"/>
        <v>AVAILABLE</v>
      </c>
    </row>
    <row r="708" spans="1:5" x14ac:dyDescent="0.25">
      <c r="A708" t="str">
        <f t="shared" si="20"/>
        <v>TB2-711</v>
      </c>
      <c r="B708" t="s">
        <v>949</v>
      </c>
      <c r="E708" s="111" t="str">
        <f t="shared" si="21"/>
        <v>AVAILABLE</v>
      </c>
    </row>
    <row r="709" spans="1:5" x14ac:dyDescent="0.25">
      <c r="A709" t="str">
        <f t="shared" si="20"/>
        <v>TB2-712</v>
      </c>
      <c r="B709" t="s">
        <v>950</v>
      </c>
      <c r="E709" s="111" t="str">
        <f t="shared" si="21"/>
        <v>AVAILABLE</v>
      </c>
    </row>
    <row r="710" spans="1:5" x14ac:dyDescent="0.25">
      <c r="A710" t="str">
        <f t="shared" si="20"/>
        <v>TB2-725</v>
      </c>
      <c r="B710" t="s">
        <v>951</v>
      </c>
      <c r="E710" s="111" t="str">
        <f t="shared" si="21"/>
        <v>AVAILABLE</v>
      </c>
    </row>
    <row r="711" spans="1:5" x14ac:dyDescent="0.25">
      <c r="A711" t="str">
        <f t="shared" si="20"/>
        <v>TB2-801</v>
      </c>
      <c r="B711" t="s">
        <v>952</v>
      </c>
      <c r="E711" s="111" t="str">
        <f t="shared" si="21"/>
        <v>AVAILABLE</v>
      </c>
    </row>
    <row r="712" spans="1:5" x14ac:dyDescent="0.25">
      <c r="A712" t="str">
        <f t="shared" ref="A712:A775" si="22">IF(C712="",B712,B712&amp;"-"&amp;D712)</f>
        <v>TB2-714</v>
      </c>
      <c r="B712" t="s">
        <v>953</v>
      </c>
      <c r="E712" s="111" t="str">
        <f t="shared" ref="E712:E775" si="23">IF(C712="",$F$3,$F$1)</f>
        <v>AVAILABLE</v>
      </c>
    </row>
    <row r="713" spans="1:5" x14ac:dyDescent="0.25">
      <c r="A713" t="str">
        <f t="shared" si="22"/>
        <v>TB2-715-0045</v>
      </c>
      <c r="B713" t="s">
        <v>954</v>
      </c>
      <c r="C713" s="108">
        <v>41680</v>
      </c>
      <c r="D713" t="s">
        <v>1525</v>
      </c>
      <c r="E713" s="111" t="str">
        <f t="shared" si="23"/>
        <v>RESERVED</v>
      </c>
    </row>
    <row r="714" spans="1:5" x14ac:dyDescent="0.25">
      <c r="A714" t="str">
        <f t="shared" si="22"/>
        <v>TB2-716</v>
      </c>
      <c r="B714" t="s">
        <v>955</v>
      </c>
      <c r="E714" s="111" t="str">
        <f t="shared" si="23"/>
        <v>AVAILABLE</v>
      </c>
    </row>
    <row r="715" spans="1:5" x14ac:dyDescent="0.25">
      <c r="A715" t="str">
        <f t="shared" si="22"/>
        <v>TB2-717</v>
      </c>
      <c r="B715" t="s">
        <v>956</v>
      </c>
      <c r="E715" s="111" t="str">
        <f t="shared" si="23"/>
        <v>AVAILABLE</v>
      </c>
    </row>
    <row r="716" spans="1:5" x14ac:dyDescent="0.25">
      <c r="A716" t="str">
        <f t="shared" si="22"/>
        <v>TB2-718</v>
      </c>
      <c r="B716" t="s">
        <v>957</v>
      </c>
      <c r="E716" s="111" t="str">
        <f t="shared" si="23"/>
        <v>AVAILABLE</v>
      </c>
    </row>
    <row r="717" spans="1:5" x14ac:dyDescent="0.25">
      <c r="A717" t="str">
        <f t="shared" si="22"/>
        <v>TB2-719</v>
      </c>
      <c r="B717" t="s">
        <v>958</v>
      </c>
      <c r="E717" s="111" t="str">
        <f t="shared" si="23"/>
        <v>AVAILABLE</v>
      </c>
    </row>
    <row r="718" spans="1:5" x14ac:dyDescent="0.25">
      <c r="A718" t="str">
        <f t="shared" si="22"/>
        <v>TB2-720</v>
      </c>
      <c r="B718" t="s">
        <v>959</v>
      </c>
      <c r="E718" s="111" t="str">
        <f t="shared" si="23"/>
        <v>AVAILABLE</v>
      </c>
    </row>
    <row r="719" spans="1:5" x14ac:dyDescent="0.25">
      <c r="A719" t="str">
        <f t="shared" si="22"/>
        <v>TB2-721</v>
      </c>
      <c r="B719" t="s">
        <v>960</v>
      </c>
      <c r="E719" s="111" t="str">
        <f t="shared" si="23"/>
        <v>AVAILABLE</v>
      </c>
    </row>
    <row r="720" spans="1:5" x14ac:dyDescent="0.25">
      <c r="A720" t="str">
        <f t="shared" si="22"/>
        <v>TB2-722</v>
      </c>
      <c r="B720" t="s">
        <v>961</v>
      </c>
      <c r="E720" s="111" t="str">
        <f t="shared" si="23"/>
        <v>AVAILABLE</v>
      </c>
    </row>
    <row r="721" spans="1:5" x14ac:dyDescent="0.25">
      <c r="A721" t="str">
        <f t="shared" si="22"/>
        <v>TB2-723</v>
      </c>
      <c r="B721" t="s">
        <v>962</v>
      </c>
      <c r="E721" s="111" t="str">
        <f t="shared" si="23"/>
        <v>AVAILABLE</v>
      </c>
    </row>
    <row r="722" spans="1:5" x14ac:dyDescent="0.25">
      <c r="A722" t="str">
        <f t="shared" si="22"/>
        <v>TB2-724</v>
      </c>
      <c r="B722" t="s">
        <v>963</v>
      </c>
      <c r="E722" s="111" t="str">
        <f t="shared" si="23"/>
        <v>AVAILABLE</v>
      </c>
    </row>
    <row r="723" spans="1:5" x14ac:dyDescent="0.25">
      <c r="A723" t="str">
        <f t="shared" si="22"/>
        <v>TB2-726-0102</v>
      </c>
      <c r="B723" t="s">
        <v>964</v>
      </c>
      <c r="C723" s="108">
        <v>41752</v>
      </c>
      <c r="D723" t="s">
        <v>233</v>
      </c>
      <c r="E723" s="111" t="str">
        <f t="shared" si="23"/>
        <v>RESERVED</v>
      </c>
    </row>
    <row r="724" spans="1:5" x14ac:dyDescent="0.25">
      <c r="A724" t="str">
        <f t="shared" si="22"/>
        <v>TB2-727</v>
      </c>
      <c r="B724" t="s">
        <v>965</v>
      </c>
      <c r="E724" s="111" t="str">
        <f t="shared" si="23"/>
        <v>AVAILABLE</v>
      </c>
    </row>
    <row r="725" spans="1:5" x14ac:dyDescent="0.25">
      <c r="A725" t="str">
        <f t="shared" si="22"/>
        <v>TB2-728</v>
      </c>
      <c r="B725" t="s">
        <v>966</v>
      </c>
      <c r="E725" s="111" t="str">
        <f t="shared" si="23"/>
        <v>AVAILABLE</v>
      </c>
    </row>
    <row r="726" spans="1:5" x14ac:dyDescent="0.25">
      <c r="A726" t="str">
        <f t="shared" si="22"/>
        <v>TB2-729</v>
      </c>
      <c r="B726" t="s">
        <v>967</v>
      </c>
      <c r="E726" s="111" t="str">
        <f t="shared" si="23"/>
        <v>AVAILABLE</v>
      </c>
    </row>
    <row r="727" spans="1:5" x14ac:dyDescent="0.25">
      <c r="A727" t="str">
        <f t="shared" si="22"/>
        <v>TB2-730</v>
      </c>
      <c r="B727" t="s">
        <v>968</v>
      </c>
      <c r="E727" s="111" t="str">
        <f t="shared" si="23"/>
        <v>AVAILABLE</v>
      </c>
    </row>
    <row r="728" spans="1:5" x14ac:dyDescent="0.25">
      <c r="A728" t="str">
        <f t="shared" si="22"/>
        <v>TB2-731-0067</v>
      </c>
      <c r="B728" t="s">
        <v>969</v>
      </c>
      <c r="C728" s="108">
        <v>41698</v>
      </c>
      <c r="D728" t="s">
        <v>235</v>
      </c>
      <c r="E728" s="111" t="str">
        <f t="shared" si="23"/>
        <v>RESERVED</v>
      </c>
    </row>
    <row r="729" spans="1:5" x14ac:dyDescent="0.25">
      <c r="A729" t="str">
        <f t="shared" si="22"/>
        <v>TB2-802</v>
      </c>
      <c r="B729" t="s">
        <v>970</v>
      </c>
      <c r="E729" s="111" t="str">
        <f t="shared" si="23"/>
        <v>AVAILABLE</v>
      </c>
    </row>
    <row r="730" spans="1:5" x14ac:dyDescent="0.25">
      <c r="A730" t="str">
        <f t="shared" si="22"/>
        <v>TB2-803-0008</v>
      </c>
      <c r="B730" t="s">
        <v>971</v>
      </c>
      <c r="C730" s="108">
        <v>41624</v>
      </c>
      <c r="D730" t="s">
        <v>216</v>
      </c>
      <c r="E730" s="111" t="str">
        <f t="shared" si="23"/>
        <v>RESERVED</v>
      </c>
    </row>
    <row r="731" spans="1:5" x14ac:dyDescent="0.25">
      <c r="A731" t="str">
        <f t="shared" si="22"/>
        <v>TB2-804</v>
      </c>
      <c r="B731" t="s">
        <v>972</v>
      </c>
      <c r="E731" s="111" t="str">
        <f t="shared" si="23"/>
        <v>AVAILABLE</v>
      </c>
    </row>
    <row r="732" spans="1:5" x14ac:dyDescent="0.25">
      <c r="A732" t="str">
        <f t="shared" si="22"/>
        <v>TB2-805-0028</v>
      </c>
      <c r="B732" t="s">
        <v>973</v>
      </c>
      <c r="C732" s="108">
        <v>41662</v>
      </c>
      <c r="D732" t="s">
        <v>1334</v>
      </c>
      <c r="E732" s="111" t="str">
        <f t="shared" si="23"/>
        <v>RESERVED</v>
      </c>
    </row>
    <row r="733" spans="1:5" x14ac:dyDescent="0.25">
      <c r="A733" t="str">
        <f t="shared" si="22"/>
        <v>TB2-806</v>
      </c>
      <c r="B733" t="s">
        <v>974</v>
      </c>
      <c r="E733" s="111" t="str">
        <f t="shared" si="23"/>
        <v>AVAILABLE</v>
      </c>
    </row>
    <row r="734" spans="1:5" x14ac:dyDescent="0.25">
      <c r="A734" t="str">
        <f t="shared" si="22"/>
        <v>TB2-807</v>
      </c>
      <c r="B734" t="s">
        <v>975</v>
      </c>
      <c r="E734" s="111" t="str">
        <f t="shared" si="23"/>
        <v>AVAILABLE</v>
      </c>
    </row>
    <row r="735" spans="1:5" x14ac:dyDescent="0.25">
      <c r="A735" t="str">
        <f t="shared" si="22"/>
        <v>TB2-808-0761</v>
      </c>
      <c r="B735" t="s">
        <v>976</v>
      </c>
      <c r="C735" s="108">
        <v>42825</v>
      </c>
      <c r="D735" t="s">
        <v>1526</v>
      </c>
      <c r="E735" s="111" t="str">
        <f t="shared" si="23"/>
        <v>RESERVED</v>
      </c>
    </row>
    <row r="736" spans="1:5" x14ac:dyDescent="0.25">
      <c r="A736" t="str">
        <f t="shared" si="22"/>
        <v>TB2-809</v>
      </c>
      <c r="B736" t="s">
        <v>977</v>
      </c>
      <c r="E736" s="111" t="str">
        <f t="shared" si="23"/>
        <v>AVAILABLE</v>
      </c>
    </row>
    <row r="737" spans="1:5" x14ac:dyDescent="0.25">
      <c r="A737" t="str">
        <f t="shared" si="22"/>
        <v>TB2-810</v>
      </c>
      <c r="B737" t="s">
        <v>978</v>
      </c>
      <c r="E737" s="111" t="str">
        <f t="shared" si="23"/>
        <v>AVAILABLE</v>
      </c>
    </row>
    <row r="738" spans="1:5" x14ac:dyDescent="0.25">
      <c r="A738" t="str">
        <f t="shared" si="22"/>
        <v>TB2-811</v>
      </c>
      <c r="B738" t="s">
        <v>979</v>
      </c>
      <c r="E738" s="111" t="str">
        <f t="shared" si="23"/>
        <v>AVAILABLE</v>
      </c>
    </row>
    <row r="739" spans="1:5" x14ac:dyDescent="0.25">
      <c r="A739" t="str">
        <f t="shared" si="22"/>
        <v>TB2-812-0085</v>
      </c>
      <c r="B739" t="s">
        <v>980</v>
      </c>
      <c r="C739" s="108">
        <v>41715</v>
      </c>
      <c r="D739" t="s">
        <v>227</v>
      </c>
      <c r="E739" s="111" t="str">
        <f t="shared" si="23"/>
        <v>RESERVED</v>
      </c>
    </row>
    <row r="740" spans="1:5" x14ac:dyDescent="0.25">
      <c r="A740" t="str">
        <f t="shared" si="22"/>
        <v>TB2-814</v>
      </c>
      <c r="B740" t="s">
        <v>981</v>
      </c>
      <c r="E740" s="111" t="str">
        <f t="shared" si="23"/>
        <v>AVAILABLE</v>
      </c>
    </row>
    <row r="741" spans="1:5" x14ac:dyDescent="0.25">
      <c r="A741" t="str">
        <f t="shared" si="22"/>
        <v>TB2-815</v>
      </c>
      <c r="B741" t="s">
        <v>982</v>
      </c>
      <c r="E741" s="111" t="str">
        <f t="shared" si="23"/>
        <v>AVAILABLE</v>
      </c>
    </row>
    <row r="742" spans="1:5" x14ac:dyDescent="0.25">
      <c r="A742" t="str">
        <f t="shared" si="22"/>
        <v>TB2-816</v>
      </c>
      <c r="B742" t="s">
        <v>983</v>
      </c>
      <c r="E742" s="111" t="str">
        <f t="shared" si="23"/>
        <v>AVAILABLE</v>
      </c>
    </row>
    <row r="743" spans="1:5" x14ac:dyDescent="0.25">
      <c r="A743" t="str">
        <f t="shared" si="22"/>
        <v>TB2-817</v>
      </c>
      <c r="B743" t="s">
        <v>984</v>
      </c>
      <c r="E743" s="111" t="str">
        <f t="shared" si="23"/>
        <v>AVAILABLE</v>
      </c>
    </row>
    <row r="744" spans="1:5" x14ac:dyDescent="0.25">
      <c r="A744" t="str">
        <f t="shared" si="22"/>
        <v>TB2-818-0183</v>
      </c>
      <c r="B744" t="s">
        <v>985</v>
      </c>
      <c r="C744" s="108">
        <v>42734</v>
      </c>
      <c r="D744" t="s">
        <v>1289</v>
      </c>
      <c r="E744" s="111" t="str">
        <f t="shared" si="23"/>
        <v>RESERVED</v>
      </c>
    </row>
    <row r="745" spans="1:5" x14ac:dyDescent="0.25">
      <c r="A745" t="str">
        <f t="shared" si="22"/>
        <v>TB2-819</v>
      </c>
      <c r="B745" t="s">
        <v>986</v>
      </c>
      <c r="E745" s="111" t="str">
        <f t="shared" si="23"/>
        <v>AVAILABLE</v>
      </c>
    </row>
    <row r="746" spans="1:5" x14ac:dyDescent="0.25">
      <c r="A746" t="str">
        <f t="shared" si="22"/>
        <v>TB2-820</v>
      </c>
      <c r="B746" t="s">
        <v>987</v>
      </c>
      <c r="E746" s="111" t="str">
        <f t="shared" si="23"/>
        <v>AVAILABLE</v>
      </c>
    </row>
    <row r="747" spans="1:5" x14ac:dyDescent="0.25">
      <c r="A747" t="str">
        <f t="shared" si="22"/>
        <v>TB2-821</v>
      </c>
      <c r="B747" t="s">
        <v>988</v>
      </c>
      <c r="E747" s="111" t="str">
        <f t="shared" si="23"/>
        <v>AVAILABLE</v>
      </c>
    </row>
    <row r="748" spans="1:5" x14ac:dyDescent="0.25">
      <c r="A748" t="str">
        <f t="shared" si="22"/>
        <v>TB2-822</v>
      </c>
      <c r="B748" t="s">
        <v>989</v>
      </c>
      <c r="E748" s="111" t="str">
        <f t="shared" si="23"/>
        <v>AVAILABLE</v>
      </c>
    </row>
    <row r="749" spans="1:5" x14ac:dyDescent="0.25">
      <c r="A749" t="str">
        <f t="shared" si="22"/>
        <v>TB2-823</v>
      </c>
      <c r="B749" t="s">
        <v>990</v>
      </c>
      <c r="E749" s="111" t="str">
        <f t="shared" si="23"/>
        <v>AVAILABLE</v>
      </c>
    </row>
    <row r="750" spans="1:5" x14ac:dyDescent="0.25">
      <c r="A750" t="str">
        <f t="shared" si="22"/>
        <v>TB2-824</v>
      </c>
      <c r="B750" t="s">
        <v>991</v>
      </c>
      <c r="E750" s="111" t="str">
        <f t="shared" si="23"/>
        <v>AVAILABLE</v>
      </c>
    </row>
    <row r="751" spans="1:5" x14ac:dyDescent="0.25">
      <c r="A751" t="str">
        <f t="shared" si="22"/>
        <v>TB2-825</v>
      </c>
      <c r="B751" t="s">
        <v>992</v>
      </c>
      <c r="E751" s="111" t="str">
        <f t="shared" si="23"/>
        <v>AVAILABLE</v>
      </c>
    </row>
    <row r="752" spans="1:5" x14ac:dyDescent="0.25">
      <c r="A752" t="str">
        <f t="shared" si="22"/>
        <v>TB2-826-0009</v>
      </c>
      <c r="B752" t="s">
        <v>993</v>
      </c>
      <c r="C752" s="108">
        <v>41624</v>
      </c>
      <c r="D752" t="s">
        <v>225</v>
      </c>
      <c r="E752" s="111" t="str">
        <f t="shared" si="23"/>
        <v>RESERVED</v>
      </c>
    </row>
    <row r="753" spans="1:5" x14ac:dyDescent="0.25">
      <c r="A753" t="str">
        <f t="shared" si="22"/>
        <v>TB2-827</v>
      </c>
      <c r="B753" t="s">
        <v>994</v>
      </c>
      <c r="E753" s="111" t="str">
        <f t="shared" si="23"/>
        <v>AVAILABLE</v>
      </c>
    </row>
    <row r="754" spans="1:5" x14ac:dyDescent="0.25">
      <c r="A754" t="str">
        <f t="shared" si="22"/>
        <v>TB2-828</v>
      </c>
      <c r="B754" t="s">
        <v>995</v>
      </c>
      <c r="E754" s="111" t="str">
        <f t="shared" si="23"/>
        <v>AVAILABLE</v>
      </c>
    </row>
    <row r="755" spans="1:5" x14ac:dyDescent="0.25">
      <c r="A755" t="str">
        <f t="shared" si="22"/>
        <v>TB2-829</v>
      </c>
      <c r="B755" t="s">
        <v>996</v>
      </c>
      <c r="E755" s="111" t="str">
        <f t="shared" si="23"/>
        <v>AVAILABLE</v>
      </c>
    </row>
    <row r="756" spans="1:5" x14ac:dyDescent="0.25">
      <c r="A756" t="str">
        <f t="shared" si="22"/>
        <v>TB2-830</v>
      </c>
      <c r="B756" t="s">
        <v>997</v>
      </c>
      <c r="E756" s="111" t="str">
        <f t="shared" si="23"/>
        <v>AVAILABLE</v>
      </c>
    </row>
    <row r="757" spans="1:5" x14ac:dyDescent="0.25">
      <c r="A757" t="str">
        <f t="shared" si="22"/>
        <v>TB2-831</v>
      </c>
      <c r="B757" t="s">
        <v>998</v>
      </c>
      <c r="E757" s="111" t="str">
        <f t="shared" si="23"/>
        <v>AVAILABLE</v>
      </c>
    </row>
    <row r="758" spans="1:5" x14ac:dyDescent="0.25">
      <c r="A758" t="str">
        <f t="shared" si="22"/>
        <v>TB2-901</v>
      </c>
      <c r="B758" t="s">
        <v>999</v>
      </c>
      <c r="E758" s="111" t="str">
        <f t="shared" si="23"/>
        <v>AVAILABLE</v>
      </c>
    </row>
    <row r="759" spans="1:5" x14ac:dyDescent="0.25">
      <c r="A759" t="str">
        <f t="shared" si="22"/>
        <v>TB2-902-0127</v>
      </c>
      <c r="B759" t="s">
        <v>1000</v>
      </c>
      <c r="C759" s="108">
        <v>41834</v>
      </c>
      <c r="D759" t="s">
        <v>1527</v>
      </c>
      <c r="E759" s="111" t="str">
        <f t="shared" si="23"/>
        <v>RESERVED</v>
      </c>
    </row>
    <row r="760" spans="1:5" x14ac:dyDescent="0.25">
      <c r="A760" t="str">
        <f t="shared" si="22"/>
        <v>TB2-903</v>
      </c>
      <c r="B760" t="s">
        <v>1001</v>
      </c>
      <c r="E760" s="111" t="str">
        <f t="shared" si="23"/>
        <v>AVAILABLE</v>
      </c>
    </row>
    <row r="761" spans="1:5" x14ac:dyDescent="0.25">
      <c r="A761" t="str">
        <f t="shared" si="22"/>
        <v>TB2-904-0099</v>
      </c>
      <c r="B761" t="s">
        <v>1002</v>
      </c>
      <c r="C761" s="108">
        <v>41751</v>
      </c>
      <c r="D761" t="s">
        <v>232</v>
      </c>
      <c r="E761" s="111" t="str">
        <f t="shared" si="23"/>
        <v>RESERVED</v>
      </c>
    </row>
    <row r="762" spans="1:5" x14ac:dyDescent="0.25">
      <c r="A762" t="str">
        <f t="shared" si="22"/>
        <v>TB2-905</v>
      </c>
      <c r="B762" t="s">
        <v>1003</v>
      </c>
      <c r="E762" s="111" t="str">
        <f t="shared" si="23"/>
        <v>AVAILABLE</v>
      </c>
    </row>
    <row r="763" spans="1:5" x14ac:dyDescent="0.25">
      <c r="A763" t="str">
        <f t="shared" si="22"/>
        <v>TB2-906</v>
      </c>
      <c r="B763" t="s">
        <v>1004</v>
      </c>
      <c r="E763" s="111" t="str">
        <f t="shared" si="23"/>
        <v>AVAILABLE</v>
      </c>
    </row>
    <row r="764" spans="1:5" x14ac:dyDescent="0.25">
      <c r="A764" t="str">
        <f t="shared" si="22"/>
        <v>TB2-907</v>
      </c>
      <c r="B764" t="s">
        <v>1005</v>
      </c>
      <c r="E764" s="111" t="str">
        <f t="shared" si="23"/>
        <v>AVAILABLE</v>
      </c>
    </row>
    <row r="765" spans="1:5" x14ac:dyDescent="0.25">
      <c r="A765" t="str">
        <f t="shared" si="22"/>
        <v>TB2-908</v>
      </c>
      <c r="B765" t="s">
        <v>1006</v>
      </c>
      <c r="E765" s="111" t="str">
        <f t="shared" si="23"/>
        <v>AVAILABLE</v>
      </c>
    </row>
    <row r="766" spans="1:5" x14ac:dyDescent="0.25">
      <c r="A766" t="str">
        <f t="shared" si="22"/>
        <v>TB2-909</v>
      </c>
      <c r="B766" t="s">
        <v>1007</v>
      </c>
      <c r="E766" s="111" t="str">
        <f t="shared" si="23"/>
        <v>AVAILABLE</v>
      </c>
    </row>
    <row r="767" spans="1:5" x14ac:dyDescent="0.25">
      <c r="A767" t="str">
        <f t="shared" si="22"/>
        <v>TB2-910</v>
      </c>
      <c r="B767" t="s">
        <v>1008</v>
      </c>
      <c r="E767" s="111" t="str">
        <f t="shared" si="23"/>
        <v>AVAILABLE</v>
      </c>
    </row>
    <row r="768" spans="1:5" x14ac:dyDescent="0.25">
      <c r="A768" t="str">
        <f t="shared" si="22"/>
        <v>TB2-911</v>
      </c>
      <c r="B768" t="s">
        <v>1009</v>
      </c>
      <c r="E768" s="111" t="str">
        <f t="shared" si="23"/>
        <v>AVAILABLE</v>
      </c>
    </row>
    <row r="769" spans="1:5" x14ac:dyDescent="0.25">
      <c r="A769" t="str">
        <f t="shared" si="22"/>
        <v>TB2-912</v>
      </c>
      <c r="B769" t="s">
        <v>1010</v>
      </c>
      <c r="E769" s="111" t="str">
        <f t="shared" si="23"/>
        <v>AVAILABLE</v>
      </c>
    </row>
    <row r="770" spans="1:5" x14ac:dyDescent="0.25">
      <c r="A770" t="str">
        <f t="shared" si="22"/>
        <v>TB2-914</v>
      </c>
      <c r="B770" t="s">
        <v>1011</v>
      </c>
      <c r="E770" s="111" t="str">
        <f t="shared" si="23"/>
        <v>AVAILABLE</v>
      </c>
    </row>
    <row r="771" spans="1:5" x14ac:dyDescent="0.25">
      <c r="A771" t="str">
        <f t="shared" si="22"/>
        <v>TB2-915</v>
      </c>
      <c r="B771" t="s">
        <v>1012</v>
      </c>
      <c r="E771" s="111" t="str">
        <f t="shared" si="23"/>
        <v>AVAILABLE</v>
      </c>
    </row>
    <row r="772" spans="1:5" x14ac:dyDescent="0.25">
      <c r="A772" t="str">
        <f t="shared" si="22"/>
        <v>TB2-916</v>
      </c>
      <c r="B772" t="s">
        <v>1013</v>
      </c>
      <c r="E772" s="111" t="str">
        <f t="shared" si="23"/>
        <v>AVAILABLE</v>
      </c>
    </row>
    <row r="773" spans="1:5" x14ac:dyDescent="0.25">
      <c r="A773" t="str">
        <f t="shared" si="22"/>
        <v>TB2-917</v>
      </c>
      <c r="B773" t="s">
        <v>1014</v>
      </c>
      <c r="E773" s="111" t="str">
        <f t="shared" si="23"/>
        <v>AVAILABLE</v>
      </c>
    </row>
    <row r="774" spans="1:5" x14ac:dyDescent="0.25">
      <c r="A774" t="str">
        <f t="shared" si="22"/>
        <v>TB2-918</v>
      </c>
      <c r="B774" t="s">
        <v>1015</v>
      </c>
      <c r="E774" s="111" t="str">
        <f t="shared" si="23"/>
        <v>AVAILABLE</v>
      </c>
    </row>
    <row r="775" spans="1:5" x14ac:dyDescent="0.25">
      <c r="A775" t="str">
        <f t="shared" si="22"/>
        <v>TB2-919</v>
      </c>
      <c r="B775" t="s">
        <v>1016</v>
      </c>
      <c r="E775" s="111" t="str">
        <f t="shared" si="23"/>
        <v>AVAILABLE</v>
      </c>
    </row>
    <row r="776" spans="1:5" x14ac:dyDescent="0.25">
      <c r="A776" t="str">
        <f t="shared" ref="A776:A839" si="24">IF(C776="",B776,B776&amp;"-"&amp;D776)</f>
        <v>TB2-920</v>
      </c>
      <c r="B776" t="s">
        <v>1017</v>
      </c>
      <c r="E776" s="111" t="str">
        <f t="shared" ref="E776:E839" si="25">IF(C776="",$F$3,$F$1)</f>
        <v>AVAILABLE</v>
      </c>
    </row>
    <row r="777" spans="1:5" x14ac:dyDescent="0.25">
      <c r="A777" t="str">
        <f t="shared" si="24"/>
        <v>TB2-921</v>
      </c>
      <c r="B777" t="s">
        <v>1018</v>
      </c>
      <c r="E777" s="111" t="str">
        <f t="shared" si="25"/>
        <v>AVAILABLE</v>
      </c>
    </row>
    <row r="778" spans="1:5" x14ac:dyDescent="0.25">
      <c r="A778" t="str">
        <f t="shared" si="24"/>
        <v>TB2-922</v>
      </c>
      <c r="B778" t="s">
        <v>1019</v>
      </c>
      <c r="E778" s="111" t="str">
        <f t="shared" si="25"/>
        <v>AVAILABLE</v>
      </c>
    </row>
    <row r="779" spans="1:5" x14ac:dyDescent="0.25">
      <c r="A779" t="str">
        <f t="shared" si="24"/>
        <v>TB2-923</v>
      </c>
      <c r="B779" t="s">
        <v>1020</v>
      </c>
      <c r="E779" s="111" t="str">
        <f t="shared" si="25"/>
        <v>AVAILABLE</v>
      </c>
    </row>
    <row r="780" spans="1:5" x14ac:dyDescent="0.25">
      <c r="A780" t="str">
        <f t="shared" si="24"/>
        <v>TB2-924</v>
      </c>
      <c r="B780" t="s">
        <v>1021</v>
      </c>
      <c r="E780" s="111" t="str">
        <f t="shared" si="25"/>
        <v>AVAILABLE</v>
      </c>
    </row>
    <row r="781" spans="1:5" x14ac:dyDescent="0.25">
      <c r="A781" t="str">
        <f t="shared" si="24"/>
        <v>TB2-925</v>
      </c>
      <c r="B781" t="s">
        <v>1022</v>
      </c>
      <c r="E781" s="111" t="str">
        <f t="shared" si="25"/>
        <v>AVAILABLE</v>
      </c>
    </row>
    <row r="782" spans="1:5" x14ac:dyDescent="0.25">
      <c r="A782" t="str">
        <f t="shared" si="24"/>
        <v>TB2-926</v>
      </c>
      <c r="B782" t="s">
        <v>1023</v>
      </c>
      <c r="E782" s="111" t="str">
        <f t="shared" si="25"/>
        <v>AVAILABLE</v>
      </c>
    </row>
    <row r="783" spans="1:5" x14ac:dyDescent="0.25">
      <c r="A783" t="str">
        <f t="shared" si="24"/>
        <v>TB2-927</v>
      </c>
      <c r="B783" t="s">
        <v>1024</v>
      </c>
      <c r="E783" s="111" t="str">
        <f t="shared" si="25"/>
        <v>AVAILABLE</v>
      </c>
    </row>
    <row r="784" spans="1:5" x14ac:dyDescent="0.25">
      <c r="A784" t="str">
        <f t="shared" si="24"/>
        <v>TB2-928-0132</v>
      </c>
      <c r="B784" t="s">
        <v>1025</v>
      </c>
      <c r="C784" s="108">
        <v>41848</v>
      </c>
      <c r="D784" t="s">
        <v>1528</v>
      </c>
      <c r="E784" s="111" t="str">
        <f t="shared" si="25"/>
        <v>RESERVED</v>
      </c>
    </row>
    <row r="785" spans="1:5" x14ac:dyDescent="0.25">
      <c r="A785" t="str">
        <f t="shared" si="24"/>
        <v>TB2-929-0058</v>
      </c>
      <c r="B785" t="s">
        <v>1026</v>
      </c>
      <c r="C785" s="108">
        <v>41694</v>
      </c>
      <c r="D785" t="s">
        <v>223</v>
      </c>
      <c r="E785" s="111" t="str">
        <f t="shared" si="25"/>
        <v>RESERVED</v>
      </c>
    </row>
    <row r="786" spans="1:5" x14ac:dyDescent="0.25">
      <c r="A786" t="str">
        <f t="shared" si="24"/>
        <v>TB2-930</v>
      </c>
      <c r="B786" t="s">
        <v>1027</v>
      </c>
      <c r="E786" s="111" t="str">
        <f t="shared" si="25"/>
        <v>AVAILABLE</v>
      </c>
    </row>
    <row r="787" spans="1:5" x14ac:dyDescent="0.25">
      <c r="A787" t="str">
        <f t="shared" si="24"/>
        <v>TB2-931</v>
      </c>
      <c r="B787" t="s">
        <v>1028</v>
      </c>
      <c r="E787" s="111" t="str">
        <f t="shared" si="25"/>
        <v>AVAILABLE</v>
      </c>
    </row>
    <row r="788" spans="1:5" x14ac:dyDescent="0.25">
      <c r="A788" t="str">
        <f t="shared" si="24"/>
        <v>TB2-1001</v>
      </c>
      <c r="B788" t="s">
        <v>1029</v>
      </c>
      <c r="E788" s="111" t="str">
        <f t="shared" si="25"/>
        <v>AVAILABLE</v>
      </c>
    </row>
    <row r="789" spans="1:5" x14ac:dyDescent="0.25">
      <c r="A789" t="str">
        <f t="shared" si="24"/>
        <v>TB2-1002</v>
      </c>
      <c r="B789" t="s">
        <v>1030</v>
      </c>
      <c r="E789" s="111" t="str">
        <f t="shared" si="25"/>
        <v>AVAILABLE</v>
      </c>
    </row>
    <row r="790" spans="1:5" x14ac:dyDescent="0.25">
      <c r="A790" t="str">
        <f t="shared" si="24"/>
        <v>TB2-1003</v>
      </c>
      <c r="B790" t="s">
        <v>1031</v>
      </c>
      <c r="E790" s="111" t="str">
        <f t="shared" si="25"/>
        <v>AVAILABLE</v>
      </c>
    </row>
    <row r="791" spans="1:5" x14ac:dyDescent="0.25">
      <c r="A791" t="str">
        <f t="shared" si="24"/>
        <v>TB2-1004</v>
      </c>
      <c r="B791" t="s">
        <v>1032</v>
      </c>
      <c r="E791" s="111" t="str">
        <f t="shared" si="25"/>
        <v>AVAILABLE</v>
      </c>
    </row>
    <row r="792" spans="1:5" x14ac:dyDescent="0.25">
      <c r="A792" t="str">
        <f t="shared" si="24"/>
        <v>TB2-1005</v>
      </c>
      <c r="B792" t="s">
        <v>1033</v>
      </c>
      <c r="E792" s="111" t="str">
        <f t="shared" si="25"/>
        <v>AVAILABLE</v>
      </c>
    </row>
    <row r="793" spans="1:5" x14ac:dyDescent="0.25">
      <c r="A793" t="str">
        <f t="shared" si="24"/>
        <v>TB2-1006</v>
      </c>
      <c r="B793" t="s">
        <v>1034</v>
      </c>
      <c r="E793" s="111" t="str">
        <f t="shared" si="25"/>
        <v>AVAILABLE</v>
      </c>
    </row>
    <row r="794" spans="1:5" x14ac:dyDescent="0.25">
      <c r="A794" t="str">
        <f t="shared" si="24"/>
        <v>TB2-1007</v>
      </c>
      <c r="B794" t="s">
        <v>1035</v>
      </c>
      <c r="E794" s="111" t="str">
        <f t="shared" si="25"/>
        <v>AVAILABLE</v>
      </c>
    </row>
    <row r="795" spans="1:5" x14ac:dyDescent="0.25">
      <c r="A795" t="str">
        <f t="shared" si="24"/>
        <v>TB2-1008</v>
      </c>
      <c r="B795" t="s">
        <v>1036</v>
      </c>
      <c r="E795" s="111" t="str">
        <f t="shared" si="25"/>
        <v>AVAILABLE</v>
      </c>
    </row>
    <row r="796" spans="1:5" x14ac:dyDescent="0.25">
      <c r="A796" t="str">
        <f t="shared" si="24"/>
        <v>TB2-1009</v>
      </c>
      <c r="B796" t="s">
        <v>1037</v>
      </c>
      <c r="E796" s="111" t="str">
        <f t="shared" si="25"/>
        <v>AVAILABLE</v>
      </c>
    </row>
    <row r="797" spans="1:5" x14ac:dyDescent="0.25">
      <c r="A797" t="str">
        <f t="shared" si="24"/>
        <v>TB2-1010</v>
      </c>
      <c r="B797" t="s">
        <v>1038</v>
      </c>
      <c r="E797" s="111" t="str">
        <f t="shared" si="25"/>
        <v>AVAILABLE</v>
      </c>
    </row>
    <row r="798" spans="1:5" x14ac:dyDescent="0.25">
      <c r="A798" t="str">
        <f t="shared" si="24"/>
        <v>TB2-1011</v>
      </c>
      <c r="B798" t="s">
        <v>1039</v>
      </c>
      <c r="E798" s="111" t="str">
        <f t="shared" si="25"/>
        <v>AVAILABLE</v>
      </c>
    </row>
    <row r="799" spans="1:5" x14ac:dyDescent="0.25">
      <c r="A799" t="str">
        <f t="shared" si="24"/>
        <v>TB2-1012-0051</v>
      </c>
      <c r="B799" t="s">
        <v>1040</v>
      </c>
      <c r="C799" s="108">
        <v>41683</v>
      </c>
      <c r="D799" t="s">
        <v>224</v>
      </c>
      <c r="E799" s="111" t="str">
        <f t="shared" si="25"/>
        <v>RESERVED</v>
      </c>
    </row>
    <row r="800" spans="1:5" x14ac:dyDescent="0.25">
      <c r="A800" t="str">
        <f t="shared" si="24"/>
        <v>TB2-1014</v>
      </c>
      <c r="B800" t="s">
        <v>1041</v>
      </c>
      <c r="E800" s="111" t="str">
        <f t="shared" si="25"/>
        <v>AVAILABLE</v>
      </c>
    </row>
    <row r="801" spans="1:5" x14ac:dyDescent="0.25">
      <c r="A801" t="str">
        <f t="shared" si="24"/>
        <v>TB2-1015</v>
      </c>
      <c r="B801" t="s">
        <v>1042</v>
      </c>
      <c r="E801" s="111" t="str">
        <f t="shared" si="25"/>
        <v>AVAILABLE</v>
      </c>
    </row>
    <row r="802" spans="1:5" x14ac:dyDescent="0.25">
      <c r="A802" t="str">
        <f t="shared" si="24"/>
        <v>TB2-1016</v>
      </c>
      <c r="B802" t="s">
        <v>1043</v>
      </c>
      <c r="E802" s="111" t="str">
        <f t="shared" si="25"/>
        <v>AVAILABLE</v>
      </c>
    </row>
    <row r="803" spans="1:5" x14ac:dyDescent="0.25">
      <c r="A803" t="str">
        <f t="shared" si="24"/>
        <v>TB2-1017</v>
      </c>
      <c r="B803" t="s">
        <v>1044</v>
      </c>
      <c r="E803" s="111" t="str">
        <f t="shared" si="25"/>
        <v>AVAILABLE</v>
      </c>
    </row>
    <row r="804" spans="1:5" x14ac:dyDescent="0.25">
      <c r="A804" t="str">
        <f t="shared" si="24"/>
        <v>TB2-1018</v>
      </c>
      <c r="B804" t="s">
        <v>1045</v>
      </c>
      <c r="E804" s="111" t="str">
        <f t="shared" si="25"/>
        <v>AVAILABLE</v>
      </c>
    </row>
    <row r="805" spans="1:5" x14ac:dyDescent="0.25">
      <c r="A805" t="str">
        <f t="shared" si="24"/>
        <v>TB2-1019</v>
      </c>
      <c r="B805" t="s">
        <v>1046</v>
      </c>
      <c r="E805" s="111" t="str">
        <f t="shared" si="25"/>
        <v>AVAILABLE</v>
      </c>
    </row>
    <row r="806" spans="1:5" x14ac:dyDescent="0.25">
      <c r="A806" t="str">
        <f t="shared" si="24"/>
        <v>TB2-1020-0064</v>
      </c>
      <c r="B806" t="s">
        <v>1047</v>
      </c>
      <c r="C806" s="108">
        <v>41701</v>
      </c>
      <c r="D806" t="s">
        <v>1301</v>
      </c>
      <c r="E806" s="111" t="str">
        <f t="shared" si="25"/>
        <v>RESERVED</v>
      </c>
    </row>
    <row r="807" spans="1:5" x14ac:dyDescent="0.25">
      <c r="A807" t="str">
        <f t="shared" si="24"/>
        <v>TB2-1021</v>
      </c>
      <c r="B807" t="s">
        <v>1048</v>
      </c>
      <c r="E807" s="111" t="str">
        <f t="shared" si="25"/>
        <v>AVAILABLE</v>
      </c>
    </row>
    <row r="808" spans="1:5" x14ac:dyDescent="0.25">
      <c r="A808" t="str">
        <f t="shared" si="24"/>
        <v>TB2-1022</v>
      </c>
      <c r="B808" t="s">
        <v>1049</v>
      </c>
      <c r="E808" s="111" t="str">
        <f t="shared" si="25"/>
        <v>AVAILABLE</v>
      </c>
    </row>
    <row r="809" spans="1:5" x14ac:dyDescent="0.25">
      <c r="A809" t="str">
        <f t="shared" si="24"/>
        <v>TB2-1023</v>
      </c>
      <c r="B809" t="s">
        <v>1050</v>
      </c>
      <c r="E809" s="111" t="str">
        <f t="shared" si="25"/>
        <v>AVAILABLE</v>
      </c>
    </row>
    <row r="810" spans="1:5" x14ac:dyDescent="0.25">
      <c r="A810" t="str">
        <f t="shared" si="24"/>
        <v>TB2-1024</v>
      </c>
      <c r="B810" t="s">
        <v>1051</v>
      </c>
      <c r="E810" s="111" t="str">
        <f t="shared" si="25"/>
        <v>AVAILABLE</v>
      </c>
    </row>
    <row r="811" spans="1:5" x14ac:dyDescent="0.25">
      <c r="A811" t="str">
        <f t="shared" si="24"/>
        <v>TB2-1025</v>
      </c>
      <c r="B811" t="s">
        <v>1052</v>
      </c>
      <c r="E811" s="111" t="str">
        <f t="shared" si="25"/>
        <v>AVAILABLE</v>
      </c>
    </row>
    <row r="812" spans="1:5" x14ac:dyDescent="0.25">
      <c r="A812" t="str">
        <f t="shared" si="24"/>
        <v>TB2-1026</v>
      </c>
      <c r="B812" t="s">
        <v>1053</v>
      </c>
      <c r="E812" s="111" t="str">
        <f t="shared" si="25"/>
        <v>AVAILABLE</v>
      </c>
    </row>
    <row r="813" spans="1:5" x14ac:dyDescent="0.25">
      <c r="A813" t="str">
        <f t="shared" si="24"/>
        <v>TB2-1027</v>
      </c>
      <c r="B813" t="s">
        <v>1054</v>
      </c>
      <c r="E813" s="111" t="str">
        <f t="shared" si="25"/>
        <v>AVAILABLE</v>
      </c>
    </row>
    <row r="814" spans="1:5" x14ac:dyDescent="0.25">
      <c r="A814" t="str">
        <f t="shared" si="24"/>
        <v>TB2-1028-0168</v>
      </c>
      <c r="B814" t="s">
        <v>1055</v>
      </c>
      <c r="C814" s="108">
        <v>42320</v>
      </c>
      <c r="D814" t="s">
        <v>1297</v>
      </c>
      <c r="E814" s="111" t="str">
        <f t="shared" si="25"/>
        <v>RESERVED</v>
      </c>
    </row>
    <row r="815" spans="1:5" x14ac:dyDescent="0.25">
      <c r="A815" t="str">
        <f t="shared" si="24"/>
        <v>TB2-1029</v>
      </c>
      <c r="B815" t="s">
        <v>1056</v>
      </c>
      <c r="E815" s="111" t="str">
        <f t="shared" si="25"/>
        <v>AVAILABLE</v>
      </c>
    </row>
    <row r="816" spans="1:5" x14ac:dyDescent="0.25">
      <c r="A816" t="str">
        <f t="shared" si="24"/>
        <v>TB2-1030</v>
      </c>
      <c r="B816" t="s">
        <v>1057</v>
      </c>
      <c r="E816" s="111" t="str">
        <f t="shared" si="25"/>
        <v>AVAILABLE</v>
      </c>
    </row>
    <row r="817" spans="1:5" x14ac:dyDescent="0.25">
      <c r="A817" t="str">
        <f t="shared" si="24"/>
        <v>TB2-1031</v>
      </c>
      <c r="B817" t="s">
        <v>1058</v>
      </c>
      <c r="E817" s="111" t="str">
        <f t="shared" si="25"/>
        <v>AVAILABLE</v>
      </c>
    </row>
    <row r="818" spans="1:5" x14ac:dyDescent="0.25">
      <c r="A818" t="str">
        <f t="shared" si="24"/>
        <v>TB2-1101</v>
      </c>
      <c r="B818" t="s">
        <v>1059</v>
      </c>
      <c r="E818" s="111" t="str">
        <f t="shared" si="25"/>
        <v>AVAILABLE</v>
      </c>
    </row>
    <row r="819" spans="1:5" x14ac:dyDescent="0.25">
      <c r="A819" t="str">
        <f t="shared" si="24"/>
        <v>TB2-1102</v>
      </c>
      <c r="B819" t="s">
        <v>1060</v>
      </c>
      <c r="E819" s="111" t="str">
        <f t="shared" si="25"/>
        <v>AVAILABLE</v>
      </c>
    </row>
    <row r="820" spans="1:5" x14ac:dyDescent="0.25">
      <c r="A820" t="str">
        <f t="shared" si="24"/>
        <v>TB2-1103</v>
      </c>
      <c r="B820" t="s">
        <v>1061</v>
      </c>
      <c r="E820" s="111" t="str">
        <f t="shared" si="25"/>
        <v>AVAILABLE</v>
      </c>
    </row>
    <row r="821" spans="1:5" x14ac:dyDescent="0.25">
      <c r="A821" t="str">
        <f t="shared" si="24"/>
        <v>TB2-1104</v>
      </c>
      <c r="B821" t="s">
        <v>1062</v>
      </c>
      <c r="E821" s="111" t="str">
        <f t="shared" si="25"/>
        <v>AVAILABLE</v>
      </c>
    </row>
    <row r="822" spans="1:5" x14ac:dyDescent="0.25">
      <c r="A822" t="str">
        <f t="shared" si="24"/>
        <v>TB2-1105</v>
      </c>
      <c r="B822" t="s">
        <v>1063</v>
      </c>
      <c r="E822" s="111" t="str">
        <f t="shared" si="25"/>
        <v>AVAILABLE</v>
      </c>
    </row>
    <row r="823" spans="1:5" x14ac:dyDescent="0.25">
      <c r="A823" t="str">
        <f t="shared" si="24"/>
        <v>TB2-1106</v>
      </c>
      <c r="B823" t="s">
        <v>1064</v>
      </c>
      <c r="E823" s="111" t="str">
        <f t="shared" si="25"/>
        <v>AVAILABLE</v>
      </c>
    </row>
    <row r="824" spans="1:5" x14ac:dyDescent="0.25">
      <c r="A824" t="str">
        <f t="shared" si="24"/>
        <v>TB2-1107</v>
      </c>
      <c r="B824" t="s">
        <v>1065</v>
      </c>
      <c r="E824" s="111" t="str">
        <f t="shared" si="25"/>
        <v>AVAILABLE</v>
      </c>
    </row>
    <row r="825" spans="1:5" x14ac:dyDescent="0.25">
      <c r="A825" t="str">
        <f t="shared" si="24"/>
        <v>TB2-1108</v>
      </c>
      <c r="B825" t="s">
        <v>1066</v>
      </c>
      <c r="E825" s="111" t="str">
        <f t="shared" si="25"/>
        <v>AVAILABLE</v>
      </c>
    </row>
    <row r="826" spans="1:5" x14ac:dyDescent="0.25">
      <c r="A826" t="str">
        <f t="shared" si="24"/>
        <v>TB2-1109</v>
      </c>
      <c r="B826" t="s">
        <v>1067</v>
      </c>
      <c r="E826" s="111" t="str">
        <f t="shared" si="25"/>
        <v>AVAILABLE</v>
      </c>
    </row>
    <row r="827" spans="1:5" x14ac:dyDescent="0.25">
      <c r="A827" t="str">
        <f t="shared" si="24"/>
        <v>TB2-1110</v>
      </c>
      <c r="B827" t="s">
        <v>1068</v>
      </c>
      <c r="E827" s="111" t="str">
        <f t="shared" si="25"/>
        <v>AVAILABLE</v>
      </c>
    </row>
    <row r="828" spans="1:5" x14ac:dyDescent="0.25">
      <c r="A828" t="str">
        <f t="shared" si="24"/>
        <v>TB2-1111</v>
      </c>
      <c r="B828" t="s">
        <v>1069</v>
      </c>
      <c r="E828" s="111" t="str">
        <f t="shared" si="25"/>
        <v>AVAILABLE</v>
      </c>
    </row>
    <row r="829" spans="1:5" x14ac:dyDescent="0.25">
      <c r="A829" t="str">
        <f t="shared" si="24"/>
        <v>TB2-1112</v>
      </c>
      <c r="B829" t="s">
        <v>1070</v>
      </c>
      <c r="E829" s="111" t="str">
        <f t="shared" si="25"/>
        <v>AVAILABLE</v>
      </c>
    </row>
    <row r="830" spans="1:5" x14ac:dyDescent="0.25">
      <c r="A830" t="str">
        <f t="shared" si="24"/>
        <v>TB2-1114</v>
      </c>
      <c r="B830" t="s">
        <v>1071</v>
      </c>
      <c r="E830" s="111" t="str">
        <f t="shared" si="25"/>
        <v>AVAILABLE</v>
      </c>
    </row>
    <row r="831" spans="1:5" x14ac:dyDescent="0.25">
      <c r="A831" t="str">
        <f t="shared" si="24"/>
        <v>TB2-1115</v>
      </c>
      <c r="B831" t="s">
        <v>1072</v>
      </c>
      <c r="E831" s="111" t="str">
        <f t="shared" si="25"/>
        <v>AVAILABLE</v>
      </c>
    </row>
    <row r="832" spans="1:5" x14ac:dyDescent="0.25">
      <c r="A832" t="str">
        <f t="shared" si="24"/>
        <v>TB2-1116</v>
      </c>
      <c r="B832" t="s">
        <v>1073</v>
      </c>
      <c r="E832" s="111" t="str">
        <f t="shared" si="25"/>
        <v>AVAILABLE</v>
      </c>
    </row>
    <row r="833" spans="1:5" x14ac:dyDescent="0.25">
      <c r="A833" t="str">
        <f t="shared" si="24"/>
        <v>TB2-1117</v>
      </c>
      <c r="B833" t="s">
        <v>1074</v>
      </c>
      <c r="E833" s="111" t="str">
        <f t="shared" si="25"/>
        <v>AVAILABLE</v>
      </c>
    </row>
    <row r="834" spans="1:5" x14ac:dyDescent="0.25">
      <c r="A834" t="str">
        <f t="shared" si="24"/>
        <v>TB2-1118</v>
      </c>
      <c r="B834" t="s">
        <v>1075</v>
      </c>
      <c r="E834" s="111" t="str">
        <f t="shared" si="25"/>
        <v>AVAILABLE</v>
      </c>
    </row>
    <row r="835" spans="1:5" x14ac:dyDescent="0.25">
      <c r="A835" t="str">
        <f t="shared" si="24"/>
        <v>TB2-1119</v>
      </c>
      <c r="B835" t="s">
        <v>1076</v>
      </c>
      <c r="E835" s="111" t="str">
        <f t="shared" si="25"/>
        <v>AVAILABLE</v>
      </c>
    </row>
    <row r="836" spans="1:5" x14ac:dyDescent="0.25">
      <c r="A836" t="str">
        <f t="shared" si="24"/>
        <v>TB2-1120</v>
      </c>
      <c r="B836" t="s">
        <v>1077</v>
      </c>
      <c r="E836" s="111" t="str">
        <f t="shared" si="25"/>
        <v>AVAILABLE</v>
      </c>
    </row>
    <row r="837" spans="1:5" x14ac:dyDescent="0.25">
      <c r="A837" t="str">
        <f t="shared" si="24"/>
        <v>TB2-1121</v>
      </c>
      <c r="B837" t="s">
        <v>1078</v>
      </c>
      <c r="E837" s="111" t="str">
        <f t="shared" si="25"/>
        <v>AVAILABLE</v>
      </c>
    </row>
    <row r="838" spans="1:5" x14ac:dyDescent="0.25">
      <c r="A838" t="str">
        <f t="shared" si="24"/>
        <v>TB2-1122</v>
      </c>
      <c r="B838" t="s">
        <v>1079</v>
      </c>
      <c r="E838" s="111" t="str">
        <f t="shared" si="25"/>
        <v>AVAILABLE</v>
      </c>
    </row>
    <row r="839" spans="1:5" x14ac:dyDescent="0.25">
      <c r="A839" t="str">
        <f t="shared" si="24"/>
        <v>TB2-1123</v>
      </c>
      <c r="B839" t="s">
        <v>1080</v>
      </c>
      <c r="E839" s="111" t="str">
        <f t="shared" si="25"/>
        <v>AVAILABLE</v>
      </c>
    </row>
    <row r="840" spans="1:5" x14ac:dyDescent="0.25">
      <c r="A840" t="str">
        <f t="shared" ref="A840:A903" si="26">IF(C840="",B840,B840&amp;"-"&amp;D840)</f>
        <v>TB2-1124</v>
      </c>
      <c r="B840" t="s">
        <v>1081</v>
      </c>
      <c r="E840" s="111" t="str">
        <f t="shared" ref="E840:E903" si="27">IF(C840="",$F$3,$F$1)</f>
        <v>AVAILABLE</v>
      </c>
    </row>
    <row r="841" spans="1:5" x14ac:dyDescent="0.25">
      <c r="A841" t="str">
        <f t="shared" si="26"/>
        <v>TB2-1125</v>
      </c>
      <c r="B841" t="s">
        <v>1082</v>
      </c>
      <c r="E841" s="111" t="str">
        <f t="shared" si="27"/>
        <v>AVAILABLE</v>
      </c>
    </row>
    <row r="842" spans="1:5" x14ac:dyDescent="0.25">
      <c r="A842" t="str">
        <f t="shared" si="26"/>
        <v>TB2-1126-0063</v>
      </c>
      <c r="B842" t="s">
        <v>1083</v>
      </c>
      <c r="C842" s="108">
        <v>41698</v>
      </c>
      <c r="D842" t="s">
        <v>1529</v>
      </c>
      <c r="E842" s="111" t="str">
        <f t="shared" si="27"/>
        <v>RESERVED</v>
      </c>
    </row>
    <row r="843" spans="1:5" x14ac:dyDescent="0.25">
      <c r="A843" t="str">
        <f t="shared" si="26"/>
        <v>TB2-1127</v>
      </c>
      <c r="B843" t="s">
        <v>1084</v>
      </c>
      <c r="E843" s="111" t="str">
        <f t="shared" si="27"/>
        <v>AVAILABLE</v>
      </c>
    </row>
    <row r="844" spans="1:5" x14ac:dyDescent="0.25">
      <c r="A844" t="str">
        <f t="shared" si="26"/>
        <v>TB2-1128</v>
      </c>
      <c r="B844" t="s">
        <v>1085</v>
      </c>
      <c r="E844" s="111" t="str">
        <f t="shared" si="27"/>
        <v>AVAILABLE</v>
      </c>
    </row>
    <row r="845" spans="1:5" x14ac:dyDescent="0.25">
      <c r="A845" t="str">
        <f t="shared" si="26"/>
        <v>TB2-1129</v>
      </c>
      <c r="B845" t="s">
        <v>1086</v>
      </c>
      <c r="E845" s="111" t="str">
        <f t="shared" si="27"/>
        <v>AVAILABLE</v>
      </c>
    </row>
    <row r="846" spans="1:5" x14ac:dyDescent="0.25">
      <c r="A846" t="str">
        <f t="shared" si="26"/>
        <v>TB2-1130</v>
      </c>
      <c r="B846" t="s">
        <v>1087</v>
      </c>
      <c r="E846" s="111" t="str">
        <f t="shared" si="27"/>
        <v>AVAILABLE</v>
      </c>
    </row>
    <row r="847" spans="1:5" x14ac:dyDescent="0.25">
      <c r="A847" t="str">
        <f t="shared" si="26"/>
        <v>TB2-1131</v>
      </c>
      <c r="B847" t="s">
        <v>1088</v>
      </c>
      <c r="E847" s="111" t="str">
        <f t="shared" si="27"/>
        <v>AVAILABLE</v>
      </c>
    </row>
    <row r="848" spans="1:5" x14ac:dyDescent="0.25">
      <c r="A848" t="str">
        <f t="shared" si="26"/>
        <v>TB2-1201</v>
      </c>
      <c r="B848" t="s">
        <v>1089</v>
      </c>
      <c r="E848" s="111" t="str">
        <f t="shared" si="27"/>
        <v>AVAILABLE</v>
      </c>
    </row>
    <row r="849" spans="1:5" x14ac:dyDescent="0.25">
      <c r="A849" t="str">
        <f t="shared" si="26"/>
        <v>TB2-1202</v>
      </c>
      <c r="B849" t="s">
        <v>1090</v>
      </c>
      <c r="E849" s="111" t="str">
        <f t="shared" si="27"/>
        <v>AVAILABLE</v>
      </c>
    </row>
    <row r="850" spans="1:5" x14ac:dyDescent="0.25">
      <c r="A850" t="str">
        <f t="shared" si="26"/>
        <v>TB2-1203</v>
      </c>
      <c r="B850" t="s">
        <v>1091</v>
      </c>
      <c r="E850" s="111" t="str">
        <f t="shared" si="27"/>
        <v>AVAILABLE</v>
      </c>
    </row>
    <row r="851" spans="1:5" x14ac:dyDescent="0.25">
      <c r="A851" t="str">
        <f t="shared" si="26"/>
        <v>TB2-1204</v>
      </c>
      <c r="B851" t="s">
        <v>1092</v>
      </c>
      <c r="E851" s="111" t="str">
        <f t="shared" si="27"/>
        <v>AVAILABLE</v>
      </c>
    </row>
    <row r="852" spans="1:5" x14ac:dyDescent="0.25">
      <c r="A852" t="str">
        <f t="shared" si="26"/>
        <v>TB2-1205</v>
      </c>
      <c r="B852" t="s">
        <v>1093</v>
      </c>
      <c r="E852" s="111" t="str">
        <f t="shared" si="27"/>
        <v>AVAILABLE</v>
      </c>
    </row>
    <row r="853" spans="1:5" x14ac:dyDescent="0.25">
      <c r="A853" t="str">
        <f t="shared" si="26"/>
        <v>TB2-1206</v>
      </c>
      <c r="B853" t="s">
        <v>1094</v>
      </c>
      <c r="E853" s="111" t="str">
        <f t="shared" si="27"/>
        <v>AVAILABLE</v>
      </c>
    </row>
    <row r="854" spans="1:5" x14ac:dyDescent="0.25">
      <c r="A854" t="str">
        <f t="shared" si="26"/>
        <v>TB2-1207</v>
      </c>
      <c r="B854" t="s">
        <v>1095</v>
      </c>
      <c r="E854" s="111" t="str">
        <f t="shared" si="27"/>
        <v>AVAILABLE</v>
      </c>
    </row>
    <row r="855" spans="1:5" x14ac:dyDescent="0.25">
      <c r="A855" t="str">
        <f t="shared" si="26"/>
        <v>TB2-1208</v>
      </c>
      <c r="B855" t="s">
        <v>1096</v>
      </c>
      <c r="E855" s="111" t="str">
        <f t="shared" si="27"/>
        <v>AVAILABLE</v>
      </c>
    </row>
    <row r="856" spans="1:5" x14ac:dyDescent="0.25">
      <c r="A856" t="str">
        <f t="shared" si="26"/>
        <v>TB2-1209</v>
      </c>
      <c r="B856" t="s">
        <v>1097</v>
      </c>
      <c r="E856" s="111" t="str">
        <f t="shared" si="27"/>
        <v>AVAILABLE</v>
      </c>
    </row>
    <row r="857" spans="1:5" x14ac:dyDescent="0.25">
      <c r="A857" t="str">
        <f t="shared" si="26"/>
        <v>TB2-1210</v>
      </c>
      <c r="B857" t="s">
        <v>1098</v>
      </c>
      <c r="E857" s="111" t="str">
        <f t="shared" si="27"/>
        <v>AVAILABLE</v>
      </c>
    </row>
    <row r="858" spans="1:5" x14ac:dyDescent="0.25">
      <c r="A858" t="str">
        <f t="shared" si="26"/>
        <v>TB2-1211</v>
      </c>
      <c r="B858" t="s">
        <v>1099</v>
      </c>
      <c r="E858" s="111" t="str">
        <f t="shared" si="27"/>
        <v>AVAILABLE</v>
      </c>
    </row>
    <row r="859" spans="1:5" x14ac:dyDescent="0.25">
      <c r="A859" t="str">
        <f t="shared" si="26"/>
        <v>TB2-1212</v>
      </c>
      <c r="B859" t="s">
        <v>1100</v>
      </c>
      <c r="E859" s="111" t="str">
        <f t="shared" si="27"/>
        <v>AVAILABLE</v>
      </c>
    </row>
    <row r="860" spans="1:5" x14ac:dyDescent="0.25">
      <c r="A860" t="str">
        <f t="shared" si="26"/>
        <v>TB2-1214</v>
      </c>
      <c r="B860" t="s">
        <v>1101</v>
      </c>
      <c r="E860" s="111" t="str">
        <f t="shared" si="27"/>
        <v>AVAILABLE</v>
      </c>
    </row>
    <row r="861" spans="1:5" x14ac:dyDescent="0.25">
      <c r="A861" t="str">
        <f t="shared" si="26"/>
        <v>TB2-1215</v>
      </c>
      <c r="B861" t="s">
        <v>1102</v>
      </c>
      <c r="E861" s="111" t="str">
        <f t="shared" si="27"/>
        <v>AVAILABLE</v>
      </c>
    </row>
    <row r="862" spans="1:5" x14ac:dyDescent="0.25">
      <c r="A862" t="str">
        <f t="shared" si="26"/>
        <v>TB2-1216-0756</v>
      </c>
      <c r="B862" t="s">
        <v>1103</v>
      </c>
      <c r="C862" s="108">
        <v>42825</v>
      </c>
      <c r="D862" t="s">
        <v>1530</v>
      </c>
      <c r="E862" s="111" t="str">
        <f t="shared" si="27"/>
        <v>RESERVED</v>
      </c>
    </row>
    <row r="863" spans="1:5" x14ac:dyDescent="0.25">
      <c r="A863" t="str">
        <f t="shared" si="26"/>
        <v>TB2-1217</v>
      </c>
      <c r="B863" t="s">
        <v>1104</v>
      </c>
      <c r="E863" s="111" t="str">
        <f t="shared" si="27"/>
        <v>AVAILABLE</v>
      </c>
    </row>
    <row r="864" spans="1:5" x14ac:dyDescent="0.25">
      <c r="A864" t="str">
        <f t="shared" si="26"/>
        <v>TB2-1218-0177</v>
      </c>
      <c r="B864" t="s">
        <v>1105</v>
      </c>
      <c r="C864" s="108">
        <v>42673</v>
      </c>
      <c r="D864" t="s">
        <v>1531</v>
      </c>
      <c r="E864" s="111" t="str">
        <f t="shared" si="27"/>
        <v>RESERVED</v>
      </c>
    </row>
    <row r="865" spans="1:5" x14ac:dyDescent="0.25">
      <c r="A865" t="str">
        <f t="shared" si="26"/>
        <v>TB2-1219</v>
      </c>
      <c r="B865" t="s">
        <v>1106</v>
      </c>
      <c r="E865" s="111" t="str">
        <f t="shared" si="27"/>
        <v>AVAILABLE</v>
      </c>
    </row>
    <row r="866" spans="1:5" x14ac:dyDescent="0.25">
      <c r="A866" t="str">
        <f t="shared" si="26"/>
        <v>TB2-1220</v>
      </c>
      <c r="B866" t="s">
        <v>1107</v>
      </c>
      <c r="E866" s="111" t="str">
        <f t="shared" si="27"/>
        <v>AVAILABLE</v>
      </c>
    </row>
    <row r="867" spans="1:5" x14ac:dyDescent="0.25">
      <c r="A867" t="str">
        <f t="shared" si="26"/>
        <v>TB2-1221-0178</v>
      </c>
      <c r="B867" t="s">
        <v>1108</v>
      </c>
      <c r="C867" s="108">
        <v>42673</v>
      </c>
      <c r="D867" t="s">
        <v>1532</v>
      </c>
      <c r="E867" s="111" t="str">
        <f t="shared" si="27"/>
        <v>RESERVED</v>
      </c>
    </row>
    <row r="868" spans="1:5" x14ac:dyDescent="0.25">
      <c r="A868" t="str">
        <f t="shared" si="26"/>
        <v>TB2-1222</v>
      </c>
      <c r="B868" t="s">
        <v>1109</v>
      </c>
      <c r="E868" s="111" t="str">
        <f t="shared" si="27"/>
        <v>AVAILABLE</v>
      </c>
    </row>
    <row r="869" spans="1:5" x14ac:dyDescent="0.25">
      <c r="A869" t="str">
        <f t="shared" si="26"/>
        <v>TB2-1223</v>
      </c>
      <c r="B869" t="s">
        <v>1110</v>
      </c>
      <c r="E869" s="111" t="str">
        <f t="shared" si="27"/>
        <v>AVAILABLE</v>
      </c>
    </row>
    <row r="870" spans="1:5" x14ac:dyDescent="0.25">
      <c r="A870" t="str">
        <f t="shared" si="26"/>
        <v>TB2-1224</v>
      </c>
      <c r="B870" t="s">
        <v>1111</v>
      </c>
      <c r="E870" s="111" t="str">
        <f t="shared" si="27"/>
        <v>AVAILABLE</v>
      </c>
    </row>
    <row r="871" spans="1:5" x14ac:dyDescent="0.25">
      <c r="A871" t="str">
        <f t="shared" si="26"/>
        <v>TB2-1225</v>
      </c>
      <c r="B871" t="s">
        <v>1112</v>
      </c>
      <c r="E871" s="111" t="str">
        <f t="shared" si="27"/>
        <v>AVAILABLE</v>
      </c>
    </row>
    <row r="872" spans="1:5" x14ac:dyDescent="0.25">
      <c r="A872" t="str">
        <f t="shared" si="26"/>
        <v>TB2-1226-0015</v>
      </c>
      <c r="B872" t="s">
        <v>1113</v>
      </c>
      <c r="C872" s="108">
        <v>41639</v>
      </c>
      <c r="D872" t="s">
        <v>237</v>
      </c>
      <c r="E872" s="111" t="str">
        <f t="shared" si="27"/>
        <v>RESERVED</v>
      </c>
    </row>
    <row r="873" spans="1:5" x14ac:dyDescent="0.25">
      <c r="A873" t="str">
        <f t="shared" si="26"/>
        <v>TB2-1227-0186</v>
      </c>
      <c r="B873" t="s">
        <v>1114</v>
      </c>
      <c r="C873" s="108">
        <v>42734</v>
      </c>
      <c r="D873" t="s">
        <v>1320</v>
      </c>
      <c r="E873" s="111" t="str">
        <f t="shared" si="27"/>
        <v>RESERVED</v>
      </c>
    </row>
    <row r="874" spans="1:5" x14ac:dyDescent="0.25">
      <c r="A874" t="str">
        <f t="shared" si="26"/>
        <v>TB2-1228-0754</v>
      </c>
      <c r="B874" t="s">
        <v>1115</v>
      </c>
      <c r="C874" s="108">
        <v>42825</v>
      </c>
      <c r="D874" t="s">
        <v>1533</v>
      </c>
      <c r="E874" s="111" t="str">
        <f t="shared" si="27"/>
        <v>RESERVED</v>
      </c>
    </row>
    <row r="875" spans="1:5" x14ac:dyDescent="0.25">
      <c r="A875" t="str">
        <f t="shared" si="26"/>
        <v>TB2-1229-0747</v>
      </c>
      <c r="B875" t="s">
        <v>1116</v>
      </c>
      <c r="C875" s="108">
        <v>42787</v>
      </c>
      <c r="D875" t="s">
        <v>1534</v>
      </c>
      <c r="E875" s="111" t="str">
        <f t="shared" si="27"/>
        <v>RESERVED</v>
      </c>
    </row>
    <row r="876" spans="1:5" x14ac:dyDescent="0.25">
      <c r="A876" t="str">
        <f t="shared" si="26"/>
        <v>TB2-1230-0182</v>
      </c>
      <c r="B876" t="s">
        <v>1117</v>
      </c>
      <c r="C876" s="108">
        <v>42724</v>
      </c>
      <c r="D876" t="s">
        <v>1343</v>
      </c>
      <c r="E876" s="111" t="str">
        <f t="shared" si="27"/>
        <v>RESERVED</v>
      </c>
    </row>
    <row r="877" spans="1:5" x14ac:dyDescent="0.25">
      <c r="A877" t="str">
        <f t="shared" si="26"/>
        <v>TB2-1231-0170</v>
      </c>
      <c r="B877" t="s">
        <v>1118</v>
      </c>
      <c r="C877" s="108">
        <v>42359</v>
      </c>
      <c r="D877" t="s">
        <v>1535</v>
      </c>
      <c r="E877" s="111" t="str">
        <f t="shared" si="27"/>
        <v>RESERVED</v>
      </c>
    </row>
    <row r="878" spans="1:5" x14ac:dyDescent="0.25">
      <c r="A878" t="str">
        <f t="shared" si="26"/>
        <v>TB2-1401-0180</v>
      </c>
      <c r="B878" t="s">
        <v>1119</v>
      </c>
      <c r="C878" s="108">
        <v>42696</v>
      </c>
      <c r="D878" t="s">
        <v>1331</v>
      </c>
      <c r="E878" s="111" t="str">
        <f t="shared" si="27"/>
        <v>RESERVED</v>
      </c>
    </row>
    <row r="879" spans="1:5" x14ac:dyDescent="0.25">
      <c r="A879" t="str">
        <f t="shared" si="26"/>
        <v>TB2-1402</v>
      </c>
      <c r="B879" t="s">
        <v>1120</v>
      </c>
      <c r="E879" s="111" t="str">
        <f t="shared" si="27"/>
        <v>AVAILABLE</v>
      </c>
    </row>
    <row r="880" spans="1:5" x14ac:dyDescent="0.25">
      <c r="A880" t="str">
        <f t="shared" si="26"/>
        <v>TB2-1403</v>
      </c>
      <c r="B880" t="s">
        <v>1121</v>
      </c>
      <c r="E880" s="111" t="str">
        <f t="shared" si="27"/>
        <v>AVAILABLE</v>
      </c>
    </row>
    <row r="881" spans="1:5" x14ac:dyDescent="0.25">
      <c r="A881" t="str">
        <f t="shared" si="26"/>
        <v>TB2-1404</v>
      </c>
      <c r="B881" t="s">
        <v>1122</v>
      </c>
      <c r="E881" s="111" t="str">
        <f t="shared" si="27"/>
        <v>AVAILABLE</v>
      </c>
    </row>
    <row r="882" spans="1:5" x14ac:dyDescent="0.25">
      <c r="A882" t="str">
        <f t="shared" si="26"/>
        <v>TB2-1405</v>
      </c>
      <c r="B882" t="s">
        <v>1123</v>
      </c>
      <c r="E882" s="111" t="str">
        <f t="shared" si="27"/>
        <v>AVAILABLE</v>
      </c>
    </row>
    <row r="883" spans="1:5" x14ac:dyDescent="0.25">
      <c r="A883" t="str">
        <f t="shared" si="26"/>
        <v>TB2-1406</v>
      </c>
      <c r="B883" t="s">
        <v>1124</v>
      </c>
      <c r="E883" s="111" t="str">
        <f t="shared" si="27"/>
        <v>AVAILABLE</v>
      </c>
    </row>
    <row r="884" spans="1:5" x14ac:dyDescent="0.25">
      <c r="A884" t="str">
        <f t="shared" si="26"/>
        <v>TB2-1407</v>
      </c>
      <c r="B884" t="s">
        <v>1125</v>
      </c>
      <c r="E884" s="111" t="str">
        <f t="shared" si="27"/>
        <v>AVAILABLE</v>
      </c>
    </row>
    <row r="885" spans="1:5" x14ac:dyDescent="0.25">
      <c r="A885" t="str">
        <f t="shared" si="26"/>
        <v>TB2-1408</v>
      </c>
      <c r="B885" t="s">
        <v>1126</v>
      </c>
      <c r="E885" s="111" t="str">
        <f t="shared" si="27"/>
        <v>AVAILABLE</v>
      </c>
    </row>
    <row r="886" spans="1:5" x14ac:dyDescent="0.25">
      <c r="A886" t="str">
        <f t="shared" si="26"/>
        <v>TB2-1409</v>
      </c>
      <c r="B886" t="s">
        <v>1127</v>
      </c>
      <c r="E886" s="111" t="str">
        <f t="shared" si="27"/>
        <v>AVAILABLE</v>
      </c>
    </row>
    <row r="887" spans="1:5" x14ac:dyDescent="0.25">
      <c r="A887" t="str">
        <f t="shared" si="26"/>
        <v>TB2-1410</v>
      </c>
      <c r="B887" t="s">
        <v>1128</v>
      </c>
      <c r="E887" s="111" t="str">
        <f t="shared" si="27"/>
        <v>AVAILABLE</v>
      </c>
    </row>
    <row r="888" spans="1:5" x14ac:dyDescent="0.25">
      <c r="A888" t="str">
        <f t="shared" si="26"/>
        <v>TB2-1411</v>
      </c>
      <c r="B888" t="s">
        <v>1129</v>
      </c>
      <c r="E888" s="111" t="str">
        <f t="shared" si="27"/>
        <v>AVAILABLE</v>
      </c>
    </row>
    <row r="889" spans="1:5" x14ac:dyDescent="0.25">
      <c r="A889" t="str">
        <f t="shared" si="26"/>
        <v>TB2-1412</v>
      </c>
      <c r="B889" t="s">
        <v>1130</v>
      </c>
      <c r="E889" s="111" t="str">
        <f t="shared" si="27"/>
        <v>AVAILABLE</v>
      </c>
    </row>
    <row r="890" spans="1:5" x14ac:dyDescent="0.25">
      <c r="A890" t="str">
        <f t="shared" si="26"/>
        <v>TB2-1414-0027</v>
      </c>
      <c r="B890" t="s">
        <v>1131</v>
      </c>
      <c r="C890" s="108">
        <v>41662</v>
      </c>
      <c r="D890" t="s">
        <v>214</v>
      </c>
      <c r="E890" s="111" t="str">
        <f t="shared" si="27"/>
        <v>RESERVED</v>
      </c>
    </row>
    <row r="891" spans="1:5" x14ac:dyDescent="0.25">
      <c r="A891" t="str">
        <f t="shared" si="26"/>
        <v>TB2-1415</v>
      </c>
      <c r="B891" t="s">
        <v>1132</v>
      </c>
      <c r="E891" s="111" t="str">
        <f t="shared" si="27"/>
        <v>AVAILABLE</v>
      </c>
    </row>
    <row r="892" spans="1:5" x14ac:dyDescent="0.25">
      <c r="A892" t="str">
        <f t="shared" si="26"/>
        <v>TB2-1416</v>
      </c>
      <c r="B892" t="s">
        <v>1133</v>
      </c>
      <c r="E892" s="111" t="str">
        <f t="shared" si="27"/>
        <v>AVAILABLE</v>
      </c>
    </row>
    <row r="893" spans="1:5" x14ac:dyDescent="0.25">
      <c r="A893" t="str">
        <f t="shared" si="26"/>
        <v>TB2-14A01</v>
      </c>
      <c r="B893" t="s">
        <v>1134</v>
      </c>
      <c r="E893" s="111" t="str">
        <f t="shared" si="27"/>
        <v>AVAILABLE</v>
      </c>
    </row>
    <row r="894" spans="1:5" x14ac:dyDescent="0.25">
      <c r="A894" t="str">
        <f t="shared" si="26"/>
        <v>TB2-14A02</v>
      </c>
      <c r="B894" t="s">
        <v>1135</v>
      </c>
      <c r="E894" s="111" t="str">
        <f t="shared" si="27"/>
        <v>AVAILABLE</v>
      </c>
    </row>
    <row r="895" spans="1:5" x14ac:dyDescent="0.25">
      <c r="A895" t="str">
        <f t="shared" si="26"/>
        <v>TB2-14A03</v>
      </c>
      <c r="B895" t="s">
        <v>1136</v>
      </c>
      <c r="E895" s="111" t="str">
        <f t="shared" si="27"/>
        <v>AVAILABLE</v>
      </c>
    </row>
    <row r="896" spans="1:5" x14ac:dyDescent="0.25">
      <c r="A896" t="str">
        <f t="shared" si="26"/>
        <v>TB2-14A04</v>
      </c>
      <c r="B896" t="s">
        <v>1137</v>
      </c>
      <c r="E896" s="111" t="str">
        <f t="shared" si="27"/>
        <v>AVAILABLE</v>
      </c>
    </row>
    <row r="897" spans="1:5" x14ac:dyDescent="0.25">
      <c r="A897" t="str">
        <f t="shared" si="26"/>
        <v>TB2-14A05</v>
      </c>
      <c r="B897" t="s">
        <v>1138</v>
      </c>
      <c r="E897" s="111" t="str">
        <f t="shared" si="27"/>
        <v>AVAILABLE</v>
      </c>
    </row>
    <row r="898" spans="1:5" x14ac:dyDescent="0.25">
      <c r="A898" t="str">
        <f t="shared" si="26"/>
        <v>TB2-14A06</v>
      </c>
      <c r="B898" t="s">
        <v>1139</v>
      </c>
      <c r="E898" s="111" t="str">
        <f t="shared" si="27"/>
        <v>AVAILABLE</v>
      </c>
    </row>
    <row r="899" spans="1:5" x14ac:dyDescent="0.25">
      <c r="A899" t="str">
        <f t="shared" si="26"/>
        <v>TB2-14A07</v>
      </c>
      <c r="B899" t="s">
        <v>1140</v>
      </c>
      <c r="E899" s="111" t="str">
        <f t="shared" si="27"/>
        <v>AVAILABLE</v>
      </c>
    </row>
    <row r="900" spans="1:5" x14ac:dyDescent="0.25">
      <c r="A900" t="str">
        <f t="shared" si="26"/>
        <v>TB2-14A08</v>
      </c>
      <c r="B900" t="s">
        <v>1141</v>
      </c>
      <c r="E900" s="111" t="str">
        <f t="shared" si="27"/>
        <v>AVAILABLE</v>
      </c>
    </row>
    <row r="901" spans="1:5" x14ac:dyDescent="0.25">
      <c r="A901" t="str">
        <f t="shared" si="26"/>
        <v>TB2-14A09</v>
      </c>
      <c r="B901" t="s">
        <v>1142</v>
      </c>
      <c r="E901" s="111" t="str">
        <f t="shared" si="27"/>
        <v>AVAILABLE</v>
      </c>
    </row>
    <row r="902" spans="1:5" x14ac:dyDescent="0.25">
      <c r="A902" t="str">
        <f t="shared" si="26"/>
        <v>TB2-14A10</v>
      </c>
      <c r="B902" t="s">
        <v>1143</v>
      </c>
      <c r="E902" s="111" t="str">
        <f t="shared" si="27"/>
        <v>AVAILABLE</v>
      </c>
    </row>
    <row r="903" spans="1:5" x14ac:dyDescent="0.25">
      <c r="A903" t="str">
        <f t="shared" si="26"/>
        <v>TB2-14A11</v>
      </c>
      <c r="B903" t="s">
        <v>1144</v>
      </c>
      <c r="E903" s="111" t="str">
        <f t="shared" si="27"/>
        <v>AVAILABLE</v>
      </c>
    </row>
    <row r="904" spans="1:5" x14ac:dyDescent="0.25">
      <c r="A904" t="str">
        <f t="shared" ref="A904:A967" si="28">IF(C904="",B904,B904&amp;"-"&amp;D904)</f>
        <v>TB2-14A12</v>
      </c>
      <c r="B904" t="s">
        <v>1145</v>
      </c>
      <c r="E904" s="111" t="str">
        <f t="shared" ref="E904:E967" si="29">IF(C904="",$F$3,$F$1)</f>
        <v>AVAILABLE</v>
      </c>
    </row>
    <row r="905" spans="1:5" x14ac:dyDescent="0.25">
      <c r="A905" t="str">
        <f t="shared" si="28"/>
        <v>TB2-14A14</v>
      </c>
      <c r="B905" t="s">
        <v>1146</v>
      </c>
      <c r="E905" s="111" t="str">
        <f t="shared" si="29"/>
        <v>AVAILABLE</v>
      </c>
    </row>
    <row r="906" spans="1:5" x14ac:dyDescent="0.25">
      <c r="A906" t="str">
        <f t="shared" si="28"/>
        <v>TB2-14A15</v>
      </c>
      <c r="B906" t="s">
        <v>1147</v>
      </c>
      <c r="E906" s="111" t="str">
        <f t="shared" si="29"/>
        <v>AVAILABLE</v>
      </c>
    </row>
    <row r="907" spans="1:5" x14ac:dyDescent="0.25">
      <c r="A907" t="str">
        <f t="shared" si="28"/>
        <v>TB2-14A16</v>
      </c>
      <c r="B907" t="s">
        <v>1148</v>
      </c>
      <c r="E907" s="111" t="str">
        <f t="shared" si="29"/>
        <v>AVAILABLE</v>
      </c>
    </row>
    <row r="908" spans="1:5" x14ac:dyDescent="0.25">
      <c r="A908" t="str">
        <f t="shared" si="28"/>
        <v>TB2-1501-0749</v>
      </c>
      <c r="B908" t="s">
        <v>1149</v>
      </c>
      <c r="C908" s="108">
        <v>42790</v>
      </c>
      <c r="D908" t="s">
        <v>1536</v>
      </c>
      <c r="E908" s="111" t="str">
        <f t="shared" si="29"/>
        <v>RESERVED</v>
      </c>
    </row>
    <row r="909" spans="1:5" x14ac:dyDescent="0.25">
      <c r="A909" t="str">
        <f t="shared" si="28"/>
        <v>TB2-1502</v>
      </c>
      <c r="B909" t="s">
        <v>1150</v>
      </c>
      <c r="E909" s="111" t="str">
        <f t="shared" si="29"/>
        <v>AVAILABLE</v>
      </c>
    </row>
    <row r="910" spans="1:5" x14ac:dyDescent="0.25">
      <c r="A910" t="str">
        <f t="shared" si="28"/>
        <v>TB2-1503</v>
      </c>
      <c r="B910" t="s">
        <v>1151</v>
      </c>
      <c r="E910" s="111" t="str">
        <f t="shared" si="29"/>
        <v>AVAILABLE</v>
      </c>
    </row>
    <row r="911" spans="1:5" x14ac:dyDescent="0.25">
      <c r="A911" t="str">
        <f t="shared" si="28"/>
        <v>TB2-1504</v>
      </c>
      <c r="B911" t="s">
        <v>1152</v>
      </c>
      <c r="E911" s="111" t="str">
        <f t="shared" si="29"/>
        <v>AVAILABLE</v>
      </c>
    </row>
    <row r="912" spans="1:5" x14ac:dyDescent="0.25">
      <c r="A912" t="str">
        <f t="shared" si="28"/>
        <v>TB2-1505</v>
      </c>
      <c r="B912" t="s">
        <v>1153</v>
      </c>
      <c r="E912" s="111" t="str">
        <f t="shared" si="29"/>
        <v>AVAILABLE</v>
      </c>
    </row>
    <row r="913" spans="1:5" x14ac:dyDescent="0.25">
      <c r="A913" t="str">
        <f t="shared" si="28"/>
        <v>TB2-1506</v>
      </c>
      <c r="B913" t="s">
        <v>1154</v>
      </c>
      <c r="E913" s="111" t="str">
        <f t="shared" si="29"/>
        <v>AVAILABLE</v>
      </c>
    </row>
    <row r="914" spans="1:5" x14ac:dyDescent="0.25">
      <c r="A914" t="str">
        <f t="shared" si="28"/>
        <v>TB2-1507</v>
      </c>
      <c r="B914" t="s">
        <v>1155</v>
      </c>
      <c r="E914" s="111" t="str">
        <f t="shared" si="29"/>
        <v>AVAILABLE</v>
      </c>
    </row>
    <row r="915" spans="1:5" x14ac:dyDescent="0.25">
      <c r="A915" t="str">
        <f t="shared" si="28"/>
        <v>TB2-1508</v>
      </c>
      <c r="B915" t="s">
        <v>1156</v>
      </c>
      <c r="E915" s="111" t="str">
        <f t="shared" si="29"/>
        <v>AVAILABLE</v>
      </c>
    </row>
    <row r="916" spans="1:5" x14ac:dyDescent="0.25">
      <c r="A916" t="str">
        <f t="shared" si="28"/>
        <v>TB2-1509</v>
      </c>
      <c r="B916" t="s">
        <v>1157</v>
      </c>
      <c r="E916" s="111" t="str">
        <f t="shared" si="29"/>
        <v>AVAILABLE</v>
      </c>
    </row>
    <row r="917" spans="1:5" x14ac:dyDescent="0.25">
      <c r="A917" t="str">
        <f t="shared" si="28"/>
        <v>TB2-1510</v>
      </c>
      <c r="B917" t="s">
        <v>1158</v>
      </c>
      <c r="E917" s="111" t="str">
        <f t="shared" si="29"/>
        <v>AVAILABLE</v>
      </c>
    </row>
    <row r="918" spans="1:5" x14ac:dyDescent="0.25">
      <c r="A918" t="str">
        <f t="shared" si="28"/>
        <v>TB2-1511</v>
      </c>
      <c r="B918" t="s">
        <v>1159</v>
      </c>
      <c r="E918" s="111" t="str">
        <f t="shared" si="29"/>
        <v>AVAILABLE</v>
      </c>
    </row>
    <row r="919" spans="1:5" x14ac:dyDescent="0.25">
      <c r="A919" t="str">
        <f t="shared" si="28"/>
        <v>TB2-1512</v>
      </c>
      <c r="B919" t="s">
        <v>1160</v>
      </c>
      <c r="E919" s="111" t="str">
        <f t="shared" si="29"/>
        <v>AVAILABLE</v>
      </c>
    </row>
    <row r="920" spans="1:5" x14ac:dyDescent="0.25">
      <c r="A920" t="str">
        <f t="shared" si="28"/>
        <v>TB2-1514</v>
      </c>
      <c r="B920" t="s">
        <v>1161</v>
      </c>
      <c r="E920" s="111" t="str">
        <f t="shared" si="29"/>
        <v>AVAILABLE</v>
      </c>
    </row>
    <row r="921" spans="1:5" x14ac:dyDescent="0.25">
      <c r="A921" t="str">
        <f t="shared" si="28"/>
        <v>TB2-1515</v>
      </c>
      <c r="B921" t="s">
        <v>1162</v>
      </c>
      <c r="E921" s="111" t="str">
        <f t="shared" si="29"/>
        <v>AVAILABLE</v>
      </c>
    </row>
    <row r="922" spans="1:5" x14ac:dyDescent="0.25">
      <c r="A922" t="str">
        <f t="shared" si="28"/>
        <v>TB2-1516-0181</v>
      </c>
      <c r="B922" t="s">
        <v>1163</v>
      </c>
      <c r="C922" s="108">
        <v>42696</v>
      </c>
      <c r="D922" t="s">
        <v>1537</v>
      </c>
      <c r="E922" s="111" t="str">
        <f t="shared" si="29"/>
        <v>RESERVED</v>
      </c>
    </row>
    <row r="923" spans="1:5" x14ac:dyDescent="0.25">
      <c r="A923" t="str">
        <f t="shared" si="28"/>
        <v>TB2-1601</v>
      </c>
      <c r="B923" t="s">
        <v>1164</v>
      </c>
      <c r="E923" s="111" t="str">
        <f t="shared" si="29"/>
        <v>AVAILABLE</v>
      </c>
    </row>
    <row r="924" spans="1:5" x14ac:dyDescent="0.25">
      <c r="A924" t="str">
        <f t="shared" si="28"/>
        <v>TB2-1602</v>
      </c>
      <c r="B924" t="s">
        <v>1165</v>
      </c>
      <c r="E924" s="111" t="str">
        <f t="shared" si="29"/>
        <v>AVAILABLE</v>
      </c>
    </row>
    <row r="925" spans="1:5" x14ac:dyDescent="0.25">
      <c r="A925" t="str">
        <f t="shared" si="28"/>
        <v>TB2-1603</v>
      </c>
      <c r="B925" t="s">
        <v>1166</v>
      </c>
      <c r="E925" s="111" t="str">
        <f t="shared" si="29"/>
        <v>AVAILABLE</v>
      </c>
    </row>
    <row r="926" spans="1:5" x14ac:dyDescent="0.25">
      <c r="A926" t="str">
        <f t="shared" si="28"/>
        <v>TB2-1604</v>
      </c>
      <c r="B926" t="s">
        <v>1167</v>
      </c>
      <c r="E926" s="111" t="str">
        <f t="shared" si="29"/>
        <v>AVAILABLE</v>
      </c>
    </row>
    <row r="927" spans="1:5" x14ac:dyDescent="0.25">
      <c r="A927" t="str">
        <f t="shared" si="28"/>
        <v>TB2-1605</v>
      </c>
      <c r="B927" t="s">
        <v>1168</v>
      </c>
      <c r="E927" s="111" t="str">
        <f t="shared" si="29"/>
        <v>AVAILABLE</v>
      </c>
    </row>
    <row r="928" spans="1:5" x14ac:dyDescent="0.25">
      <c r="A928" t="str">
        <f t="shared" si="28"/>
        <v>TB2-1606</v>
      </c>
      <c r="B928" t="s">
        <v>1169</v>
      </c>
      <c r="E928" s="111" t="str">
        <f t="shared" si="29"/>
        <v>AVAILABLE</v>
      </c>
    </row>
    <row r="929" spans="1:5" x14ac:dyDescent="0.25">
      <c r="A929" t="str">
        <f t="shared" si="28"/>
        <v>TB2-1607</v>
      </c>
      <c r="B929" t="s">
        <v>1170</v>
      </c>
      <c r="E929" s="111" t="str">
        <f t="shared" si="29"/>
        <v>AVAILABLE</v>
      </c>
    </row>
    <row r="930" spans="1:5" x14ac:dyDescent="0.25">
      <c r="A930" t="str">
        <f t="shared" si="28"/>
        <v>TB2-1608</v>
      </c>
      <c r="B930" t="s">
        <v>1171</v>
      </c>
      <c r="E930" s="111" t="str">
        <f t="shared" si="29"/>
        <v>AVAILABLE</v>
      </c>
    </row>
    <row r="931" spans="1:5" x14ac:dyDescent="0.25">
      <c r="A931" t="str">
        <f t="shared" si="28"/>
        <v>TB2-1609</v>
      </c>
      <c r="B931" t="s">
        <v>1172</v>
      </c>
      <c r="E931" s="111" t="str">
        <f t="shared" si="29"/>
        <v>AVAILABLE</v>
      </c>
    </row>
    <row r="932" spans="1:5" x14ac:dyDescent="0.25">
      <c r="A932" t="str">
        <f t="shared" si="28"/>
        <v>TB2-1610</v>
      </c>
      <c r="B932" t="s">
        <v>1173</v>
      </c>
      <c r="E932" s="111" t="str">
        <f t="shared" si="29"/>
        <v>AVAILABLE</v>
      </c>
    </row>
    <row r="933" spans="1:5" x14ac:dyDescent="0.25">
      <c r="A933" t="str">
        <f t="shared" si="28"/>
        <v>TB2-1611</v>
      </c>
      <c r="B933" t="s">
        <v>1174</v>
      </c>
      <c r="E933" s="111" t="str">
        <f t="shared" si="29"/>
        <v>AVAILABLE</v>
      </c>
    </row>
    <row r="934" spans="1:5" x14ac:dyDescent="0.25">
      <c r="A934" t="str">
        <f t="shared" si="28"/>
        <v>TB2-1612</v>
      </c>
      <c r="B934" t="s">
        <v>1175</v>
      </c>
      <c r="E934" s="111" t="str">
        <f t="shared" si="29"/>
        <v>AVAILABLE</v>
      </c>
    </row>
    <row r="935" spans="1:5" x14ac:dyDescent="0.25">
      <c r="A935" t="str">
        <f t="shared" si="28"/>
        <v>TB2-1614</v>
      </c>
      <c r="B935" t="s">
        <v>1176</v>
      </c>
      <c r="E935" s="111" t="str">
        <f t="shared" si="29"/>
        <v>AVAILABLE</v>
      </c>
    </row>
    <row r="936" spans="1:5" x14ac:dyDescent="0.25">
      <c r="A936" t="str">
        <f t="shared" si="28"/>
        <v>TB2-1615</v>
      </c>
      <c r="B936" t="s">
        <v>1177</v>
      </c>
      <c r="E936" s="111" t="str">
        <f t="shared" si="29"/>
        <v>AVAILABLE</v>
      </c>
    </row>
    <row r="937" spans="1:5" x14ac:dyDescent="0.25">
      <c r="A937" t="str">
        <f t="shared" si="28"/>
        <v>TB2-1616</v>
      </c>
      <c r="B937" t="s">
        <v>1178</v>
      </c>
      <c r="E937" s="111" t="str">
        <f t="shared" si="29"/>
        <v>AVAILABLE</v>
      </c>
    </row>
    <row r="938" spans="1:5" x14ac:dyDescent="0.25">
      <c r="A938" t="str">
        <f t="shared" si="28"/>
        <v>TB2-1701</v>
      </c>
      <c r="B938" t="s">
        <v>1179</v>
      </c>
      <c r="E938" s="111" t="str">
        <f t="shared" si="29"/>
        <v>AVAILABLE</v>
      </c>
    </row>
    <row r="939" spans="1:5" x14ac:dyDescent="0.25">
      <c r="A939" t="str">
        <f t="shared" si="28"/>
        <v>TB2-1702</v>
      </c>
      <c r="B939" t="s">
        <v>1180</v>
      </c>
      <c r="E939" s="111" t="str">
        <f t="shared" si="29"/>
        <v>AVAILABLE</v>
      </c>
    </row>
    <row r="940" spans="1:5" x14ac:dyDescent="0.25">
      <c r="A940" t="str">
        <f t="shared" si="28"/>
        <v>TB2-1703</v>
      </c>
      <c r="B940" t="s">
        <v>1181</v>
      </c>
      <c r="E940" s="111" t="str">
        <f t="shared" si="29"/>
        <v>AVAILABLE</v>
      </c>
    </row>
    <row r="941" spans="1:5" x14ac:dyDescent="0.25">
      <c r="A941" t="str">
        <f t="shared" si="28"/>
        <v>TB2-1704</v>
      </c>
      <c r="B941" t="s">
        <v>1182</v>
      </c>
      <c r="E941" s="111" t="str">
        <f t="shared" si="29"/>
        <v>AVAILABLE</v>
      </c>
    </row>
    <row r="942" spans="1:5" x14ac:dyDescent="0.25">
      <c r="A942" t="str">
        <f t="shared" si="28"/>
        <v>TB2-1705</v>
      </c>
      <c r="B942" t="s">
        <v>1183</v>
      </c>
      <c r="E942" s="111" t="str">
        <f t="shared" si="29"/>
        <v>AVAILABLE</v>
      </c>
    </row>
    <row r="943" spans="1:5" x14ac:dyDescent="0.25">
      <c r="A943" t="str">
        <f t="shared" si="28"/>
        <v>TB2-1706</v>
      </c>
      <c r="B943" t="s">
        <v>1184</v>
      </c>
      <c r="E943" s="111" t="str">
        <f t="shared" si="29"/>
        <v>AVAILABLE</v>
      </c>
    </row>
    <row r="944" spans="1:5" x14ac:dyDescent="0.25">
      <c r="A944" t="str">
        <f t="shared" si="28"/>
        <v>TB2-1707</v>
      </c>
      <c r="B944" t="s">
        <v>1185</v>
      </c>
      <c r="E944" s="111" t="str">
        <f t="shared" si="29"/>
        <v>AVAILABLE</v>
      </c>
    </row>
    <row r="945" spans="1:5" x14ac:dyDescent="0.25">
      <c r="A945" t="str">
        <f t="shared" si="28"/>
        <v>TB2-1708</v>
      </c>
      <c r="B945" t="s">
        <v>1186</v>
      </c>
      <c r="E945" s="111" t="str">
        <f t="shared" si="29"/>
        <v>AVAILABLE</v>
      </c>
    </row>
    <row r="946" spans="1:5" x14ac:dyDescent="0.25">
      <c r="A946" t="str">
        <f t="shared" si="28"/>
        <v>TB2-1709</v>
      </c>
      <c r="B946" t="s">
        <v>1187</v>
      </c>
      <c r="E946" s="111" t="str">
        <f t="shared" si="29"/>
        <v>AVAILABLE</v>
      </c>
    </row>
    <row r="947" spans="1:5" x14ac:dyDescent="0.25">
      <c r="A947" t="str">
        <f t="shared" si="28"/>
        <v>TB2-1710</v>
      </c>
      <c r="B947" t="s">
        <v>1188</v>
      </c>
      <c r="E947" s="111" t="str">
        <f t="shared" si="29"/>
        <v>AVAILABLE</v>
      </c>
    </row>
    <row r="948" spans="1:5" x14ac:dyDescent="0.25">
      <c r="A948" t="str">
        <f t="shared" si="28"/>
        <v>TB2-1711</v>
      </c>
      <c r="B948" t="s">
        <v>1189</v>
      </c>
      <c r="E948" s="111" t="str">
        <f t="shared" si="29"/>
        <v>AVAILABLE</v>
      </c>
    </row>
    <row r="949" spans="1:5" x14ac:dyDescent="0.25">
      <c r="A949" t="str">
        <f t="shared" si="28"/>
        <v>TB2-1712</v>
      </c>
      <c r="B949" t="s">
        <v>1190</v>
      </c>
      <c r="E949" s="111" t="str">
        <f t="shared" si="29"/>
        <v>AVAILABLE</v>
      </c>
    </row>
    <row r="950" spans="1:5" x14ac:dyDescent="0.25">
      <c r="A950" t="str">
        <f t="shared" si="28"/>
        <v>TB2-1714</v>
      </c>
      <c r="B950" t="s">
        <v>1191</v>
      </c>
      <c r="E950" s="111" t="str">
        <f t="shared" si="29"/>
        <v>AVAILABLE</v>
      </c>
    </row>
    <row r="951" spans="1:5" x14ac:dyDescent="0.25">
      <c r="A951" t="str">
        <f t="shared" si="28"/>
        <v>TB2-1715</v>
      </c>
      <c r="B951" t="s">
        <v>1192</v>
      </c>
      <c r="E951" s="111" t="str">
        <f t="shared" si="29"/>
        <v>AVAILABLE</v>
      </c>
    </row>
    <row r="952" spans="1:5" x14ac:dyDescent="0.25">
      <c r="A952" t="str">
        <f t="shared" si="28"/>
        <v>TB2-1716</v>
      </c>
      <c r="B952" t="s">
        <v>1193</v>
      </c>
      <c r="E952" s="111" t="str">
        <f t="shared" si="29"/>
        <v>AVAILABLE</v>
      </c>
    </row>
    <row r="953" spans="1:5" x14ac:dyDescent="0.25">
      <c r="A953" t="str">
        <f t="shared" si="28"/>
        <v>TB2-1801</v>
      </c>
      <c r="B953" t="s">
        <v>1194</v>
      </c>
      <c r="E953" s="111" t="str">
        <f t="shared" si="29"/>
        <v>AVAILABLE</v>
      </c>
    </row>
    <row r="954" spans="1:5" x14ac:dyDescent="0.25">
      <c r="A954" t="str">
        <f t="shared" si="28"/>
        <v>TB2-1802</v>
      </c>
      <c r="B954" t="s">
        <v>1195</v>
      </c>
      <c r="E954" s="111" t="str">
        <f t="shared" si="29"/>
        <v>AVAILABLE</v>
      </c>
    </row>
    <row r="955" spans="1:5" x14ac:dyDescent="0.25">
      <c r="A955" t="str">
        <f t="shared" si="28"/>
        <v>TB2-1808</v>
      </c>
      <c r="B955" t="s">
        <v>1196</v>
      </c>
      <c r="E955" s="111" t="str">
        <f t="shared" si="29"/>
        <v>AVAILABLE</v>
      </c>
    </row>
    <row r="956" spans="1:5" x14ac:dyDescent="0.25">
      <c r="A956" t="str">
        <f t="shared" si="28"/>
        <v>TB2-1809</v>
      </c>
      <c r="B956" t="s">
        <v>1197</v>
      </c>
      <c r="E956" s="111" t="str">
        <f t="shared" si="29"/>
        <v>AVAILABLE</v>
      </c>
    </row>
    <row r="957" spans="1:5" x14ac:dyDescent="0.25">
      <c r="A957" t="str">
        <f t="shared" si="28"/>
        <v>TB2-1803</v>
      </c>
      <c r="B957" t="s">
        <v>1198</v>
      </c>
      <c r="E957" s="111" t="str">
        <f t="shared" si="29"/>
        <v>AVAILABLE</v>
      </c>
    </row>
    <row r="958" spans="1:5" x14ac:dyDescent="0.25">
      <c r="A958" t="str">
        <f t="shared" si="28"/>
        <v>TB2-1804</v>
      </c>
      <c r="B958" t="s">
        <v>1199</v>
      </c>
      <c r="E958" s="111" t="str">
        <f t="shared" si="29"/>
        <v>AVAILABLE</v>
      </c>
    </row>
    <row r="959" spans="1:5" x14ac:dyDescent="0.25">
      <c r="A959" t="str">
        <f t="shared" si="28"/>
        <v>TB2-1805</v>
      </c>
      <c r="B959" t="s">
        <v>1200</v>
      </c>
      <c r="E959" s="111" t="str">
        <f t="shared" si="29"/>
        <v>AVAILABLE</v>
      </c>
    </row>
    <row r="960" spans="1:5" x14ac:dyDescent="0.25">
      <c r="A960" t="str">
        <f t="shared" si="28"/>
        <v>TB2-1806</v>
      </c>
      <c r="B960" t="s">
        <v>1201</v>
      </c>
      <c r="E960" s="111" t="str">
        <f t="shared" si="29"/>
        <v>AVAILABLE</v>
      </c>
    </row>
    <row r="961" spans="1:5" x14ac:dyDescent="0.25">
      <c r="A961" t="str">
        <f t="shared" si="28"/>
        <v>TB2-1807</v>
      </c>
      <c r="B961" t="s">
        <v>1202</v>
      </c>
      <c r="E961" s="111" t="str">
        <f t="shared" si="29"/>
        <v>AVAILABLE</v>
      </c>
    </row>
    <row r="962" spans="1:5" x14ac:dyDescent="0.25">
      <c r="A962" t="str">
        <f t="shared" si="28"/>
        <v>TB2-1810</v>
      </c>
      <c r="B962" t="s">
        <v>1203</v>
      </c>
      <c r="E962" s="111" t="str">
        <f t="shared" si="29"/>
        <v>AVAILABLE</v>
      </c>
    </row>
    <row r="963" spans="1:5" x14ac:dyDescent="0.25">
      <c r="A963" t="str">
        <f t="shared" si="28"/>
        <v>TB2-1811</v>
      </c>
      <c r="B963" t="s">
        <v>1204</v>
      </c>
      <c r="E963" s="111" t="str">
        <f t="shared" si="29"/>
        <v>AVAILABLE</v>
      </c>
    </row>
    <row r="964" spans="1:5" x14ac:dyDescent="0.25">
      <c r="A964" t="str">
        <f t="shared" si="28"/>
        <v>TB2-1812-0116</v>
      </c>
      <c r="B964" t="s">
        <v>1205</v>
      </c>
      <c r="C964" s="108">
        <v>41806</v>
      </c>
      <c r="D964" t="s">
        <v>215</v>
      </c>
      <c r="E964" s="111" t="str">
        <f t="shared" si="29"/>
        <v>RESERVED</v>
      </c>
    </row>
    <row r="965" spans="1:5" x14ac:dyDescent="0.25">
      <c r="A965" t="str">
        <f t="shared" si="28"/>
        <v>TB2-1814-0010</v>
      </c>
      <c r="B965" t="s">
        <v>1206</v>
      </c>
      <c r="C965" s="108">
        <v>41635</v>
      </c>
      <c r="D965" t="s">
        <v>1538</v>
      </c>
      <c r="E965" s="111" t="str">
        <f t="shared" si="29"/>
        <v>RESERVED</v>
      </c>
    </row>
    <row r="966" spans="1:5" x14ac:dyDescent="0.25">
      <c r="A966" t="str">
        <f t="shared" si="28"/>
        <v>TB2-1815</v>
      </c>
      <c r="B966" t="s">
        <v>1207</v>
      </c>
      <c r="E966" s="111" t="str">
        <f t="shared" si="29"/>
        <v>AVAILABLE</v>
      </c>
    </row>
    <row r="967" spans="1:5" x14ac:dyDescent="0.25">
      <c r="A967" t="str">
        <f t="shared" si="28"/>
        <v>TB2-1816</v>
      </c>
      <c r="B967" t="s">
        <v>1208</v>
      </c>
      <c r="E967" s="111" t="str">
        <f t="shared" si="29"/>
        <v>AVAILABLE</v>
      </c>
    </row>
    <row r="968" spans="1:5" x14ac:dyDescent="0.25">
      <c r="A968" t="str">
        <f t="shared" ref="A968:A1013" si="30">IF(C968="",B968,B968&amp;"-"&amp;D968)</f>
        <v>TB2-1901</v>
      </c>
      <c r="B968" t="s">
        <v>1209</v>
      </c>
      <c r="E968" s="111" t="str">
        <f t="shared" ref="E968:E1013" si="31">IF(C968="",$F$3,$F$1)</f>
        <v>AVAILABLE</v>
      </c>
    </row>
    <row r="969" spans="1:5" x14ac:dyDescent="0.25">
      <c r="A969" t="str">
        <f t="shared" si="30"/>
        <v>TB2-1902</v>
      </c>
      <c r="B969" t="s">
        <v>1210</v>
      </c>
      <c r="E969" s="111" t="str">
        <f t="shared" si="31"/>
        <v>AVAILABLE</v>
      </c>
    </row>
    <row r="970" spans="1:5" x14ac:dyDescent="0.25">
      <c r="A970" t="str">
        <f t="shared" si="30"/>
        <v>TB2-1903</v>
      </c>
      <c r="B970" t="s">
        <v>1211</v>
      </c>
      <c r="E970" s="111" t="str">
        <f t="shared" si="31"/>
        <v>AVAILABLE</v>
      </c>
    </row>
    <row r="971" spans="1:5" x14ac:dyDescent="0.25">
      <c r="A971" t="str">
        <f t="shared" si="30"/>
        <v>TB2-1904</v>
      </c>
      <c r="B971" t="s">
        <v>1212</v>
      </c>
      <c r="E971" s="111" t="str">
        <f t="shared" si="31"/>
        <v>AVAILABLE</v>
      </c>
    </row>
    <row r="972" spans="1:5" x14ac:dyDescent="0.25">
      <c r="A972" t="str">
        <f t="shared" si="30"/>
        <v>TB2-1905</v>
      </c>
      <c r="B972" t="s">
        <v>1213</v>
      </c>
      <c r="E972" s="111" t="str">
        <f t="shared" si="31"/>
        <v>AVAILABLE</v>
      </c>
    </row>
    <row r="973" spans="1:5" x14ac:dyDescent="0.25">
      <c r="A973" t="str">
        <f t="shared" si="30"/>
        <v>TB2-1906</v>
      </c>
      <c r="B973" t="s">
        <v>1214</v>
      </c>
      <c r="E973" s="111" t="str">
        <f t="shared" si="31"/>
        <v>AVAILABLE</v>
      </c>
    </row>
    <row r="974" spans="1:5" x14ac:dyDescent="0.25">
      <c r="A974" t="str">
        <f t="shared" si="30"/>
        <v>TB2-1907</v>
      </c>
      <c r="B974" t="s">
        <v>1215</v>
      </c>
      <c r="E974" s="111" t="str">
        <f t="shared" si="31"/>
        <v>AVAILABLE</v>
      </c>
    </row>
    <row r="975" spans="1:5" x14ac:dyDescent="0.25">
      <c r="A975" t="str">
        <f t="shared" si="30"/>
        <v>TB2-1908</v>
      </c>
      <c r="B975" t="s">
        <v>1216</v>
      </c>
      <c r="E975" s="111" t="str">
        <f t="shared" si="31"/>
        <v>AVAILABLE</v>
      </c>
    </row>
    <row r="976" spans="1:5" x14ac:dyDescent="0.25">
      <c r="A976" t="str">
        <f t="shared" si="30"/>
        <v>TB2-1909</v>
      </c>
      <c r="B976" t="s">
        <v>1217</v>
      </c>
      <c r="E976" s="111" t="str">
        <f t="shared" si="31"/>
        <v>AVAILABLE</v>
      </c>
    </row>
    <row r="977" spans="1:5" x14ac:dyDescent="0.25">
      <c r="A977" t="str">
        <f t="shared" si="30"/>
        <v>TB2-1910</v>
      </c>
      <c r="B977" t="s">
        <v>1218</v>
      </c>
      <c r="E977" s="111" t="str">
        <f t="shared" si="31"/>
        <v>AVAILABLE</v>
      </c>
    </row>
    <row r="978" spans="1:5" x14ac:dyDescent="0.25">
      <c r="A978" t="str">
        <f t="shared" si="30"/>
        <v>TB2-1911</v>
      </c>
      <c r="B978" t="s">
        <v>1219</v>
      </c>
      <c r="E978" s="111" t="str">
        <f t="shared" si="31"/>
        <v>AVAILABLE</v>
      </c>
    </row>
    <row r="979" spans="1:5" x14ac:dyDescent="0.25">
      <c r="A979" t="str">
        <f t="shared" si="30"/>
        <v>TB2-1912</v>
      </c>
      <c r="B979" t="s">
        <v>1220</v>
      </c>
      <c r="E979" s="111" t="str">
        <f t="shared" si="31"/>
        <v>AVAILABLE</v>
      </c>
    </row>
    <row r="980" spans="1:5" x14ac:dyDescent="0.25">
      <c r="A980" t="str">
        <f t="shared" si="30"/>
        <v>TB2-1914</v>
      </c>
      <c r="B980" t="s">
        <v>1221</v>
      </c>
      <c r="E980" s="111" t="str">
        <f t="shared" si="31"/>
        <v>AVAILABLE</v>
      </c>
    </row>
    <row r="981" spans="1:5" x14ac:dyDescent="0.25">
      <c r="A981" t="str">
        <f t="shared" si="30"/>
        <v>TB2-1915</v>
      </c>
      <c r="B981" t="s">
        <v>1222</v>
      </c>
      <c r="E981" s="111" t="str">
        <f t="shared" si="31"/>
        <v>AVAILABLE</v>
      </c>
    </row>
    <row r="982" spans="1:5" x14ac:dyDescent="0.25">
      <c r="A982" t="str">
        <f t="shared" si="30"/>
        <v>TB2-1916</v>
      </c>
      <c r="B982" t="s">
        <v>1223</v>
      </c>
      <c r="E982" s="111" t="str">
        <f t="shared" si="31"/>
        <v>AVAILABLE</v>
      </c>
    </row>
    <row r="983" spans="1:5" x14ac:dyDescent="0.25">
      <c r="A983" t="str">
        <f t="shared" si="30"/>
        <v>TB2-2001</v>
      </c>
      <c r="B983" t="s">
        <v>1224</v>
      </c>
      <c r="E983" s="111" t="str">
        <f t="shared" si="31"/>
        <v>AVAILABLE</v>
      </c>
    </row>
    <row r="984" spans="1:5" x14ac:dyDescent="0.25">
      <c r="A984" t="str">
        <f t="shared" si="30"/>
        <v>TB2-2002</v>
      </c>
      <c r="B984" t="s">
        <v>1225</v>
      </c>
      <c r="E984" s="111" t="str">
        <f t="shared" si="31"/>
        <v>AVAILABLE</v>
      </c>
    </row>
    <row r="985" spans="1:5" x14ac:dyDescent="0.25">
      <c r="A985" t="str">
        <f t="shared" si="30"/>
        <v>TB2-2003</v>
      </c>
      <c r="B985" t="s">
        <v>1226</v>
      </c>
      <c r="E985" s="111" t="str">
        <f t="shared" si="31"/>
        <v>AVAILABLE</v>
      </c>
    </row>
    <row r="986" spans="1:5" x14ac:dyDescent="0.25">
      <c r="A986" t="str">
        <f t="shared" si="30"/>
        <v>TB2-2004</v>
      </c>
      <c r="B986" t="s">
        <v>1227</v>
      </c>
      <c r="E986" s="111" t="str">
        <f t="shared" si="31"/>
        <v>AVAILABLE</v>
      </c>
    </row>
    <row r="987" spans="1:5" x14ac:dyDescent="0.25">
      <c r="A987" t="str">
        <f t="shared" si="30"/>
        <v>TB2-2005</v>
      </c>
      <c r="B987" t="s">
        <v>1228</v>
      </c>
      <c r="E987" s="111" t="str">
        <f t="shared" si="31"/>
        <v>AVAILABLE</v>
      </c>
    </row>
    <row r="988" spans="1:5" x14ac:dyDescent="0.25">
      <c r="A988" t="str">
        <f t="shared" si="30"/>
        <v>TB2-2006</v>
      </c>
      <c r="B988" t="s">
        <v>1229</v>
      </c>
      <c r="E988" s="111" t="str">
        <f t="shared" si="31"/>
        <v>AVAILABLE</v>
      </c>
    </row>
    <row r="989" spans="1:5" x14ac:dyDescent="0.25">
      <c r="A989" t="str">
        <f t="shared" si="30"/>
        <v>TB2-2007</v>
      </c>
      <c r="B989" t="s">
        <v>1230</v>
      </c>
      <c r="E989" s="111" t="str">
        <f t="shared" si="31"/>
        <v>AVAILABLE</v>
      </c>
    </row>
    <row r="990" spans="1:5" x14ac:dyDescent="0.25">
      <c r="A990" t="str">
        <f t="shared" si="30"/>
        <v>TB2-2008</v>
      </c>
      <c r="B990" t="s">
        <v>1231</v>
      </c>
      <c r="E990" s="111" t="str">
        <f t="shared" si="31"/>
        <v>AVAILABLE</v>
      </c>
    </row>
    <row r="991" spans="1:5" x14ac:dyDescent="0.25">
      <c r="A991" t="str">
        <f t="shared" si="30"/>
        <v>TB2-2009</v>
      </c>
      <c r="B991" t="s">
        <v>1232</v>
      </c>
      <c r="E991" s="111" t="str">
        <f t="shared" si="31"/>
        <v>AVAILABLE</v>
      </c>
    </row>
    <row r="992" spans="1:5" x14ac:dyDescent="0.25">
      <c r="A992" t="str">
        <f t="shared" si="30"/>
        <v>TB2-2010</v>
      </c>
      <c r="B992" t="s">
        <v>1233</v>
      </c>
      <c r="E992" s="111" t="str">
        <f t="shared" si="31"/>
        <v>AVAILABLE</v>
      </c>
    </row>
    <row r="993" spans="1:5" x14ac:dyDescent="0.25">
      <c r="A993" t="str">
        <f t="shared" si="30"/>
        <v>TB2-2011</v>
      </c>
      <c r="B993" t="s">
        <v>1234</v>
      </c>
      <c r="E993" s="111" t="str">
        <f t="shared" si="31"/>
        <v>AVAILABLE</v>
      </c>
    </row>
    <row r="994" spans="1:5" x14ac:dyDescent="0.25">
      <c r="A994" t="str">
        <f t="shared" si="30"/>
        <v>TB2-2012</v>
      </c>
      <c r="B994" t="s">
        <v>1235</v>
      </c>
      <c r="E994" s="111" t="str">
        <f t="shared" si="31"/>
        <v>AVAILABLE</v>
      </c>
    </row>
    <row r="995" spans="1:5" x14ac:dyDescent="0.25">
      <c r="A995" t="str">
        <f t="shared" si="30"/>
        <v>TB2-2013</v>
      </c>
      <c r="B995" t="s">
        <v>1236</v>
      </c>
      <c r="E995" s="111" t="str">
        <f t="shared" si="31"/>
        <v>AVAILABLE</v>
      </c>
    </row>
    <row r="996" spans="1:5" x14ac:dyDescent="0.25">
      <c r="A996" t="str">
        <f t="shared" si="30"/>
        <v>TB2-2014</v>
      </c>
      <c r="B996" t="s">
        <v>1237</v>
      </c>
      <c r="E996" s="111" t="str">
        <f t="shared" si="31"/>
        <v>AVAILABLE</v>
      </c>
    </row>
    <row r="997" spans="1:5" x14ac:dyDescent="0.25">
      <c r="A997" t="str">
        <f t="shared" si="30"/>
        <v>TB2-2015-0758</v>
      </c>
      <c r="B997" t="s">
        <v>1238</v>
      </c>
      <c r="C997" s="108">
        <v>42825</v>
      </c>
      <c r="D997" t="s">
        <v>1539</v>
      </c>
      <c r="E997" s="111" t="str">
        <f t="shared" si="31"/>
        <v>RESERVED</v>
      </c>
    </row>
    <row r="998" spans="1:5" x14ac:dyDescent="0.25">
      <c r="A998" t="str">
        <f t="shared" si="30"/>
        <v>TB2-2016</v>
      </c>
      <c r="B998" t="s">
        <v>1239</v>
      </c>
      <c r="E998" s="111" t="str">
        <f t="shared" si="31"/>
        <v>AVAILABLE</v>
      </c>
    </row>
    <row r="999" spans="1:5" x14ac:dyDescent="0.25">
      <c r="A999" t="str">
        <f t="shared" si="30"/>
        <v>TB2-PH1</v>
      </c>
      <c r="B999" t="s">
        <v>1240</v>
      </c>
      <c r="E999" s="111" t="str">
        <f t="shared" si="31"/>
        <v>AVAILABLE</v>
      </c>
    </row>
    <row r="1000" spans="1:5" x14ac:dyDescent="0.25">
      <c r="A1000" t="str">
        <f t="shared" si="30"/>
        <v>TB2-PH2</v>
      </c>
      <c r="B1000" t="s">
        <v>1241</v>
      </c>
      <c r="E1000" s="111" t="str">
        <f t="shared" si="31"/>
        <v>AVAILABLE</v>
      </c>
    </row>
    <row r="1001" spans="1:5" x14ac:dyDescent="0.25">
      <c r="A1001" t="str">
        <f t="shared" si="30"/>
        <v>TB2-PH3</v>
      </c>
      <c r="B1001" t="s">
        <v>1242</v>
      </c>
      <c r="E1001" s="111" t="str">
        <f t="shared" si="31"/>
        <v>AVAILABLE</v>
      </c>
    </row>
    <row r="1002" spans="1:5" x14ac:dyDescent="0.25">
      <c r="A1002" t="str">
        <f t="shared" si="30"/>
        <v>TB2-PH4</v>
      </c>
      <c r="B1002" t="s">
        <v>1243</v>
      </c>
      <c r="E1002" s="111" t="str">
        <f t="shared" si="31"/>
        <v>AVAILABLE</v>
      </c>
    </row>
    <row r="1003" spans="1:5" x14ac:dyDescent="0.25">
      <c r="A1003" t="str">
        <f t="shared" si="30"/>
        <v>TB2-PH5</v>
      </c>
      <c r="B1003" t="s">
        <v>1244</v>
      </c>
      <c r="E1003" s="111" t="str">
        <f t="shared" si="31"/>
        <v>AVAILABLE</v>
      </c>
    </row>
    <row r="1004" spans="1:5" x14ac:dyDescent="0.25">
      <c r="A1004" t="str">
        <f t="shared" si="30"/>
        <v>TB2-PH6</v>
      </c>
      <c r="B1004" t="s">
        <v>1245</v>
      </c>
      <c r="E1004" s="111" t="str">
        <f t="shared" si="31"/>
        <v>AVAILABLE</v>
      </c>
    </row>
    <row r="1005" spans="1:5" x14ac:dyDescent="0.25">
      <c r="A1005" t="str">
        <f t="shared" si="30"/>
        <v>TB2-PH7-0185</v>
      </c>
      <c r="B1005" t="s">
        <v>1246</v>
      </c>
      <c r="C1005" s="108">
        <v>42732</v>
      </c>
      <c r="D1005" t="s">
        <v>1540</v>
      </c>
      <c r="E1005" s="111" t="str">
        <f t="shared" si="31"/>
        <v>RESERVED</v>
      </c>
    </row>
    <row r="1006" spans="1:5" x14ac:dyDescent="0.25">
      <c r="A1006" t="str">
        <f t="shared" si="30"/>
        <v>TB2-PH8-0184</v>
      </c>
      <c r="B1006" t="s">
        <v>1247</v>
      </c>
      <c r="C1006" s="108">
        <v>42734</v>
      </c>
      <c r="D1006" t="s">
        <v>1541</v>
      </c>
      <c r="E1006" s="111" t="str">
        <f t="shared" si="31"/>
        <v>RESERVED</v>
      </c>
    </row>
    <row r="1007" spans="1:5" x14ac:dyDescent="0.25">
      <c r="A1007" t="str">
        <f t="shared" si="30"/>
        <v>TB2-PH9</v>
      </c>
      <c r="B1007" t="s">
        <v>1248</v>
      </c>
      <c r="E1007" s="111" t="str">
        <f t="shared" si="31"/>
        <v>AVAILABLE</v>
      </c>
    </row>
    <row r="1008" spans="1:5" x14ac:dyDescent="0.25">
      <c r="A1008" t="str">
        <f t="shared" si="30"/>
        <v>TB2-PH10</v>
      </c>
      <c r="B1008" t="s">
        <v>1249</v>
      </c>
      <c r="E1008" s="111" t="str">
        <f t="shared" si="31"/>
        <v>AVAILABLE</v>
      </c>
    </row>
    <row r="1009" spans="1:5" x14ac:dyDescent="0.25">
      <c r="A1009" t="str">
        <f t="shared" si="30"/>
        <v>TB2-PH11</v>
      </c>
      <c r="B1009" t="s">
        <v>1250</v>
      </c>
      <c r="E1009" s="111" t="str">
        <f t="shared" si="31"/>
        <v>AVAILABLE</v>
      </c>
    </row>
    <row r="1010" spans="1:5" x14ac:dyDescent="0.25">
      <c r="A1010" t="str">
        <f t="shared" si="30"/>
        <v>TB2-PH12</v>
      </c>
      <c r="B1010" t="s">
        <v>1251</v>
      </c>
      <c r="E1010" s="111" t="str">
        <f t="shared" si="31"/>
        <v>AVAILABLE</v>
      </c>
    </row>
    <row r="1011" spans="1:5" x14ac:dyDescent="0.25">
      <c r="A1011" t="str">
        <f t="shared" si="30"/>
        <v>TB2-PH14</v>
      </c>
      <c r="B1011" t="s">
        <v>1252</v>
      </c>
      <c r="E1011" s="111" t="str">
        <f t="shared" si="31"/>
        <v>AVAILABLE</v>
      </c>
    </row>
    <row r="1012" spans="1:5" x14ac:dyDescent="0.25">
      <c r="A1012" t="str">
        <f t="shared" si="30"/>
        <v>TB2-PH15</v>
      </c>
      <c r="B1012" t="s">
        <v>1253</v>
      </c>
      <c r="E1012" s="111" t="str">
        <f t="shared" si="31"/>
        <v>AVAILABLE</v>
      </c>
    </row>
    <row r="1013" spans="1:5" x14ac:dyDescent="0.25">
      <c r="A1013" t="str">
        <f t="shared" si="30"/>
        <v>TB2-PH16-0748</v>
      </c>
      <c r="B1013" t="s">
        <v>1254</v>
      </c>
      <c r="C1013" s="108">
        <v>42787</v>
      </c>
      <c r="D1013" t="s">
        <v>1474</v>
      </c>
      <c r="E1013" s="111" t="str">
        <f t="shared" si="31"/>
        <v>RESERVED</v>
      </c>
    </row>
  </sheetData>
  <mergeCells count="4">
    <mergeCell ref="A5:G5"/>
    <mergeCell ref="H5:L5"/>
    <mergeCell ref="M5:S5"/>
    <mergeCell ref="T5:AG5"/>
  </mergeCells>
  <conditionalFormatting sqref="A8:AH655">
    <cfRule type="expression" dxfId="4" priority="1" stopIfTrue="1">
      <formula>$E8=$F$1</formula>
    </cfRule>
    <cfRule type="expression" dxfId="3" priority="2">
      <formula>$E8=$F$2</formula>
    </cfRule>
    <cfRule type="expression" dxfId="2" priority="3">
      <formula>$E8=$F$4</formula>
    </cfRule>
  </conditionalFormatting>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Sheet2!$A$13:$A$21</xm:f>
          </x14:formula1>
          <xm:sqref>F7:F403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Q1153"/>
  <sheetViews>
    <sheetView tabSelected="1" zoomScale="90" zoomScaleNormal="90" workbookViewId="0">
      <pane xSplit="4" ySplit="5" topLeftCell="E316" activePane="bottomRight" state="frozen"/>
      <selection pane="topRight" activeCell="D1" sqref="D1"/>
      <selection pane="bottomLeft" activeCell="A3" sqref="A3"/>
      <selection pane="bottomRight" activeCell="A318" sqref="A318"/>
    </sheetView>
  </sheetViews>
  <sheetFormatPr defaultRowHeight="15" x14ac:dyDescent="0.25"/>
  <cols>
    <col min="1" max="1" width="16.7109375" style="45" customWidth="1"/>
    <col min="2" max="2" width="14.85546875" style="56" customWidth="1"/>
    <col min="3" max="3" width="9.140625" style="56" bestFit="1" customWidth="1"/>
    <col min="4" max="4" width="44.28515625" style="45" customWidth="1"/>
    <col min="5" max="5" width="38" style="45" customWidth="1"/>
    <col min="6" max="6" width="23.42578125" style="49" customWidth="1"/>
    <col min="7" max="7" width="28.42578125" style="49" customWidth="1"/>
    <col min="8" max="8" width="22" style="49" customWidth="1"/>
    <col min="9" max="11" width="26.85546875" style="45" customWidth="1"/>
    <col min="12" max="12" width="6.7109375" style="45" customWidth="1"/>
    <col min="13" max="13" width="24" style="45" customWidth="1"/>
    <col min="14" max="14" width="17.7109375" style="45" customWidth="1"/>
    <col min="15" max="15" width="4.7109375" style="45" customWidth="1"/>
    <col min="16" max="16" width="12.85546875" style="57" customWidth="1"/>
    <col min="17" max="17" width="4.7109375" style="45" customWidth="1"/>
    <col min="18" max="18" width="10.42578125" style="45" customWidth="1"/>
    <col min="19" max="19" width="4.7109375" style="45" customWidth="1"/>
    <col min="20" max="20" width="10.42578125" style="45" customWidth="1"/>
    <col min="21" max="21" width="4.7109375" style="45" customWidth="1"/>
    <col min="22" max="22" width="8.7109375" style="45" customWidth="1"/>
    <col min="23" max="23" width="4.7109375" style="45" customWidth="1"/>
    <col min="24" max="24" width="25.140625" style="45" customWidth="1"/>
    <col min="25" max="25" width="4.7109375" style="45" customWidth="1"/>
    <col min="26" max="26" width="8.7109375" style="45" customWidth="1"/>
    <col min="27" max="27" width="4.7109375" style="45" customWidth="1"/>
    <col min="28" max="28" width="8.7109375" style="45" customWidth="1"/>
    <col min="29" max="29" width="4.7109375" style="45" customWidth="1"/>
    <col min="30" max="30" width="8.7109375" style="45" customWidth="1"/>
    <col min="31" max="31" width="4.7109375" style="45" customWidth="1"/>
    <col min="32" max="32" width="8.7109375" style="45" customWidth="1"/>
    <col min="33" max="33" width="3.5703125" style="45" customWidth="1"/>
    <col min="34" max="34" width="8.7109375" style="45" customWidth="1"/>
    <col min="35" max="35" width="12.140625" style="45" customWidth="1"/>
    <col min="36" max="36" width="64.7109375" style="45" customWidth="1"/>
    <col min="37" max="37" width="31.140625" style="45" customWidth="1"/>
    <col min="38" max="38" width="17.85546875" style="45" customWidth="1"/>
    <col min="39" max="39" width="22.85546875" style="45" customWidth="1"/>
    <col min="40" max="40" width="15" style="45" customWidth="1"/>
    <col min="41" max="42" width="18.5703125" style="45" customWidth="1"/>
    <col min="43" max="44" width="9.140625" style="45" customWidth="1"/>
    <col min="45" max="45" width="13.42578125" style="45" customWidth="1"/>
    <col min="46" max="47" width="17.140625" style="45" customWidth="1"/>
    <col min="48" max="49" width="9.140625" style="45" customWidth="1"/>
    <col min="50" max="50" width="17.5703125" style="45" customWidth="1"/>
    <col min="51" max="51" width="14" style="45" customWidth="1"/>
    <col min="52" max="52" width="18.5703125" style="45" customWidth="1"/>
    <col min="53" max="53" width="22.7109375" style="45" customWidth="1"/>
    <col min="54" max="54" width="17" style="45" customWidth="1"/>
    <col min="55" max="55" width="14.5703125" style="45" customWidth="1"/>
    <col min="56" max="56" width="16.85546875" style="45" customWidth="1"/>
    <col min="57" max="59" width="9.140625" style="45" customWidth="1"/>
    <col min="60" max="60" width="19" style="45" customWidth="1"/>
    <col min="61" max="61" width="19.28515625" style="57" customWidth="1"/>
    <col min="62" max="62" width="21.85546875" style="45" customWidth="1"/>
    <col min="63" max="63" width="15.5703125" style="45" customWidth="1"/>
    <col min="64" max="65" width="12.5703125" style="45" customWidth="1"/>
    <col min="66" max="66" width="13" style="49" customWidth="1"/>
    <col min="67" max="68" width="13.5703125" style="49" customWidth="1"/>
    <col min="69" max="69" width="14.28515625" style="49" customWidth="1"/>
    <col min="70" max="70" width="11.85546875" style="49" customWidth="1"/>
    <col min="71" max="71" width="13" style="49" customWidth="1"/>
    <col min="72" max="73" width="14.7109375" style="52" customWidth="1"/>
    <col min="74" max="74" width="11.85546875" style="45" customWidth="1"/>
    <col min="75" max="75" width="16.28515625" style="45" customWidth="1"/>
    <col min="76" max="76" width="12.85546875" style="45" customWidth="1"/>
    <col min="77" max="78" width="10.7109375" style="45" customWidth="1"/>
    <col min="79" max="79" width="20" style="45" customWidth="1"/>
    <col min="80" max="80" width="13.42578125" style="45" customWidth="1"/>
    <col min="81" max="81" width="16.7109375" style="45" customWidth="1"/>
    <col min="82" max="82" width="11.7109375" style="45" customWidth="1"/>
    <col min="83" max="84" width="13.85546875" style="45" customWidth="1"/>
    <col min="85" max="85" width="15.42578125" style="45" customWidth="1"/>
    <col min="86" max="86" width="189.140625" style="45" customWidth="1"/>
    <col min="87" max="87" width="14.28515625" style="45" customWidth="1"/>
    <col min="88" max="88" width="11.85546875" style="45" customWidth="1"/>
    <col min="89" max="89" width="13.7109375" style="45" customWidth="1"/>
    <col min="90" max="90" width="13.42578125" style="45" customWidth="1"/>
    <col min="91" max="91" width="14.28515625" style="45" customWidth="1"/>
    <col min="92" max="92" width="14.85546875" style="45" customWidth="1"/>
    <col min="93" max="93" width="15.28515625" style="45" customWidth="1"/>
    <col min="94" max="94" width="19.42578125" style="45" customWidth="1"/>
    <col min="95" max="95" width="16.42578125" style="45" customWidth="1"/>
    <col min="96" max="96" width="18.28515625" style="45" customWidth="1"/>
    <col min="97" max="97" width="13" style="45" customWidth="1"/>
    <col min="98" max="98" width="15" style="45" customWidth="1"/>
    <col min="99" max="99" width="15.42578125" style="45" customWidth="1"/>
    <col min="100" max="100" width="15" style="57" customWidth="1"/>
    <col min="101" max="101" width="17.85546875" style="45" customWidth="1"/>
    <col min="102" max="102" width="11.42578125" style="45" customWidth="1"/>
    <col min="103" max="103" width="16.42578125" style="45" customWidth="1"/>
    <col min="104" max="104" width="15.28515625" style="45" customWidth="1"/>
    <col min="105" max="105" width="13.28515625" style="45" customWidth="1"/>
    <col min="106" max="106" width="18.5703125" style="45" bestFit="1" customWidth="1"/>
    <col min="107" max="107" width="16.28515625" style="45" bestFit="1" customWidth="1"/>
    <col min="108" max="108" width="15.42578125" style="45" customWidth="1"/>
    <col min="109" max="109" width="16.140625" style="45" bestFit="1" customWidth="1"/>
    <col min="110" max="110" width="14.28515625" style="45" customWidth="1"/>
    <col min="111" max="111" width="13.140625" style="45" customWidth="1"/>
    <col min="112" max="112" width="13.28515625" style="45" customWidth="1"/>
    <col min="113" max="113" width="24.5703125" style="45" customWidth="1"/>
    <col min="114" max="114" width="36.85546875" style="45" customWidth="1"/>
    <col min="115" max="199" width="9.140625" style="64"/>
    <col min="200" max="16384" width="9.140625" style="45"/>
  </cols>
  <sheetData>
    <row r="1" spans="1:199" x14ac:dyDescent="0.25">
      <c r="A1" s="62" t="s">
        <v>167</v>
      </c>
    </row>
    <row r="2" spans="1:199" x14ac:dyDescent="0.25">
      <c r="A2" s="62" t="s">
        <v>168</v>
      </c>
    </row>
    <row r="3" spans="1:199" ht="15.75" thickBot="1" x14ac:dyDescent="0.3"/>
    <row r="4" spans="1:199" s="61" customFormat="1" ht="15.75" thickBot="1" x14ac:dyDescent="0.3">
      <c r="A4" s="155" t="s">
        <v>30</v>
      </c>
      <c r="B4" s="156"/>
      <c r="C4" s="156"/>
      <c r="D4" s="156"/>
      <c r="E4" s="156"/>
      <c r="F4" s="156"/>
      <c r="G4" s="156"/>
      <c r="H4" s="156"/>
      <c r="I4" s="156"/>
      <c r="J4" s="156"/>
      <c r="K4" s="156"/>
      <c r="L4" s="156"/>
      <c r="M4" s="156"/>
      <c r="N4" s="157"/>
      <c r="O4" s="138" t="s">
        <v>67</v>
      </c>
      <c r="P4" s="139"/>
      <c r="Q4" s="139"/>
      <c r="R4" s="139"/>
      <c r="S4" s="139"/>
      <c r="T4" s="139"/>
      <c r="U4" s="139"/>
      <c r="V4" s="139"/>
      <c r="W4" s="139"/>
      <c r="X4" s="139"/>
      <c r="Y4" s="139"/>
      <c r="Z4" s="139"/>
      <c r="AA4" s="139"/>
      <c r="AB4" s="139"/>
      <c r="AC4" s="139"/>
      <c r="AD4" s="139"/>
      <c r="AE4" s="139"/>
      <c r="AF4" s="139"/>
      <c r="AG4" s="139"/>
      <c r="AH4" s="139"/>
      <c r="AI4" s="139"/>
      <c r="AJ4" s="139"/>
      <c r="AK4" s="140"/>
      <c r="AL4" s="141" t="s">
        <v>61</v>
      </c>
      <c r="AM4" s="142"/>
      <c r="AN4" s="143" t="s">
        <v>62</v>
      </c>
      <c r="AO4" s="144"/>
      <c r="AP4" s="145"/>
      <c r="AQ4" s="135" t="s">
        <v>78</v>
      </c>
      <c r="AR4" s="136"/>
      <c r="AS4" s="136"/>
      <c r="AT4" s="136"/>
      <c r="AU4" s="137"/>
      <c r="AV4" s="138" t="s">
        <v>163</v>
      </c>
      <c r="AW4" s="139"/>
      <c r="AX4" s="139"/>
      <c r="AY4" s="139"/>
      <c r="AZ4" s="139"/>
      <c r="BA4" s="140"/>
      <c r="BB4" s="155" t="s">
        <v>89</v>
      </c>
      <c r="BC4" s="156"/>
      <c r="BD4" s="157"/>
      <c r="BE4" s="138" t="s">
        <v>165</v>
      </c>
      <c r="BF4" s="139"/>
      <c r="BG4" s="139"/>
      <c r="BH4" s="139"/>
      <c r="BI4" s="139"/>
      <c r="BJ4" s="139"/>
      <c r="BK4" s="140"/>
      <c r="BL4" s="148" t="s">
        <v>169</v>
      </c>
      <c r="BM4" s="148"/>
      <c r="BN4" s="148"/>
      <c r="BO4" s="148"/>
      <c r="BP4" s="148"/>
      <c r="BQ4" s="148"/>
      <c r="BR4" s="148"/>
      <c r="BS4" s="148"/>
      <c r="BT4" s="148"/>
      <c r="BU4" s="148"/>
      <c r="BV4" s="143" t="s">
        <v>184</v>
      </c>
      <c r="BW4" s="144"/>
      <c r="BX4" s="144"/>
      <c r="BY4" s="144"/>
      <c r="BZ4" s="144"/>
      <c r="CA4" s="144"/>
      <c r="CB4" s="144"/>
      <c r="CC4" s="144"/>
      <c r="CD4" s="144"/>
      <c r="CE4" s="144"/>
      <c r="CF4" s="144"/>
      <c r="CG4" s="144"/>
      <c r="CH4" s="144"/>
      <c r="CI4" s="144"/>
      <c r="CJ4" s="144"/>
      <c r="CK4" s="145"/>
      <c r="CL4" s="135" t="s">
        <v>185</v>
      </c>
      <c r="CM4" s="136"/>
      <c r="CN4" s="136"/>
      <c r="CO4" s="136"/>
      <c r="CP4" s="136"/>
      <c r="CQ4" s="136"/>
      <c r="CR4" s="136"/>
      <c r="CS4" s="136"/>
      <c r="CT4" s="136"/>
      <c r="CU4" s="136"/>
      <c r="CV4" s="136"/>
      <c r="CW4" s="136"/>
      <c r="CX4" s="136"/>
      <c r="CY4" s="136"/>
      <c r="CZ4" s="136"/>
      <c r="DA4" s="137"/>
      <c r="DB4" s="138" t="s">
        <v>196</v>
      </c>
      <c r="DC4" s="139"/>
      <c r="DD4" s="139"/>
      <c r="DE4" s="139"/>
      <c r="DF4" s="139"/>
      <c r="DG4" s="139"/>
      <c r="DH4" s="140"/>
      <c r="DI4" s="148" t="s">
        <v>198</v>
      </c>
      <c r="DJ4" s="149"/>
      <c r="DK4" s="65"/>
      <c r="DL4" s="65"/>
      <c r="DM4" s="65"/>
      <c r="DN4" s="65"/>
      <c r="DO4" s="65"/>
      <c r="DP4" s="65"/>
      <c r="DQ4" s="65"/>
      <c r="DR4" s="65"/>
      <c r="DS4" s="65"/>
      <c r="DT4" s="65"/>
      <c r="DU4" s="65"/>
      <c r="DV4" s="65"/>
      <c r="DW4" s="65"/>
      <c r="DX4" s="65"/>
      <c r="DY4" s="65"/>
      <c r="DZ4" s="65"/>
      <c r="EA4" s="65"/>
      <c r="EB4" s="65"/>
      <c r="EC4" s="65"/>
      <c r="ED4" s="65"/>
      <c r="EE4" s="65"/>
      <c r="EF4" s="65"/>
      <c r="EG4" s="65"/>
      <c r="EH4" s="65"/>
      <c r="EI4" s="65"/>
      <c r="EJ4" s="65"/>
      <c r="EK4" s="65"/>
      <c r="EL4" s="65"/>
      <c r="EM4" s="65"/>
      <c r="EN4" s="65"/>
      <c r="EO4" s="65"/>
      <c r="EP4" s="65"/>
      <c r="EQ4" s="65"/>
      <c r="ER4" s="65"/>
      <c r="ES4" s="65"/>
      <c r="ET4" s="65"/>
      <c r="EU4" s="65"/>
      <c r="EV4" s="65"/>
      <c r="EW4" s="65"/>
      <c r="EX4" s="65"/>
      <c r="EY4" s="65"/>
      <c r="EZ4" s="65"/>
      <c r="FA4" s="65"/>
      <c r="FB4" s="65"/>
      <c r="FC4" s="65"/>
      <c r="FD4" s="65"/>
      <c r="FE4" s="65"/>
      <c r="FF4" s="65"/>
      <c r="FG4" s="65"/>
      <c r="FH4" s="65"/>
      <c r="FI4" s="65"/>
      <c r="FJ4" s="65"/>
      <c r="FK4" s="65"/>
      <c r="FL4" s="65"/>
      <c r="FM4" s="65"/>
      <c r="FN4" s="65"/>
      <c r="FO4" s="65"/>
      <c r="FP4" s="65"/>
      <c r="FQ4" s="65"/>
      <c r="FR4" s="65"/>
      <c r="FS4" s="65"/>
      <c r="FT4" s="65"/>
      <c r="FU4" s="65"/>
      <c r="FV4" s="65"/>
      <c r="FW4" s="65"/>
      <c r="FX4" s="65"/>
      <c r="FY4" s="65"/>
      <c r="FZ4" s="65"/>
      <c r="GA4" s="65"/>
      <c r="GB4" s="65"/>
      <c r="GC4" s="65"/>
      <c r="GD4" s="65"/>
      <c r="GE4" s="65"/>
      <c r="GF4" s="65"/>
      <c r="GG4" s="65"/>
      <c r="GH4" s="65"/>
      <c r="GI4" s="65"/>
      <c r="GJ4" s="65"/>
      <c r="GK4" s="65"/>
      <c r="GL4" s="65"/>
      <c r="GM4" s="65"/>
      <c r="GN4" s="65"/>
      <c r="GO4" s="65"/>
      <c r="GP4" s="65"/>
      <c r="GQ4" s="65"/>
    </row>
    <row r="5" spans="1:199" s="63" customFormat="1" ht="95.25" customHeight="1" thickBot="1" x14ac:dyDescent="0.3">
      <c r="A5" s="114" t="s">
        <v>27</v>
      </c>
      <c r="B5" s="67" t="s">
        <v>70</v>
      </c>
      <c r="C5" s="67" t="s">
        <v>210</v>
      </c>
      <c r="D5" s="68" t="s">
        <v>29</v>
      </c>
      <c r="E5" s="86" t="s">
        <v>246</v>
      </c>
      <c r="F5" s="88" t="s">
        <v>205</v>
      </c>
      <c r="G5" s="88" t="s">
        <v>41</v>
      </c>
      <c r="H5" s="88" t="s">
        <v>206</v>
      </c>
      <c r="I5" s="69" t="s">
        <v>207</v>
      </c>
      <c r="J5" s="69" t="s">
        <v>208</v>
      </c>
      <c r="K5" s="69" t="s">
        <v>209</v>
      </c>
      <c r="L5" s="153" t="s">
        <v>154</v>
      </c>
      <c r="M5" s="154"/>
      <c r="N5" s="68" t="s">
        <v>71</v>
      </c>
      <c r="O5" s="134" t="s">
        <v>56</v>
      </c>
      <c r="P5" s="134"/>
      <c r="Q5" s="134" t="s">
        <v>57</v>
      </c>
      <c r="R5" s="134"/>
      <c r="S5" s="134" t="s">
        <v>58</v>
      </c>
      <c r="T5" s="134"/>
      <c r="U5" s="134" t="s">
        <v>59</v>
      </c>
      <c r="V5" s="134"/>
      <c r="W5" s="146" t="s">
        <v>21</v>
      </c>
      <c r="X5" s="146"/>
      <c r="Y5" s="147" t="s">
        <v>63</v>
      </c>
      <c r="Z5" s="147"/>
      <c r="AA5" s="147" t="s">
        <v>64</v>
      </c>
      <c r="AB5" s="147"/>
      <c r="AC5" s="134" t="s">
        <v>60</v>
      </c>
      <c r="AD5" s="134"/>
      <c r="AE5" s="134" t="s">
        <v>65</v>
      </c>
      <c r="AF5" s="134"/>
      <c r="AG5" s="134" t="s">
        <v>66</v>
      </c>
      <c r="AH5" s="134"/>
      <c r="AI5" s="68" t="s">
        <v>68</v>
      </c>
      <c r="AJ5" s="68" t="s">
        <v>69</v>
      </c>
      <c r="AK5" s="68" t="s">
        <v>153</v>
      </c>
      <c r="AL5" s="70" t="s">
        <v>73</v>
      </c>
      <c r="AM5" s="70" t="s">
        <v>72</v>
      </c>
      <c r="AN5" s="68" t="s">
        <v>74</v>
      </c>
      <c r="AO5" s="68" t="s">
        <v>73</v>
      </c>
      <c r="AP5" s="68" t="s">
        <v>72</v>
      </c>
      <c r="AQ5" s="68" t="s">
        <v>74</v>
      </c>
      <c r="AR5" s="68" t="s">
        <v>75</v>
      </c>
      <c r="AS5" s="68" t="s">
        <v>76</v>
      </c>
      <c r="AT5" s="68" t="s">
        <v>72</v>
      </c>
      <c r="AU5" s="68" t="s">
        <v>77</v>
      </c>
      <c r="AV5" s="68" t="s">
        <v>79</v>
      </c>
      <c r="AW5" s="68" t="s">
        <v>80</v>
      </c>
      <c r="AX5" s="72" t="s">
        <v>81</v>
      </c>
      <c r="AY5" s="72" t="s">
        <v>164</v>
      </c>
      <c r="AZ5" s="72" t="s">
        <v>82</v>
      </c>
      <c r="BA5" s="72" t="s">
        <v>72</v>
      </c>
      <c r="BB5" s="72" t="s">
        <v>89</v>
      </c>
      <c r="BC5" s="72" t="s">
        <v>133</v>
      </c>
      <c r="BD5" s="72" t="s">
        <v>108</v>
      </c>
      <c r="BE5" s="72" t="s">
        <v>90</v>
      </c>
      <c r="BF5" s="72" t="s">
        <v>91</v>
      </c>
      <c r="BG5" s="72" t="s">
        <v>80</v>
      </c>
      <c r="BH5" s="72" t="s">
        <v>81</v>
      </c>
      <c r="BI5" s="72" t="s">
        <v>164</v>
      </c>
      <c r="BJ5" s="72" t="s">
        <v>166</v>
      </c>
      <c r="BK5" s="72" t="s">
        <v>72</v>
      </c>
      <c r="BL5" s="150" t="s">
        <v>96</v>
      </c>
      <c r="BM5" s="151"/>
      <c r="BN5" s="152"/>
      <c r="BO5" s="150" t="s">
        <v>95</v>
      </c>
      <c r="BP5" s="151"/>
      <c r="BQ5" s="152"/>
      <c r="BR5" s="150" t="s">
        <v>110</v>
      </c>
      <c r="BS5" s="152"/>
      <c r="BT5" s="71" t="s">
        <v>111</v>
      </c>
      <c r="BU5" s="71" t="s">
        <v>158</v>
      </c>
      <c r="BV5" s="72" t="s">
        <v>170</v>
      </c>
      <c r="BW5" s="72" t="s">
        <v>171</v>
      </c>
      <c r="BX5" s="72" t="s">
        <v>172</v>
      </c>
      <c r="BY5" s="72" t="s">
        <v>173</v>
      </c>
      <c r="BZ5" s="72" t="s">
        <v>174</v>
      </c>
      <c r="CA5" s="72" t="s">
        <v>175</v>
      </c>
      <c r="CB5" s="72" t="s">
        <v>176</v>
      </c>
      <c r="CC5" s="72" t="s">
        <v>177</v>
      </c>
      <c r="CD5" s="72" t="s">
        <v>178</v>
      </c>
      <c r="CE5" s="72" t="s">
        <v>179</v>
      </c>
      <c r="CF5" s="72" t="s">
        <v>2448</v>
      </c>
      <c r="CG5" s="72" t="s">
        <v>180</v>
      </c>
      <c r="CH5" s="72" t="s">
        <v>2178</v>
      </c>
      <c r="CI5" s="72" t="s">
        <v>181</v>
      </c>
      <c r="CJ5" s="72" t="s">
        <v>182</v>
      </c>
      <c r="CK5" s="72" t="s">
        <v>183</v>
      </c>
      <c r="CL5" s="72" t="s">
        <v>186</v>
      </c>
      <c r="CM5" s="72" t="s">
        <v>187</v>
      </c>
      <c r="CN5" s="72" t="s">
        <v>174</v>
      </c>
      <c r="CO5" s="72" t="s">
        <v>201</v>
      </c>
      <c r="CP5" s="72" t="s">
        <v>188</v>
      </c>
      <c r="CQ5" s="72" t="s">
        <v>176</v>
      </c>
      <c r="CR5" s="72" t="s">
        <v>177</v>
      </c>
      <c r="CS5" s="72" t="s">
        <v>189</v>
      </c>
      <c r="CT5" s="72" t="s">
        <v>190</v>
      </c>
      <c r="CU5" s="72" t="s">
        <v>191</v>
      </c>
      <c r="CV5" s="72" t="s">
        <v>180</v>
      </c>
      <c r="CW5" s="72" t="s">
        <v>202</v>
      </c>
      <c r="CX5" s="72" t="s">
        <v>203</v>
      </c>
      <c r="CY5" s="72" t="s">
        <v>181</v>
      </c>
      <c r="CZ5" s="72" t="s">
        <v>182</v>
      </c>
      <c r="DA5" s="72" t="s">
        <v>192</v>
      </c>
      <c r="DB5" s="72" t="s">
        <v>193</v>
      </c>
      <c r="DC5" s="72" t="s">
        <v>194</v>
      </c>
      <c r="DD5" s="72" t="s">
        <v>195</v>
      </c>
      <c r="DE5" s="72" t="s">
        <v>174</v>
      </c>
      <c r="DF5" s="72" t="s">
        <v>181</v>
      </c>
      <c r="DG5" s="72" t="s">
        <v>182</v>
      </c>
      <c r="DH5" s="72" t="s">
        <v>197</v>
      </c>
      <c r="DI5" s="73" t="s">
        <v>199</v>
      </c>
      <c r="DJ5" s="74" t="s">
        <v>200</v>
      </c>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row>
    <row r="6" spans="1:199" s="66" customFormat="1" ht="15" customHeight="1" x14ac:dyDescent="0.25">
      <c r="A6" s="118"/>
      <c r="B6" s="119"/>
      <c r="C6" s="120"/>
      <c r="F6" s="121"/>
      <c r="G6" s="121"/>
      <c r="H6" s="121"/>
      <c r="W6" s="122"/>
      <c r="X6" s="122"/>
      <c r="Y6" s="123"/>
      <c r="Z6" s="123"/>
      <c r="AA6" s="123"/>
      <c r="AB6" s="123"/>
      <c r="AX6" s="124"/>
      <c r="AY6" s="124"/>
      <c r="AZ6" s="124"/>
      <c r="BA6" s="124"/>
      <c r="BB6" s="124"/>
      <c r="BC6" s="124"/>
      <c r="BD6" s="124"/>
      <c r="BE6" s="124"/>
      <c r="BF6" s="124"/>
      <c r="BG6" s="124"/>
      <c r="BH6" s="124"/>
      <c r="BI6" s="124"/>
      <c r="BJ6" s="124"/>
      <c r="BK6" s="124"/>
      <c r="BL6" s="124"/>
      <c r="BM6" s="124"/>
      <c r="BN6" s="124"/>
      <c r="BO6" s="124"/>
      <c r="BP6" s="124"/>
      <c r="BQ6" s="124"/>
      <c r="BR6" s="124"/>
      <c r="BS6" s="124"/>
      <c r="BT6" s="125"/>
      <c r="BU6" s="12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c r="CZ6" s="124"/>
      <c r="DA6" s="124"/>
      <c r="DB6" s="124"/>
      <c r="DC6" s="124"/>
      <c r="DD6" s="124"/>
      <c r="DE6" s="124"/>
      <c r="DF6" s="124"/>
      <c r="DG6" s="124"/>
      <c r="DH6" s="124"/>
      <c r="DI6" s="124"/>
      <c r="DJ6" s="124"/>
    </row>
    <row r="7" spans="1:199" x14ac:dyDescent="0.25">
      <c r="A7" s="113" t="s">
        <v>1546</v>
      </c>
      <c r="C7" s="92"/>
      <c r="F7" s="49">
        <v>0</v>
      </c>
      <c r="G7" s="49">
        <v>0</v>
      </c>
      <c r="H7" s="49">
        <v>0</v>
      </c>
      <c r="I7" s="115">
        <f>SUM(F7:H7)</f>
        <v>0</v>
      </c>
      <c r="P7" s="56"/>
      <c r="R7" s="46"/>
      <c r="T7" s="46"/>
      <c r="AB7" s="46"/>
      <c r="AJ7" s="45" t="str">
        <f t="shared" ref="AJ7:AJ70" si="0">IF(C7="","",IF(P7="",$O$5&amp;",","")&amp;IF(R7="",$Q$5&amp;",","")&amp;IF(T7="",$S$5&amp;",","")&amp;IF(V7="",$U$5&amp;",","")&amp;IF(X7="",$W$5&amp;",","")&amp;IF(Z7="",$Y$5&amp;",","")&amp;IF(AB7="",$AA$5&amp;",","")&amp;IF(AD7="",$AC$5&amp;",","")&amp;IF(AF7="",$AE$5&amp;",","")&amp;IF(AH7="",$AG$5&amp;",","")&amp;IF(AI7="","",AI7))</f>
        <v/>
      </c>
    </row>
    <row r="8" spans="1:199" x14ac:dyDescent="0.25">
      <c r="A8" s="113" t="s">
        <v>1547</v>
      </c>
      <c r="B8" s="81">
        <v>41715</v>
      </c>
      <c r="C8" s="94" t="s">
        <v>1257</v>
      </c>
      <c r="D8" s="45" t="s">
        <v>1872</v>
      </c>
      <c r="F8" s="49">
        <v>0</v>
      </c>
      <c r="G8" s="49">
        <v>0</v>
      </c>
      <c r="H8" s="49">
        <v>0</v>
      </c>
      <c r="I8" s="115">
        <f t="shared" ref="I8:I71" si="1">SUM(F8:H8)</f>
        <v>0</v>
      </c>
      <c r="AJ8" s="45" t="str">
        <f t="shared" si="0"/>
        <v>RA,CRF,BIS,PIS,TIN,POB,POI,VALID IDs,PS,MC/BC/CENO,</v>
      </c>
    </row>
    <row r="9" spans="1:199" x14ac:dyDescent="0.25">
      <c r="A9" s="113" t="s">
        <v>1548</v>
      </c>
      <c r="B9" s="81">
        <v>41961</v>
      </c>
      <c r="C9" s="94" t="s">
        <v>1258</v>
      </c>
      <c r="D9" s="45" t="s">
        <v>1873</v>
      </c>
      <c r="E9" s="45" t="str">
        <f>VLOOKUP(A9,[1]Sheet3!$A$330:$D$496,4,FALSE)</f>
        <v>Completion of requirements for BIR</v>
      </c>
      <c r="F9" s="49">
        <v>0</v>
      </c>
      <c r="G9" s="49">
        <v>0</v>
      </c>
      <c r="H9" s="49">
        <v>0</v>
      </c>
      <c r="I9" s="115">
        <f t="shared" si="1"/>
        <v>0</v>
      </c>
      <c r="AJ9" s="45" t="str">
        <f t="shared" si="0"/>
        <v>RA,CRF,BIS,PIS,TIN,POB,POI,VALID IDs,PS,MC/BC/CENO,</v>
      </c>
      <c r="BW9" s="45" t="s">
        <v>247</v>
      </c>
      <c r="BX9" s="45" t="s">
        <v>247</v>
      </c>
      <c r="BY9" s="45" t="s">
        <v>247</v>
      </c>
      <c r="CA9" s="45" t="s">
        <v>247</v>
      </c>
      <c r="CB9" s="45" t="s">
        <v>247</v>
      </c>
      <c r="CC9" s="45" t="s">
        <v>247</v>
      </c>
      <c r="CD9" s="45" t="s">
        <v>247</v>
      </c>
      <c r="CH9" s="45" t="str">
        <f t="shared" ref="CH9:CH24" si="2">IF(BV9="","",$BV$5)&amp;IF(BW9="",""," ,"&amp;$BW$5)&amp;IF(BX9="",""," ,"&amp;$BX$5)&amp;IF(BY9="",""," ,"&amp;$BY$5)&amp;IF(BZ9="",""," ,"&amp;$BZ$5)&amp;IF(CA9="",""," ,"&amp;$CA$5)&amp;IF(CB9="",""," ,"&amp;$CB$5)&amp;IF(CC9="",""," ,"&amp;$CC$5)&amp;IF(CD9="",""," ,"&amp;$CD$5)&amp;IF(CE9="",""," ,"&amp;$CE$5)</f>
        <v xml:space="preserve"> ,NDOAS (2 copies) ,CTC Tax Dec (2 copies) ,CTC of Title (2 copies) ,Notarized Sworn Declaration of No Improvement ,BIR Form 1606 (2 copies) ,BIR Form 2000 OT (2 copies) ,COR and LTS</v>
      </c>
    </row>
    <row r="10" spans="1:199" x14ac:dyDescent="0.25">
      <c r="A10" s="113" t="s">
        <v>1549</v>
      </c>
      <c r="B10" s="81">
        <v>40731</v>
      </c>
      <c r="C10" s="94" t="s">
        <v>221</v>
      </c>
      <c r="D10" s="45" t="s">
        <v>1874</v>
      </c>
      <c r="E10" s="45" t="str">
        <f>VLOOKUP(A10,[1]Sheet3!$A$330:$D$496,4,FALSE)</f>
        <v>Transferred - Released to Client</v>
      </c>
      <c r="F10" s="49">
        <v>3377000</v>
      </c>
      <c r="G10" s="49">
        <v>168850</v>
      </c>
      <c r="H10" s="49">
        <v>405240</v>
      </c>
      <c r="I10" s="115">
        <f t="shared" si="1"/>
        <v>3951090</v>
      </c>
      <c r="J10" s="45" t="s">
        <v>2179</v>
      </c>
      <c r="K10" s="45" t="s">
        <v>2230</v>
      </c>
      <c r="P10" s="57" t="s">
        <v>2331</v>
      </c>
      <c r="R10" s="45" t="s">
        <v>2331</v>
      </c>
      <c r="T10" s="45" t="s">
        <v>2331</v>
      </c>
      <c r="AJ10" s="45" t="str">
        <f t="shared" si="0"/>
        <v>PIS,TIN,POB,POI,VALID IDs,PS,MC/BC/CENO,</v>
      </c>
      <c r="CH10" s="45" t="str">
        <f t="shared" si="2"/>
        <v/>
      </c>
    </row>
    <row r="11" spans="1:199" x14ac:dyDescent="0.25">
      <c r="A11" s="113" t="s">
        <v>1550</v>
      </c>
      <c r="B11" s="81">
        <v>41758</v>
      </c>
      <c r="C11" s="94" t="s">
        <v>1259</v>
      </c>
      <c r="D11" s="45" t="s">
        <v>1875</v>
      </c>
      <c r="E11" s="45" t="str">
        <f>VLOOKUP(A11,[1]Sheet3!$A$330:$D$496,4,FALSE)</f>
        <v>Released to Bank</v>
      </c>
      <c r="H11" s="49">
        <v>0</v>
      </c>
      <c r="I11" s="115">
        <f t="shared" si="1"/>
        <v>0</v>
      </c>
      <c r="X11" s="45" t="s">
        <v>2339</v>
      </c>
      <c r="AJ11" s="45" t="str">
        <f t="shared" si="0"/>
        <v>RA,CRF,BIS,PIS,TIN,POB,POI,VALID IDs,PS,MC/BC/CENO,</v>
      </c>
      <c r="CH11" s="45" t="str">
        <f t="shared" si="2"/>
        <v/>
      </c>
    </row>
    <row r="12" spans="1:199" x14ac:dyDescent="0.25">
      <c r="A12" s="113" t="s">
        <v>1551</v>
      </c>
      <c r="B12" s="81">
        <v>42051</v>
      </c>
      <c r="C12" s="94" t="s">
        <v>1260</v>
      </c>
      <c r="D12" s="45" t="s">
        <v>1876</v>
      </c>
      <c r="E12" s="45" t="str">
        <f>VLOOKUP(A12,[1]Sheet3!$A$330:$D$496,4,FALSE)</f>
        <v>Ready for release</v>
      </c>
      <c r="H12" s="49">
        <v>0</v>
      </c>
      <c r="I12" s="115">
        <f t="shared" si="1"/>
        <v>0</v>
      </c>
      <c r="AJ12" s="45" t="str">
        <f t="shared" si="0"/>
        <v>RA,CRF,BIS,PIS,TIN,POB,POI,VALID IDs,PS,MC/BC/CENO,</v>
      </c>
      <c r="CH12" s="45" t="str">
        <f t="shared" si="2"/>
        <v/>
      </c>
    </row>
    <row r="13" spans="1:199" x14ac:dyDescent="0.25">
      <c r="A13" s="113" t="s">
        <v>1552</v>
      </c>
      <c r="B13" s="81">
        <v>42123</v>
      </c>
      <c r="C13" s="94" t="s">
        <v>1261</v>
      </c>
      <c r="D13" s="45" t="s">
        <v>1877</v>
      </c>
      <c r="E13" s="45" t="str">
        <f>VLOOKUP(A13,[1]Sheet3!$A$330:$D$496,4,FALSE)</f>
        <v>Transferred - Released to Client</v>
      </c>
      <c r="F13" s="49">
        <v>4211000</v>
      </c>
      <c r="G13" s="49">
        <v>210550</v>
      </c>
      <c r="H13" s="49">
        <v>505320</v>
      </c>
      <c r="I13" s="115">
        <f t="shared" si="1"/>
        <v>4926870</v>
      </c>
      <c r="J13" s="45" t="s">
        <v>2180</v>
      </c>
      <c r="K13" s="45" t="s">
        <v>2231</v>
      </c>
      <c r="P13" s="57" t="s">
        <v>2331</v>
      </c>
      <c r="R13" s="45" t="s">
        <v>2331</v>
      </c>
      <c r="T13" s="45" t="s">
        <v>2331</v>
      </c>
      <c r="V13" s="45" t="s">
        <v>2331</v>
      </c>
      <c r="X13" s="45" t="s">
        <v>2340</v>
      </c>
      <c r="AB13" s="45" t="s">
        <v>2331</v>
      </c>
      <c r="AD13" s="45" t="s">
        <v>2331</v>
      </c>
      <c r="AF13" s="45" t="s">
        <v>2331</v>
      </c>
      <c r="AJ13" s="45" t="str">
        <f t="shared" si="0"/>
        <v>POB,MC/BC/CENO,</v>
      </c>
      <c r="CH13" s="45" t="str">
        <f t="shared" si="2"/>
        <v/>
      </c>
    </row>
    <row r="14" spans="1:199" x14ac:dyDescent="0.25">
      <c r="A14" s="113" t="s">
        <v>1553</v>
      </c>
      <c r="B14" s="81">
        <v>41697</v>
      </c>
      <c r="C14" s="95" t="s">
        <v>1262</v>
      </c>
      <c r="D14" s="45" t="s">
        <v>1878</v>
      </c>
      <c r="E14" s="45" t="str">
        <f>VLOOKUP(A14,[1]Sheet3!$A$330:$D$496,4,FALSE)</f>
        <v>Released to Bank</v>
      </c>
      <c r="F14" s="49">
        <v>0</v>
      </c>
      <c r="G14" s="49">
        <v>0</v>
      </c>
      <c r="H14" s="49">
        <v>0</v>
      </c>
      <c r="I14" s="115">
        <f t="shared" si="1"/>
        <v>0</v>
      </c>
      <c r="AJ14" s="45" t="str">
        <f t="shared" si="0"/>
        <v>RA,CRF,BIS,PIS,TIN,POB,POI,VALID IDs,PS,MC/BC/CENO,</v>
      </c>
      <c r="CH14" s="45" t="str">
        <f t="shared" si="2"/>
        <v/>
      </c>
      <c r="CM14" s="46">
        <v>42745</v>
      </c>
      <c r="CN14" s="46">
        <v>42826</v>
      </c>
      <c r="CO14" s="46"/>
      <c r="CP14" s="46"/>
      <c r="CQ14" s="46"/>
      <c r="CR14" s="46"/>
      <c r="CS14" s="46"/>
      <c r="CT14" s="46"/>
      <c r="CU14" s="46"/>
      <c r="CV14" s="56"/>
      <c r="CW14" s="46"/>
      <c r="CX14" s="46"/>
      <c r="CY14" s="46"/>
      <c r="CZ14" s="46"/>
      <c r="DA14" s="45">
        <f ca="1">IF(CN14="",TODAY()-CM14,CN14-CM14)</f>
        <v>81</v>
      </c>
    </row>
    <row r="15" spans="1:199" x14ac:dyDescent="0.25">
      <c r="A15" s="113" t="s">
        <v>1554</v>
      </c>
      <c r="B15" s="81">
        <v>41881</v>
      </c>
      <c r="C15" s="95" t="s">
        <v>1263</v>
      </c>
      <c r="D15" s="45" t="s">
        <v>1879</v>
      </c>
      <c r="E15" s="45" t="str">
        <f>VLOOKUP(A15,[1]Sheet3!$A$330:$D$496,4,FALSE)</f>
        <v>Completion of requirements for BIR</v>
      </c>
      <c r="F15" s="49">
        <v>1648647</v>
      </c>
      <c r="G15" s="49">
        <v>82432.350000000006</v>
      </c>
      <c r="H15" s="49">
        <v>0</v>
      </c>
      <c r="I15" s="115">
        <f t="shared" si="1"/>
        <v>1731079.35</v>
      </c>
      <c r="J15" s="45" t="s">
        <v>2181</v>
      </c>
      <c r="P15" s="57" t="s">
        <v>2331</v>
      </c>
      <c r="T15" s="45" t="s">
        <v>2331</v>
      </c>
      <c r="V15" s="45" t="s">
        <v>2331</v>
      </c>
      <c r="AD15" s="45" t="s">
        <v>2331</v>
      </c>
      <c r="AF15" s="45" t="s">
        <v>2331</v>
      </c>
      <c r="AJ15" s="45" t="str">
        <f t="shared" si="0"/>
        <v>CRF,TIN,POB,POI,MC/BC/CENO,</v>
      </c>
      <c r="BW15" s="45" t="s">
        <v>247</v>
      </c>
      <c r="BX15" s="45" t="s">
        <v>247</v>
      </c>
      <c r="BY15" s="45" t="s">
        <v>247</v>
      </c>
      <c r="CA15" s="45" t="s">
        <v>247</v>
      </c>
      <c r="CB15" s="45" t="s">
        <v>247</v>
      </c>
      <c r="CC15" s="45" t="s">
        <v>247</v>
      </c>
      <c r="CD15" s="45" t="s">
        <v>247</v>
      </c>
      <c r="CE15" s="45" t="s">
        <v>247</v>
      </c>
      <c r="CH15" s="45" t="str">
        <f t="shared" si="2"/>
        <v xml:space="preserve"> ,NDOAS (2 copies) ,CTC Tax Dec (2 copies) ,CTC of Title (2 copies) ,Notarized Sworn Declaration of No Improvement ,BIR Form 1606 (2 copies) ,BIR Form 2000 OT (2 copies) ,COR and LTS ,OR of payment w/ SOA</v>
      </c>
    </row>
    <row r="16" spans="1:199" x14ac:dyDescent="0.25">
      <c r="A16" s="113" t="s">
        <v>1555</v>
      </c>
      <c r="B16" s="81">
        <v>41608</v>
      </c>
      <c r="C16" s="95" t="s">
        <v>1264</v>
      </c>
      <c r="D16" s="45" t="s">
        <v>1880</v>
      </c>
      <c r="F16" s="49">
        <v>0</v>
      </c>
      <c r="G16" s="49">
        <v>0</v>
      </c>
      <c r="H16" s="49">
        <v>0</v>
      </c>
      <c r="I16" s="115">
        <f t="shared" si="1"/>
        <v>0</v>
      </c>
      <c r="AJ16" s="45" t="str">
        <f t="shared" si="0"/>
        <v>RA,CRF,BIS,PIS,TIN,POB,POI,VALID IDs,PS,MC/BC/CENO,</v>
      </c>
      <c r="CH16" s="45" t="str">
        <f t="shared" si="2"/>
        <v/>
      </c>
    </row>
    <row r="17" spans="1:101" x14ac:dyDescent="0.25">
      <c r="A17" s="113" t="s">
        <v>1556</v>
      </c>
      <c r="B17" s="81">
        <v>42002</v>
      </c>
      <c r="C17" s="95" t="s">
        <v>1265</v>
      </c>
      <c r="D17" s="45" t="s">
        <v>1881</v>
      </c>
      <c r="E17" s="45" t="str">
        <f>VLOOKUP(A17,[1]Sheet3!$A$330:$D$496,4,FALSE)</f>
        <v>For Transfer of Tax Dec</v>
      </c>
      <c r="F17" s="49">
        <v>2084000</v>
      </c>
      <c r="G17" s="49">
        <v>105200</v>
      </c>
      <c r="H17" s="49">
        <v>0</v>
      </c>
      <c r="I17" s="115">
        <f t="shared" si="1"/>
        <v>2189200</v>
      </c>
      <c r="J17" s="45" t="s">
        <v>2182</v>
      </c>
      <c r="K17" s="45" t="s">
        <v>2232</v>
      </c>
      <c r="P17" s="57" t="s">
        <v>2331</v>
      </c>
      <c r="R17" s="45" t="s">
        <v>2331</v>
      </c>
      <c r="T17" s="45" t="s">
        <v>2331</v>
      </c>
      <c r="V17" s="45" t="s">
        <v>2331</v>
      </c>
      <c r="X17" s="45" t="s">
        <v>2341</v>
      </c>
      <c r="Z17" s="45" t="s">
        <v>2331</v>
      </c>
      <c r="AB17" s="45" t="s">
        <v>2331</v>
      </c>
      <c r="AD17" s="45" t="s">
        <v>2331</v>
      </c>
      <c r="AF17" s="45" t="s">
        <v>2331</v>
      </c>
      <c r="AJ17" s="45" t="str">
        <f t="shared" si="0"/>
        <v>MC/BC/CENO,</v>
      </c>
      <c r="CH17" s="45" t="str">
        <f t="shared" si="2"/>
        <v/>
      </c>
    </row>
    <row r="18" spans="1:101" x14ac:dyDescent="0.25">
      <c r="A18" s="113" t="s">
        <v>1557</v>
      </c>
      <c r="B18" s="81">
        <v>41839</v>
      </c>
      <c r="C18" s="94" t="s">
        <v>1266</v>
      </c>
      <c r="D18" s="45" t="s">
        <v>1882</v>
      </c>
      <c r="E18" s="45" t="str">
        <f>VLOOKUP(A18,[1]Sheet3!$A$330:$D$496,4,FALSE)</f>
        <v>Submitted at RD, waiting for the release of transferred title</v>
      </c>
      <c r="F18" s="49">
        <v>1956720</v>
      </c>
      <c r="G18" s="49">
        <v>105200</v>
      </c>
      <c r="H18" s="49">
        <v>0</v>
      </c>
      <c r="I18" s="115">
        <f t="shared" si="1"/>
        <v>2061920</v>
      </c>
      <c r="J18" s="45" t="s">
        <v>2180</v>
      </c>
      <c r="K18" s="45" t="s">
        <v>2233</v>
      </c>
      <c r="P18" s="57" t="s">
        <v>2331</v>
      </c>
      <c r="R18" s="45" t="s">
        <v>2331</v>
      </c>
      <c r="T18" s="45" t="s">
        <v>2331</v>
      </c>
      <c r="V18" s="45" t="s">
        <v>2331</v>
      </c>
      <c r="X18" s="45" t="s">
        <v>2342</v>
      </c>
      <c r="Z18" s="45" t="s">
        <v>2331</v>
      </c>
      <c r="AD18" s="45" t="s">
        <v>2331</v>
      </c>
      <c r="AF18" s="45" t="s">
        <v>2331</v>
      </c>
      <c r="AJ18" s="45" t="str">
        <f t="shared" si="0"/>
        <v>POI,MC/BC/CENO,</v>
      </c>
      <c r="CH18" s="45" t="str">
        <f t="shared" si="2"/>
        <v/>
      </c>
    </row>
    <row r="19" spans="1:101" x14ac:dyDescent="0.25">
      <c r="A19" s="113" t="s">
        <v>1558</v>
      </c>
      <c r="B19" s="81">
        <v>42011</v>
      </c>
      <c r="C19" s="94" t="s">
        <v>1267</v>
      </c>
      <c r="D19" s="45" t="s">
        <v>1883</v>
      </c>
      <c r="E19" s="45" t="str">
        <f>VLOOKUP(A19,[1]Sheet3!$A$330:$D$496,4,FALSE)</f>
        <v>Completion of requirements for BIR</v>
      </c>
      <c r="F19" s="49">
        <v>0</v>
      </c>
      <c r="G19" s="49">
        <v>0</v>
      </c>
      <c r="H19" s="49">
        <v>0</v>
      </c>
      <c r="I19" s="115">
        <f t="shared" si="1"/>
        <v>0</v>
      </c>
      <c r="AJ19" s="45" t="str">
        <f t="shared" si="0"/>
        <v>RA,CRF,BIS,PIS,TIN,POB,POI,VALID IDs,PS,MC/BC/CENO,</v>
      </c>
      <c r="CH19" s="45" t="str">
        <f t="shared" si="2"/>
        <v/>
      </c>
    </row>
    <row r="20" spans="1:101" x14ac:dyDescent="0.25">
      <c r="A20" s="113" t="s">
        <v>1559</v>
      </c>
      <c r="B20" s="81">
        <v>41321</v>
      </c>
      <c r="C20" s="94" t="s">
        <v>1268</v>
      </c>
      <c r="D20" s="45" t="s">
        <v>1884</v>
      </c>
      <c r="F20" s="49">
        <v>0</v>
      </c>
      <c r="G20" s="49">
        <v>0</v>
      </c>
      <c r="H20" s="49">
        <v>0</v>
      </c>
      <c r="I20" s="115">
        <f t="shared" si="1"/>
        <v>0</v>
      </c>
      <c r="AJ20" s="45" t="str">
        <f t="shared" si="0"/>
        <v>RA,CRF,BIS,PIS,TIN,POB,POI,VALID IDs,PS,MC/BC/CENO,</v>
      </c>
      <c r="CH20" s="45" t="str">
        <f t="shared" si="2"/>
        <v/>
      </c>
    </row>
    <row r="21" spans="1:101" x14ac:dyDescent="0.25">
      <c r="A21" s="113" t="s">
        <v>1560</v>
      </c>
      <c r="B21" s="81">
        <v>41338</v>
      </c>
      <c r="C21" s="95" t="s">
        <v>1269</v>
      </c>
      <c r="D21" s="45" t="s">
        <v>1885</v>
      </c>
      <c r="F21" s="49">
        <v>1936720</v>
      </c>
      <c r="G21" s="49">
        <v>105200</v>
      </c>
      <c r="H21" s="49">
        <v>0</v>
      </c>
      <c r="I21" s="115">
        <f t="shared" si="1"/>
        <v>2041920</v>
      </c>
      <c r="J21" s="45" t="s">
        <v>2183</v>
      </c>
      <c r="P21" s="57" t="s">
        <v>2331</v>
      </c>
      <c r="R21" s="45" t="s">
        <v>2331</v>
      </c>
      <c r="T21" s="45" t="s">
        <v>2331</v>
      </c>
      <c r="V21" s="45" t="s">
        <v>2331</v>
      </c>
      <c r="AF21" s="45" t="s">
        <v>2331</v>
      </c>
      <c r="AJ21" s="45" t="str">
        <f t="shared" si="0"/>
        <v>TIN,POB,POI,VALID IDs,MC/BC/CENO,</v>
      </c>
      <c r="CH21" s="45" t="str">
        <f t="shared" si="2"/>
        <v/>
      </c>
    </row>
    <row r="22" spans="1:101" x14ac:dyDescent="0.25">
      <c r="A22" s="113" t="s">
        <v>1561</v>
      </c>
      <c r="B22" s="81">
        <v>41313</v>
      </c>
      <c r="C22" s="95" t="s">
        <v>1270</v>
      </c>
      <c r="D22" s="45" t="s">
        <v>1886</v>
      </c>
      <c r="E22" s="45" t="str">
        <f>VLOOKUP(A22,[1]Sheet3!$A$330:$D$496,4,FALSE)</f>
        <v>Submitted at RD, waiting for the release of transferred title</v>
      </c>
      <c r="F22" s="49">
        <v>2084000</v>
      </c>
      <c r="G22" s="49">
        <v>105200</v>
      </c>
      <c r="H22" s="49">
        <v>0</v>
      </c>
      <c r="I22" s="115">
        <f t="shared" si="1"/>
        <v>2189200</v>
      </c>
      <c r="J22" s="45" t="s">
        <v>2180</v>
      </c>
      <c r="K22" s="45" t="s">
        <v>2234</v>
      </c>
      <c r="P22" s="57" t="s">
        <v>2331</v>
      </c>
      <c r="R22" s="45" t="s">
        <v>2331</v>
      </c>
      <c r="T22" s="45" t="s">
        <v>2331</v>
      </c>
      <c r="V22" s="45" t="s">
        <v>2331</v>
      </c>
      <c r="AD22" s="45" t="s">
        <v>2331</v>
      </c>
      <c r="AF22" s="45" t="s">
        <v>2331</v>
      </c>
      <c r="AJ22" s="45" t="str">
        <f t="shared" si="0"/>
        <v>TIN,POB,POI,MC/BC/CENO,</v>
      </c>
      <c r="CH22" s="45" t="str">
        <f t="shared" si="2"/>
        <v/>
      </c>
    </row>
    <row r="23" spans="1:101" x14ac:dyDescent="0.25">
      <c r="A23" s="113" t="s">
        <v>1562</v>
      </c>
      <c r="B23" s="81">
        <v>41541</v>
      </c>
      <c r="C23" s="95" t="s">
        <v>1271</v>
      </c>
      <c r="D23" s="45" t="s">
        <v>1887</v>
      </c>
      <c r="E23" s="45" t="str">
        <f>VLOOKUP(A23,[1]Sheet3!$A$330:$D$496,4,FALSE)</f>
        <v>Ready for release</v>
      </c>
      <c r="H23" s="49">
        <v>0</v>
      </c>
      <c r="I23" s="115">
        <f t="shared" si="1"/>
        <v>0</v>
      </c>
      <c r="AJ23" s="45" t="str">
        <f t="shared" si="0"/>
        <v>RA,CRF,BIS,PIS,TIN,POB,POI,VALID IDs,PS,MC/BC/CENO,</v>
      </c>
      <c r="CH23" s="45" t="str">
        <f t="shared" si="2"/>
        <v/>
      </c>
    </row>
    <row r="24" spans="1:101" x14ac:dyDescent="0.25">
      <c r="A24" s="113" t="s">
        <v>1563</v>
      </c>
      <c r="B24" s="81">
        <v>41297</v>
      </c>
      <c r="C24" s="95" t="s">
        <v>1272</v>
      </c>
      <c r="D24" s="45" t="s">
        <v>1888</v>
      </c>
      <c r="F24" s="49">
        <v>2104000</v>
      </c>
      <c r="G24" s="49">
        <v>105200</v>
      </c>
      <c r="H24" s="49">
        <v>0</v>
      </c>
      <c r="I24" s="115">
        <f t="shared" si="1"/>
        <v>2209200</v>
      </c>
      <c r="J24" s="45" t="s">
        <v>2182</v>
      </c>
      <c r="K24" s="45" t="s">
        <v>2235</v>
      </c>
      <c r="P24" s="57" t="s">
        <v>2331</v>
      </c>
      <c r="R24" s="45" t="s">
        <v>2331</v>
      </c>
      <c r="T24" s="45" t="s">
        <v>2331</v>
      </c>
      <c r="V24" s="45" t="s">
        <v>2331</v>
      </c>
      <c r="AD24" s="45" t="s">
        <v>2331</v>
      </c>
      <c r="AF24" s="45" t="s">
        <v>2331</v>
      </c>
      <c r="AJ24" s="45" t="str">
        <f t="shared" si="0"/>
        <v>TIN,POB,POI,MC/BC/CENO,</v>
      </c>
      <c r="CH24" s="45" t="str">
        <f t="shared" si="2"/>
        <v/>
      </c>
    </row>
    <row r="25" spans="1:101" x14ac:dyDescent="0.25">
      <c r="A25" s="113" t="s">
        <v>1564</v>
      </c>
      <c r="B25" s="81">
        <v>41137</v>
      </c>
      <c r="C25" s="93" t="s">
        <v>1273</v>
      </c>
      <c r="D25" s="45" t="s">
        <v>1889</v>
      </c>
      <c r="E25" s="45" t="s">
        <v>2447</v>
      </c>
      <c r="F25" s="49">
        <v>2056000</v>
      </c>
      <c r="G25" s="49">
        <v>102800</v>
      </c>
      <c r="H25" s="49">
        <v>0</v>
      </c>
      <c r="I25" s="115">
        <f t="shared" si="1"/>
        <v>2158800</v>
      </c>
      <c r="J25" s="45" t="s">
        <v>2184</v>
      </c>
      <c r="K25" s="45" t="s">
        <v>2236</v>
      </c>
      <c r="P25" s="57" t="s">
        <v>2331</v>
      </c>
      <c r="R25" s="45" t="s">
        <v>2331</v>
      </c>
      <c r="T25" s="45" t="s">
        <v>2331</v>
      </c>
      <c r="V25" s="45" t="s">
        <v>2331</v>
      </c>
      <c r="X25" s="45" t="s">
        <v>2343</v>
      </c>
      <c r="Z25" s="45" t="s">
        <v>2331</v>
      </c>
      <c r="AB25" s="45" t="s">
        <v>2331</v>
      </c>
      <c r="AD25" s="45" t="s">
        <v>2331</v>
      </c>
      <c r="AF25" s="45" t="s">
        <v>2331</v>
      </c>
      <c r="AJ25" s="45" t="str">
        <f t="shared" si="0"/>
        <v>MC/BC/CENO,</v>
      </c>
      <c r="BV25" s="45" t="s">
        <v>247</v>
      </c>
      <c r="BW25" s="45" t="s">
        <v>247</v>
      </c>
      <c r="BX25" s="45" t="s">
        <v>247</v>
      </c>
      <c r="BY25" s="45" t="s">
        <v>247</v>
      </c>
      <c r="CB25" s="45" t="s">
        <v>247</v>
      </c>
      <c r="CC25" s="45" t="s">
        <v>247</v>
      </c>
      <c r="CD25" s="45" t="s">
        <v>247</v>
      </c>
    </row>
    <row r="26" spans="1:101" x14ac:dyDescent="0.25">
      <c r="A26" s="113" t="s">
        <v>1565</v>
      </c>
      <c r="B26" s="81">
        <v>41481</v>
      </c>
      <c r="C26" s="95" t="s">
        <v>1274</v>
      </c>
      <c r="D26" s="45" t="s">
        <v>1890</v>
      </c>
      <c r="E26" s="45" t="str">
        <f>VLOOKUP(A26,[1]Sheet3!$A$330:$D$496,4,FALSE)</f>
        <v>Ready for release</v>
      </c>
      <c r="F26" s="49">
        <v>2063870</v>
      </c>
      <c r="G26" s="49">
        <v>105200</v>
      </c>
      <c r="H26" s="49">
        <v>0</v>
      </c>
      <c r="I26" s="115">
        <f t="shared" si="1"/>
        <v>2169070</v>
      </c>
      <c r="J26" s="45" t="s">
        <v>2184</v>
      </c>
      <c r="K26" s="45" t="s">
        <v>2237</v>
      </c>
      <c r="P26" s="57" t="s">
        <v>2331</v>
      </c>
      <c r="R26" s="45" t="s">
        <v>2331</v>
      </c>
      <c r="T26" s="45" t="s">
        <v>2331</v>
      </c>
      <c r="V26" s="45" t="s">
        <v>2331</v>
      </c>
      <c r="AD26" s="45" t="s">
        <v>2331</v>
      </c>
      <c r="AF26" s="45" t="s">
        <v>2331</v>
      </c>
      <c r="AJ26" s="45" t="str">
        <f t="shared" si="0"/>
        <v>TIN,POB,POI,MC/BC/CENO,</v>
      </c>
      <c r="CH26" s="45" t="str">
        <f t="shared" ref="CH26:CH73" si="3">IF(BV26="","",$BV$5)&amp;IF(BW26="",""," ,"&amp;$BW$5)&amp;IF(BX26="",""," ,"&amp;$BX$5)&amp;IF(BY26="",""," ,"&amp;$BY$5)&amp;IF(BZ26="",""," ,"&amp;$BZ$5)&amp;IF(CA26="",""," ,"&amp;$CA$5)&amp;IF(CB26="",""," ,"&amp;$CB$5)&amp;IF(CC26="",""," ,"&amp;$CC$5)&amp;IF(CD26="",""," ,"&amp;$CD$5)&amp;IF(CE26="",""," ,"&amp;$CE$5)</f>
        <v/>
      </c>
    </row>
    <row r="27" spans="1:101" x14ac:dyDescent="0.25">
      <c r="A27" s="113" t="s">
        <v>1566</v>
      </c>
      <c r="B27" s="81">
        <v>41455</v>
      </c>
      <c r="C27" s="93" t="s">
        <v>1275</v>
      </c>
      <c r="D27" s="45" t="s">
        <v>1891</v>
      </c>
      <c r="E27" s="45" t="str">
        <f>VLOOKUP(A27,[1]Sheet3!$A$330:$D$496,4,FALSE)</f>
        <v>Completion of requirements for BIR</v>
      </c>
      <c r="F27" s="49">
        <v>0</v>
      </c>
      <c r="G27" s="49">
        <v>0</v>
      </c>
      <c r="I27" s="115">
        <f t="shared" si="1"/>
        <v>0</v>
      </c>
      <c r="AJ27" s="45" t="str">
        <f t="shared" si="0"/>
        <v>RA,CRF,BIS,PIS,TIN,POB,POI,VALID IDs,PS,MC/BC/CENO,</v>
      </c>
      <c r="CH27" s="45" t="str">
        <f t="shared" si="3"/>
        <v/>
      </c>
    </row>
    <row r="28" spans="1:101" x14ac:dyDescent="0.25">
      <c r="A28" s="113" t="s">
        <v>1567</v>
      </c>
      <c r="B28" s="81">
        <v>41606</v>
      </c>
      <c r="C28" s="93" t="s">
        <v>1276</v>
      </c>
      <c r="D28" s="45" t="s">
        <v>1892</v>
      </c>
      <c r="F28" s="49">
        <v>2091000</v>
      </c>
      <c r="G28" s="49">
        <v>104550</v>
      </c>
      <c r="H28" s="49">
        <v>0</v>
      </c>
      <c r="I28" s="115">
        <f t="shared" si="1"/>
        <v>2195550</v>
      </c>
      <c r="J28" s="45" t="s">
        <v>2184</v>
      </c>
      <c r="K28" s="45" t="s">
        <v>2238</v>
      </c>
      <c r="P28" s="57" t="s">
        <v>2331</v>
      </c>
      <c r="R28" s="45" t="s">
        <v>2331</v>
      </c>
      <c r="T28" s="45" t="s">
        <v>2331</v>
      </c>
      <c r="V28" s="45" t="s">
        <v>2331</v>
      </c>
      <c r="AB28" s="45" t="s">
        <v>2331</v>
      </c>
      <c r="AJ28" s="45" t="str">
        <f t="shared" si="0"/>
        <v>TIN,POB,VALID IDs,PS,MC/BC/CENO,</v>
      </c>
      <c r="CH28" s="45" t="str">
        <f t="shared" si="3"/>
        <v/>
      </c>
    </row>
    <row r="29" spans="1:101" x14ac:dyDescent="0.25">
      <c r="A29" s="113" t="s">
        <v>1568</v>
      </c>
      <c r="B29" s="81">
        <v>41177</v>
      </c>
      <c r="C29" s="93" t="s">
        <v>1277</v>
      </c>
      <c r="D29" s="45" t="s">
        <v>1893</v>
      </c>
      <c r="E29" s="45" t="s">
        <v>2176</v>
      </c>
      <c r="F29" s="49">
        <v>4211000</v>
      </c>
      <c r="G29" s="49">
        <v>210550</v>
      </c>
      <c r="H29" s="49">
        <v>505320</v>
      </c>
      <c r="I29" s="115">
        <f t="shared" si="1"/>
        <v>4926870</v>
      </c>
      <c r="J29" s="45" t="s">
        <v>2180</v>
      </c>
      <c r="K29" s="45" t="s">
        <v>2239</v>
      </c>
      <c r="P29" s="57" t="s">
        <v>2331</v>
      </c>
      <c r="R29" s="45" t="s">
        <v>2331</v>
      </c>
      <c r="T29" s="45" t="s">
        <v>2331</v>
      </c>
      <c r="V29" s="45" t="s">
        <v>2331</v>
      </c>
      <c r="Z29" s="45" t="s">
        <v>2331</v>
      </c>
      <c r="AB29" s="45" t="s">
        <v>2331</v>
      </c>
      <c r="AD29" s="45" t="s">
        <v>2331</v>
      </c>
      <c r="AJ29" s="45" t="str">
        <f t="shared" si="0"/>
        <v>TIN,PS,MC/BC/CENO,</v>
      </c>
      <c r="BV29" s="57" t="s">
        <v>247</v>
      </c>
      <c r="BW29" s="57" t="s">
        <v>247</v>
      </c>
      <c r="BX29" s="57" t="s">
        <v>247</v>
      </c>
      <c r="BY29" s="57" t="s">
        <v>247</v>
      </c>
      <c r="BZ29" s="57" t="s">
        <v>247</v>
      </c>
      <c r="CA29" s="57" t="s">
        <v>247</v>
      </c>
      <c r="CB29" s="57" t="s">
        <v>247</v>
      </c>
      <c r="CC29" s="57" t="s">
        <v>247</v>
      </c>
      <c r="CD29" s="57" t="s">
        <v>247</v>
      </c>
      <c r="CE29" s="57" t="s">
        <v>247</v>
      </c>
      <c r="CF29" s="57" t="s">
        <v>247</v>
      </c>
      <c r="CG29" s="57" t="s">
        <v>159</v>
      </c>
      <c r="CH29" s="45" t="str">
        <f t="shared" si="3"/>
        <v>Proof of TIN ,NDOAS (2 copies) ,CTC Tax Dec (2 copies) ,CTC of Title (2 copies) ,Tax Clearance ,Notarized Sworn Declaration of No Improvement ,BIR Form 1606 (2 copies) ,BIR Form 2000 OT (2 copies) ,COR and LTS ,OR of payment w/ SOA</v>
      </c>
      <c r="CL29" s="57" t="s">
        <v>247</v>
      </c>
      <c r="CM29" s="57" t="s">
        <v>247</v>
      </c>
      <c r="CN29" s="57"/>
      <c r="CO29" s="57" t="s">
        <v>247</v>
      </c>
      <c r="CP29" s="57" t="s">
        <v>247</v>
      </c>
      <c r="CQ29" s="57" t="s">
        <v>247</v>
      </c>
      <c r="CR29" s="57" t="s">
        <v>247</v>
      </c>
      <c r="CS29" s="57" t="s">
        <v>247</v>
      </c>
      <c r="CT29" s="57"/>
      <c r="CU29" s="57" t="s">
        <v>247</v>
      </c>
      <c r="CW29" s="57" t="s">
        <v>247</v>
      </c>
    </row>
    <row r="30" spans="1:101" x14ac:dyDescent="0.25">
      <c r="A30" s="113" t="s">
        <v>1569</v>
      </c>
      <c r="B30" s="81">
        <v>41554</v>
      </c>
      <c r="C30" s="93" t="s">
        <v>1278</v>
      </c>
      <c r="D30" s="45" t="s">
        <v>1894</v>
      </c>
      <c r="E30" s="45" t="str">
        <f>VLOOKUP(A30,[1]Sheet3!$A$330:$D$496,4,FALSE)</f>
        <v>Completion of requirements for BIR</v>
      </c>
      <c r="F30" s="49">
        <v>0</v>
      </c>
      <c r="G30" s="49">
        <v>0</v>
      </c>
      <c r="H30" s="49">
        <v>0</v>
      </c>
      <c r="I30" s="115">
        <f t="shared" si="1"/>
        <v>0</v>
      </c>
      <c r="AJ30" s="45" t="str">
        <f t="shared" si="0"/>
        <v>RA,CRF,BIS,PIS,TIN,POB,POI,VALID IDs,PS,MC/BC/CENO,</v>
      </c>
      <c r="BW30" s="45" t="s">
        <v>247</v>
      </c>
      <c r="BX30" s="45" t="s">
        <v>247</v>
      </c>
      <c r="BY30" s="45" t="s">
        <v>247</v>
      </c>
      <c r="CA30" s="45" t="s">
        <v>247</v>
      </c>
      <c r="CB30" s="45" t="s">
        <v>247</v>
      </c>
      <c r="CC30" s="45" t="s">
        <v>247</v>
      </c>
      <c r="CD30" s="45" t="s">
        <v>247</v>
      </c>
      <c r="CH30" s="45" t="str">
        <f t="shared" si="3"/>
        <v xml:space="preserve"> ,NDOAS (2 copies) ,CTC Tax Dec (2 copies) ,CTC of Title (2 copies) ,Notarized Sworn Declaration of No Improvement ,BIR Form 1606 (2 copies) ,BIR Form 2000 OT (2 copies) ,COR and LTS</v>
      </c>
    </row>
    <row r="31" spans="1:101" x14ac:dyDescent="0.25">
      <c r="A31" s="113" t="s">
        <v>1570</v>
      </c>
      <c r="B31" s="81">
        <v>41554</v>
      </c>
      <c r="C31" s="93" t="s">
        <v>1278</v>
      </c>
      <c r="D31" s="45" t="s">
        <v>1894</v>
      </c>
      <c r="E31" s="45" t="str">
        <f>VLOOKUP(A31,[1]Sheet3!$A$330:$D$496,4,FALSE)</f>
        <v>Completion of requirements for BIR</v>
      </c>
      <c r="F31" s="49">
        <v>0</v>
      </c>
      <c r="G31" s="49">
        <v>0</v>
      </c>
      <c r="H31" s="49">
        <v>0</v>
      </c>
      <c r="I31" s="115">
        <f t="shared" si="1"/>
        <v>0</v>
      </c>
      <c r="AJ31" s="45" t="str">
        <f t="shared" si="0"/>
        <v>RA,CRF,BIS,PIS,TIN,POB,POI,VALID IDs,PS,MC/BC/CENO,</v>
      </c>
      <c r="BW31" s="45" t="s">
        <v>247</v>
      </c>
      <c r="BX31" s="45" t="s">
        <v>247</v>
      </c>
      <c r="BY31" s="45" t="s">
        <v>247</v>
      </c>
      <c r="CA31" s="45" t="s">
        <v>247</v>
      </c>
      <c r="CB31" s="45" t="s">
        <v>247</v>
      </c>
      <c r="CC31" s="45" t="s">
        <v>247</v>
      </c>
      <c r="CD31" s="45" t="s">
        <v>247</v>
      </c>
      <c r="CH31" s="45" t="str">
        <f t="shared" si="3"/>
        <v xml:space="preserve"> ,NDOAS (2 copies) ,CTC Tax Dec (2 copies) ,CTC of Title (2 copies) ,Notarized Sworn Declaration of No Improvement ,BIR Form 1606 (2 copies) ,BIR Form 2000 OT (2 copies) ,COR and LTS</v>
      </c>
    </row>
    <row r="32" spans="1:101" x14ac:dyDescent="0.25">
      <c r="A32" s="113" t="s">
        <v>1571</v>
      </c>
      <c r="B32" s="81">
        <v>41211</v>
      </c>
      <c r="C32" s="93" t="s">
        <v>1279</v>
      </c>
      <c r="D32" s="45" t="s">
        <v>1895</v>
      </c>
      <c r="E32" s="45" t="str">
        <f>VLOOKUP(A32,[1]Sheet3!$A$330:$D$496,4,FALSE)</f>
        <v>Completion of requirements for BIR</v>
      </c>
      <c r="F32" s="49">
        <v>0</v>
      </c>
      <c r="G32" s="49">
        <v>0</v>
      </c>
      <c r="H32" s="49">
        <v>0</v>
      </c>
      <c r="I32" s="115">
        <f t="shared" si="1"/>
        <v>0</v>
      </c>
      <c r="AJ32" s="45" t="str">
        <f t="shared" si="0"/>
        <v>RA,CRF,BIS,PIS,TIN,POB,POI,VALID IDs,PS,MC/BC/CENO,</v>
      </c>
      <c r="BV32" s="45" t="s">
        <v>247</v>
      </c>
      <c r="BW32" s="45" t="s">
        <v>247</v>
      </c>
      <c r="BX32" s="45" t="s">
        <v>247</v>
      </c>
      <c r="BY32" s="45" t="s">
        <v>247</v>
      </c>
      <c r="CA32" s="45" t="s">
        <v>247</v>
      </c>
      <c r="CB32" s="45" t="s">
        <v>247</v>
      </c>
      <c r="CC32" s="45" t="s">
        <v>247</v>
      </c>
      <c r="CD32" s="45" t="s">
        <v>247</v>
      </c>
      <c r="CH32" s="45" t="str">
        <f t="shared" si="3"/>
        <v>Proof of TIN ,NDOAS (2 copies) ,CTC Tax Dec (2 copies) ,CTC of Title (2 copies) ,Notarized Sworn Declaration of No Improvement ,BIR Form 1606 (2 copies) ,BIR Form 2000 OT (2 copies) ,COR and LTS</v>
      </c>
    </row>
    <row r="33" spans="1:101" x14ac:dyDescent="0.25">
      <c r="A33" s="113" t="s">
        <v>1572</v>
      </c>
      <c r="B33" s="81">
        <v>41226</v>
      </c>
      <c r="C33" s="93" t="s">
        <v>1279</v>
      </c>
      <c r="D33" s="45" t="s">
        <v>1895</v>
      </c>
      <c r="E33" s="45" t="str">
        <f>VLOOKUP(A33,[1]Sheet3!$A$330:$D$496,4,FALSE)</f>
        <v>Completion of requirements for BIR</v>
      </c>
      <c r="F33" s="49">
        <v>0</v>
      </c>
      <c r="G33" s="49">
        <v>0</v>
      </c>
      <c r="H33" s="49">
        <v>0</v>
      </c>
      <c r="I33" s="115">
        <f t="shared" si="1"/>
        <v>0</v>
      </c>
      <c r="AJ33" s="45" t="str">
        <f t="shared" si="0"/>
        <v>RA,CRF,BIS,PIS,TIN,POB,POI,VALID IDs,PS,MC/BC/CENO,</v>
      </c>
      <c r="BV33" s="45" t="s">
        <v>247</v>
      </c>
      <c r="BW33" s="45" t="s">
        <v>247</v>
      </c>
      <c r="BX33" s="45" t="s">
        <v>247</v>
      </c>
      <c r="BY33" s="45" t="s">
        <v>247</v>
      </c>
      <c r="CA33" s="45" t="s">
        <v>247</v>
      </c>
      <c r="CB33" s="45" t="s">
        <v>247</v>
      </c>
      <c r="CC33" s="45" t="s">
        <v>247</v>
      </c>
      <c r="CD33" s="45" t="s">
        <v>247</v>
      </c>
      <c r="CH33" s="45" t="str">
        <f t="shared" si="3"/>
        <v>Proof of TIN ,NDOAS (2 copies) ,CTC Tax Dec (2 copies) ,CTC of Title (2 copies) ,Notarized Sworn Declaration of No Improvement ,BIR Form 1606 (2 copies) ,BIR Form 2000 OT (2 copies) ,COR and LTS</v>
      </c>
    </row>
    <row r="34" spans="1:101" x14ac:dyDescent="0.25">
      <c r="A34" s="113" t="s">
        <v>1573</v>
      </c>
      <c r="B34" s="81">
        <v>41022</v>
      </c>
      <c r="C34" s="93" t="s">
        <v>1280</v>
      </c>
      <c r="D34" s="45" t="s">
        <v>1896</v>
      </c>
      <c r="E34" s="45" t="str">
        <f>VLOOKUP(A34,[1]Sheet3!$A$330:$D$496,4,FALSE)</f>
        <v>Released to Bank</v>
      </c>
      <c r="F34" s="49">
        <v>2341449.92</v>
      </c>
      <c r="G34" s="49">
        <v>94128.639999999999</v>
      </c>
      <c r="H34" s="49">
        <v>0</v>
      </c>
      <c r="I34" s="115">
        <f t="shared" si="1"/>
        <v>2435578.56</v>
      </c>
      <c r="J34" s="45" t="s">
        <v>2185</v>
      </c>
      <c r="P34" s="57" t="s">
        <v>2331</v>
      </c>
      <c r="R34" s="45" t="s">
        <v>2331</v>
      </c>
      <c r="T34" s="45" t="s">
        <v>2331</v>
      </c>
      <c r="V34" s="45" t="s">
        <v>2331</v>
      </c>
      <c r="X34" s="45" t="s">
        <v>2344</v>
      </c>
      <c r="AD34" s="45" t="s">
        <v>2331</v>
      </c>
      <c r="AJ34" s="45" t="str">
        <f t="shared" si="0"/>
        <v>POB,POI,PS,MC/BC/CENO,</v>
      </c>
      <c r="CH34" s="45" t="str">
        <f t="shared" si="3"/>
        <v/>
      </c>
    </row>
    <row r="35" spans="1:101" x14ac:dyDescent="0.25">
      <c r="A35" s="113" t="s">
        <v>1574</v>
      </c>
      <c r="B35" s="81">
        <v>41912</v>
      </c>
      <c r="C35" s="93" t="s">
        <v>1281</v>
      </c>
      <c r="D35" s="45" t="s">
        <v>1897</v>
      </c>
      <c r="E35" s="45" t="str">
        <f>VLOOKUP(A35,[1]Sheet3!$A$330:$D$496,4,FALSE)</f>
        <v>Follow up client for the DOAS</v>
      </c>
      <c r="F35" s="49">
        <v>2494000</v>
      </c>
      <c r="G35" s="49">
        <v>124700</v>
      </c>
      <c r="H35" s="49">
        <v>0</v>
      </c>
      <c r="I35" s="115">
        <f t="shared" si="1"/>
        <v>2618700</v>
      </c>
      <c r="P35" s="57" t="s">
        <v>2331</v>
      </c>
      <c r="R35" s="45" t="s">
        <v>2331</v>
      </c>
      <c r="V35" s="45" t="s">
        <v>2331</v>
      </c>
      <c r="AD35" s="45" t="s">
        <v>2331</v>
      </c>
      <c r="AJ35" s="45" t="str">
        <f t="shared" si="0"/>
        <v>BIS,TIN,POB,POI,PS,MC/BC/CENO,</v>
      </c>
      <c r="CH35" s="45" t="str">
        <f t="shared" si="3"/>
        <v/>
      </c>
    </row>
    <row r="36" spans="1:101" x14ac:dyDescent="0.25">
      <c r="A36" s="113" t="s">
        <v>1575</v>
      </c>
      <c r="B36" s="81">
        <v>41457</v>
      </c>
      <c r="C36" s="93" t="s">
        <v>1282</v>
      </c>
      <c r="D36" s="91" t="s">
        <v>1898</v>
      </c>
      <c r="E36" s="45" t="str">
        <f>VLOOKUP(A36,[1]Sheet3!$A$330:$D$496,4,FALSE)</f>
        <v>Released to Bank</v>
      </c>
      <c r="F36" s="49">
        <v>2480704</v>
      </c>
      <c r="G36" s="49">
        <v>99228.160000000003</v>
      </c>
      <c r="H36" s="49">
        <v>0</v>
      </c>
      <c r="I36" s="115">
        <f t="shared" si="1"/>
        <v>2579932.1600000001</v>
      </c>
      <c r="J36" s="45" t="s">
        <v>2186</v>
      </c>
      <c r="P36" s="57" t="s">
        <v>2331</v>
      </c>
      <c r="R36" s="45" t="s">
        <v>2331</v>
      </c>
      <c r="T36" s="45" t="s">
        <v>2331</v>
      </c>
      <c r="V36" s="45" t="s">
        <v>2331</v>
      </c>
      <c r="AD36" s="45" t="s">
        <v>2331</v>
      </c>
      <c r="AJ36" s="45" t="str">
        <f t="shared" si="0"/>
        <v>TIN,POB,POI,PS,MC/BC/CENO,</v>
      </c>
      <c r="CH36" s="45" t="str">
        <f t="shared" si="3"/>
        <v/>
      </c>
    </row>
    <row r="37" spans="1:101" x14ac:dyDescent="0.25">
      <c r="A37" s="113" t="s">
        <v>1576</v>
      </c>
      <c r="B37" s="81">
        <v>42094</v>
      </c>
      <c r="C37" s="93" t="s">
        <v>1283</v>
      </c>
      <c r="D37" s="45" t="s">
        <v>1899</v>
      </c>
      <c r="F37" s="49">
        <v>2531000</v>
      </c>
      <c r="G37" s="49">
        <v>126550</v>
      </c>
      <c r="H37" s="49">
        <v>0</v>
      </c>
      <c r="I37" s="115">
        <f t="shared" si="1"/>
        <v>2657550</v>
      </c>
      <c r="J37" s="45" t="s">
        <v>2187</v>
      </c>
      <c r="K37" s="45" t="s">
        <v>2240</v>
      </c>
      <c r="P37" s="57" t="s">
        <v>2331</v>
      </c>
      <c r="R37" s="45" t="s">
        <v>2331</v>
      </c>
      <c r="T37" s="45" t="s">
        <v>2335</v>
      </c>
      <c r="V37" s="45" t="s">
        <v>2331</v>
      </c>
      <c r="X37" s="45" t="s">
        <v>2345</v>
      </c>
      <c r="AD37" s="45" t="s">
        <v>2331</v>
      </c>
      <c r="AJ37" s="45" t="str">
        <f t="shared" si="0"/>
        <v>POB,POI,PS,MC/BC/CENO,</v>
      </c>
      <c r="CH37" s="45" t="str">
        <f t="shared" si="3"/>
        <v/>
      </c>
    </row>
    <row r="38" spans="1:101" x14ac:dyDescent="0.25">
      <c r="A38" s="113" t="s">
        <v>1577</v>
      </c>
      <c r="B38" s="81">
        <v>41317</v>
      </c>
      <c r="C38" s="93" t="s">
        <v>1284</v>
      </c>
      <c r="D38" s="45" t="s">
        <v>1900</v>
      </c>
      <c r="E38" s="45" t="str">
        <f>VLOOKUP(A38,[1]Sheet3!$A$330:$D$496,4,FALSE)</f>
        <v>Released to Bank</v>
      </c>
      <c r="F38" s="49">
        <v>2480704</v>
      </c>
      <c r="G38" s="49">
        <v>99228.160000000003</v>
      </c>
      <c r="H38" s="49">
        <v>0</v>
      </c>
      <c r="I38" s="115">
        <f t="shared" si="1"/>
        <v>2579932.1600000001</v>
      </c>
      <c r="X38" s="45" t="s">
        <v>2346</v>
      </c>
      <c r="AJ38" s="45" t="str">
        <f t="shared" si="0"/>
        <v>RA,CRF,BIS,PIS,POB,POI,VALID IDs,PS,MC/BC/CENO,</v>
      </c>
      <c r="CH38" s="45" t="str">
        <f t="shared" si="3"/>
        <v/>
      </c>
    </row>
    <row r="39" spans="1:101" x14ac:dyDescent="0.25">
      <c r="A39" s="113" t="s">
        <v>1578</v>
      </c>
      <c r="B39" s="81">
        <v>40775</v>
      </c>
      <c r="C39" s="93" t="s">
        <v>1285</v>
      </c>
      <c r="D39" s="45" t="s">
        <v>1901</v>
      </c>
      <c r="E39" s="45" t="str">
        <f>VLOOKUP(A39,[1]Sheet3!$A$330:$D$496,4,FALSE)</f>
        <v>Released to Client</v>
      </c>
      <c r="F39" s="49">
        <v>2177924.7000000002</v>
      </c>
      <c r="G39" s="49">
        <v>87116.988000000012</v>
      </c>
      <c r="H39" s="49">
        <v>0</v>
      </c>
      <c r="I39" s="115">
        <f t="shared" si="1"/>
        <v>2265041.6880000001</v>
      </c>
      <c r="J39" s="45" t="s">
        <v>2187</v>
      </c>
      <c r="K39" s="45" t="s">
        <v>2241</v>
      </c>
      <c r="P39" s="57" t="s">
        <v>2331</v>
      </c>
      <c r="R39" s="45" t="s">
        <v>2331</v>
      </c>
      <c r="T39" s="45" t="s">
        <v>2331</v>
      </c>
      <c r="V39" s="45" t="s">
        <v>2331</v>
      </c>
      <c r="AD39" s="45" t="s">
        <v>2331</v>
      </c>
      <c r="AJ39" s="45" t="str">
        <f t="shared" si="0"/>
        <v>TIN,POB,POI,PS,MC/BC/CENO,</v>
      </c>
      <c r="CH39" s="45" t="str">
        <f t="shared" si="3"/>
        <v/>
      </c>
    </row>
    <row r="40" spans="1:101" x14ac:dyDescent="0.25">
      <c r="A40" s="113" t="s">
        <v>1579</v>
      </c>
      <c r="B40" s="81">
        <v>40746</v>
      </c>
      <c r="C40" s="93" t="s">
        <v>238</v>
      </c>
      <c r="D40" s="45" t="s">
        <v>1902</v>
      </c>
      <c r="E40" s="45" t="str">
        <f>VLOOKUP(A40,[1]Sheet3!$A$330:$D$496,4,FALSE)</f>
        <v>Ready for release</v>
      </c>
      <c r="F40" s="49">
        <v>3165000</v>
      </c>
      <c r="G40" s="49">
        <v>158250</v>
      </c>
      <c r="H40" s="49">
        <v>0</v>
      </c>
      <c r="I40" s="115">
        <f t="shared" si="1"/>
        <v>3323250</v>
      </c>
      <c r="J40" s="45" t="s">
        <v>2188</v>
      </c>
      <c r="P40" s="57" t="s">
        <v>2331</v>
      </c>
      <c r="R40" s="45" t="s">
        <v>2331</v>
      </c>
      <c r="T40" s="45" t="s">
        <v>2331</v>
      </c>
      <c r="V40" s="45" t="s">
        <v>2331</v>
      </c>
      <c r="X40" s="45" t="s">
        <v>2347</v>
      </c>
      <c r="AF40" s="45" t="s">
        <v>2331</v>
      </c>
      <c r="AJ40" s="45" t="str">
        <f t="shared" si="0"/>
        <v>POB,POI,VALID IDs,MC/BC/CENO,</v>
      </c>
      <c r="CH40" s="45" t="str">
        <f t="shared" si="3"/>
        <v/>
      </c>
    </row>
    <row r="41" spans="1:101" x14ac:dyDescent="0.25">
      <c r="A41" s="113" t="s">
        <v>1580</v>
      </c>
      <c r="B41" s="81">
        <v>40826</v>
      </c>
      <c r="C41" s="93" t="s">
        <v>1286</v>
      </c>
      <c r="D41" s="45" t="s">
        <v>1903</v>
      </c>
      <c r="E41" s="45" t="s">
        <v>2176</v>
      </c>
      <c r="F41" s="49">
        <v>0</v>
      </c>
      <c r="G41" s="49">
        <v>0</v>
      </c>
      <c r="H41" s="49">
        <v>0</v>
      </c>
      <c r="I41" s="115">
        <f t="shared" si="1"/>
        <v>0</v>
      </c>
      <c r="AJ41" s="45" t="str">
        <f t="shared" si="0"/>
        <v>RA,CRF,BIS,PIS,TIN,POB,POI,VALID IDs,PS,MC/BC/CENO,</v>
      </c>
      <c r="BV41" s="57" t="s">
        <v>247</v>
      </c>
      <c r="BW41" s="57" t="s">
        <v>247</v>
      </c>
      <c r="BX41" s="57" t="s">
        <v>247</v>
      </c>
      <c r="BY41" s="57" t="s">
        <v>247</v>
      </c>
      <c r="BZ41" s="57" t="s">
        <v>247</v>
      </c>
      <c r="CA41" s="57" t="s">
        <v>247</v>
      </c>
      <c r="CB41" s="57" t="s">
        <v>247</v>
      </c>
      <c r="CC41" s="57" t="s">
        <v>247</v>
      </c>
      <c r="CD41" s="57" t="s">
        <v>247</v>
      </c>
      <c r="CE41" s="57" t="s">
        <v>247</v>
      </c>
      <c r="CF41" s="57" t="s">
        <v>247</v>
      </c>
      <c r="CG41" s="57" t="s">
        <v>159</v>
      </c>
      <c r="CH41" s="45" t="str">
        <f t="shared" si="3"/>
        <v>Proof of TIN ,NDOAS (2 copies) ,CTC Tax Dec (2 copies) ,CTC of Title (2 copies) ,Tax Clearance ,Notarized Sworn Declaration of No Improvement ,BIR Form 1606 (2 copies) ,BIR Form 2000 OT (2 copies) ,COR and LTS ,OR of payment w/ SOA</v>
      </c>
      <c r="CL41" s="57" t="s">
        <v>247</v>
      </c>
      <c r="CM41" s="57" t="s">
        <v>247</v>
      </c>
      <c r="CN41" s="57"/>
      <c r="CO41" s="57" t="s">
        <v>247</v>
      </c>
      <c r="CP41" s="57" t="s">
        <v>247</v>
      </c>
      <c r="CQ41" s="57" t="s">
        <v>247</v>
      </c>
      <c r="CR41" s="57" t="s">
        <v>247</v>
      </c>
      <c r="CS41" s="57" t="s">
        <v>247</v>
      </c>
      <c r="CT41" s="57" t="s">
        <v>247</v>
      </c>
      <c r="CU41" s="57" t="s">
        <v>247</v>
      </c>
      <c r="CW41" s="57"/>
    </row>
    <row r="42" spans="1:101" ht="15.75" x14ac:dyDescent="0.25">
      <c r="A42" s="113" t="s">
        <v>1581</v>
      </c>
      <c r="B42" s="81">
        <v>41333</v>
      </c>
      <c r="C42" s="93" t="s">
        <v>1287</v>
      </c>
      <c r="D42" s="45" t="s">
        <v>1904</v>
      </c>
      <c r="F42" s="49">
        <v>1567000</v>
      </c>
      <c r="G42" s="49">
        <v>78350</v>
      </c>
      <c r="H42" s="49">
        <v>0</v>
      </c>
      <c r="I42" s="115">
        <f t="shared" si="1"/>
        <v>1645350</v>
      </c>
      <c r="K42" s="45" t="s">
        <v>2196</v>
      </c>
      <c r="M42" s="45" t="s">
        <v>159</v>
      </c>
      <c r="N42" s="45" t="s">
        <v>160</v>
      </c>
      <c r="O42" s="47" t="s">
        <v>157</v>
      </c>
      <c r="P42" s="56" t="s">
        <v>2331</v>
      </c>
      <c r="R42" s="45" t="s">
        <v>2331</v>
      </c>
      <c r="T42" s="45" t="s">
        <v>2331</v>
      </c>
      <c r="V42" s="45" t="s">
        <v>2331</v>
      </c>
      <c r="AF42" s="45" t="s">
        <v>2331</v>
      </c>
      <c r="AJ42" s="45" t="str">
        <f t="shared" si="0"/>
        <v>TIN,POB,POI,VALID IDs,MC/BC/CENO,</v>
      </c>
      <c r="BL42" s="46">
        <v>42648</v>
      </c>
      <c r="BM42" s="46"/>
      <c r="BN42" s="49">
        <v>42749</v>
      </c>
      <c r="BO42" s="51">
        <v>42530</v>
      </c>
      <c r="BP42" s="51"/>
      <c r="BQ42" s="49">
        <v>142496</v>
      </c>
      <c r="BR42" s="51">
        <v>42709</v>
      </c>
      <c r="BS42" s="49">
        <v>21374.400000000001</v>
      </c>
      <c r="CH42" s="45" t="str">
        <f t="shared" si="3"/>
        <v/>
      </c>
    </row>
    <row r="43" spans="1:101" x14ac:dyDescent="0.25">
      <c r="A43" s="113" t="s">
        <v>1582</v>
      </c>
      <c r="B43" s="81">
        <v>41113</v>
      </c>
      <c r="C43" s="93" t="s">
        <v>1288</v>
      </c>
      <c r="D43" s="45" t="s">
        <v>1905</v>
      </c>
      <c r="E43" s="45" t="str">
        <f>VLOOKUP(A43,[1]Sheet3!$A$330:$D$496,4,FALSE)</f>
        <v>Ready for release</v>
      </c>
      <c r="F43" s="49">
        <v>0</v>
      </c>
      <c r="G43" s="49">
        <v>0</v>
      </c>
      <c r="H43" s="49">
        <v>0</v>
      </c>
      <c r="I43" s="115">
        <f t="shared" si="1"/>
        <v>0</v>
      </c>
      <c r="AJ43" s="45" t="str">
        <f t="shared" si="0"/>
        <v>RA,CRF,BIS,PIS,TIN,POB,POI,VALID IDs,PS,MC/BC/CENO,</v>
      </c>
      <c r="CH43" s="45" t="str">
        <f t="shared" si="3"/>
        <v/>
      </c>
    </row>
    <row r="44" spans="1:101" x14ac:dyDescent="0.25">
      <c r="A44" s="113" t="s">
        <v>1583</v>
      </c>
      <c r="B44" s="81">
        <v>40913</v>
      </c>
      <c r="C44" s="96" t="s">
        <v>1289</v>
      </c>
      <c r="D44" s="45" t="s">
        <v>1906</v>
      </c>
      <c r="F44" s="49">
        <v>1635000</v>
      </c>
      <c r="G44" s="49">
        <v>81750</v>
      </c>
      <c r="H44" s="49">
        <v>0</v>
      </c>
      <c r="I44" s="115">
        <f t="shared" si="1"/>
        <v>1716750</v>
      </c>
      <c r="J44" s="45" t="s">
        <v>2183</v>
      </c>
      <c r="K44" s="45" t="s">
        <v>2242</v>
      </c>
      <c r="P44" s="57" t="s">
        <v>2331</v>
      </c>
      <c r="R44" s="45" t="s">
        <v>2331</v>
      </c>
      <c r="T44" s="45" t="s">
        <v>2331</v>
      </c>
      <c r="V44" s="45" t="s">
        <v>2331</v>
      </c>
      <c r="X44" s="45" t="s">
        <v>2348</v>
      </c>
      <c r="Z44" s="45" t="s">
        <v>2331</v>
      </c>
      <c r="AD44" s="45" t="s">
        <v>2331</v>
      </c>
      <c r="AF44" s="45" t="s">
        <v>2331</v>
      </c>
      <c r="AJ44" s="45" t="str">
        <f t="shared" si="0"/>
        <v>POI,MC/BC/CENO,</v>
      </c>
      <c r="CH44" s="45" t="str">
        <f t="shared" si="3"/>
        <v/>
      </c>
    </row>
    <row r="45" spans="1:101" x14ac:dyDescent="0.25">
      <c r="A45" s="113" t="s">
        <v>1584</v>
      </c>
      <c r="B45" s="81">
        <v>41235</v>
      </c>
      <c r="C45" s="93" t="s">
        <v>1290</v>
      </c>
      <c r="D45" s="45" t="s">
        <v>1907</v>
      </c>
      <c r="E45" s="45" t="str">
        <f>VLOOKUP(A45,[1]Sheet3!$A$330:$D$496,4,FALSE)</f>
        <v>Released to Bank</v>
      </c>
      <c r="F45" s="49">
        <v>1551104</v>
      </c>
      <c r="G45" s="49">
        <v>62044.160000000003</v>
      </c>
      <c r="H45" s="49">
        <v>0</v>
      </c>
      <c r="I45" s="115">
        <f t="shared" si="1"/>
        <v>1613148.1599999999</v>
      </c>
      <c r="J45" s="45" t="s">
        <v>2185</v>
      </c>
      <c r="K45" s="45" t="s">
        <v>2243</v>
      </c>
      <c r="P45" s="57" t="s">
        <v>2331</v>
      </c>
      <c r="R45" s="45" t="s">
        <v>2331</v>
      </c>
      <c r="T45" s="45" t="s">
        <v>2331</v>
      </c>
      <c r="V45" s="45" t="s">
        <v>2331</v>
      </c>
      <c r="X45" s="45" t="s">
        <v>2349</v>
      </c>
      <c r="AD45" s="45" t="s">
        <v>2331</v>
      </c>
      <c r="AJ45" s="45" t="str">
        <f t="shared" si="0"/>
        <v>POB,POI,PS,MC/BC/CENO,</v>
      </c>
      <c r="CH45" s="45" t="str">
        <f t="shared" si="3"/>
        <v/>
      </c>
    </row>
    <row r="46" spans="1:101" x14ac:dyDescent="0.25">
      <c r="A46" s="113" t="s">
        <v>1585</v>
      </c>
      <c r="B46" s="81">
        <v>40773</v>
      </c>
      <c r="C46" s="96" t="s">
        <v>211</v>
      </c>
      <c r="D46" s="45" t="s">
        <v>1908</v>
      </c>
      <c r="E46" s="45" t="str">
        <f>VLOOKUP(A46,[1]Sheet3!$A$330:$D$496,4,FALSE)</f>
        <v>Transferred - Released to Client</v>
      </c>
      <c r="F46" s="49">
        <v>0</v>
      </c>
      <c r="G46" s="49">
        <v>0</v>
      </c>
      <c r="H46" s="49">
        <v>0</v>
      </c>
      <c r="I46" s="115">
        <f t="shared" si="1"/>
        <v>0</v>
      </c>
      <c r="AJ46" s="45" t="str">
        <f t="shared" si="0"/>
        <v>RA,CRF,BIS,PIS,TIN,POB,POI,VALID IDs,PS,MC/BC/CENO,</v>
      </c>
      <c r="CH46" s="45" t="str">
        <f t="shared" si="3"/>
        <v/>
      </c>
    </row>
    <row r="47" spans="1:101" x14ac:dyDescent="0.25">
      <c r="A47" s="113" t="s">
        <v>1586</v>
      </c>
      <c r="B47" s="81">
        <v>41530</v>
      </c>
      <c r="C47" s="96" t="s">
        <v>1291</v>
      </c>
      <c r="D47" s="45" t="s">
        <v>1909</v>
      </c>
      <c r="E47" s="45" t="str">
        <f>VLOOKUP(A47,[1]Sheet3!$A$330:$D$496,4,FALSE)</f>
        <v>Completion of requirements for BIR</v>
      </c>
      <c r="F47" s="49">
        <v>0</v>
      </c>
      <c r="G47" s="49">
        <v>0</v>
      </c>
      <c r="H47" s="49">
        <v>0</v>
      </c>
      <c r="I47" s="115">
        <f t="shared" si="1"/>
        <v>0</v>
      </c>
      <c r="AJ47" s="45" t="str">
        <f t="shared" si="0"/>
        <v>RA,CRF,BIS,PIS,TIN,POB,POI,VALID IDs,PS,MC/BC/CENO,</v>
      </c>
      <c r="BW47" s="45" t="s">
        <v>247</v>
      </c>
      <c r="BX47" s="45" t="s">
        <v>247</v>
      </c>
      <c r="BY47" s="45" t="s">
        <v>247</v>
      </c>
      <c r="CB47" s="45" t="s">
        <v>247</v>
      </c>
      <c r="CC47" s="45" t="s">
        <v>247</v>
      </c>
      <c r="CD47" s="45" t="s">
        <v>247</v>
      </c>
      <c r="CF47" s="45" t="s">
        <v>247</v>
      </c>
      <c r="CH47" s="45" t="str">
        <f t="shared" si="3"/>
        <v xml:space="preserve"> ,NDOAS (2 copies) ,CTC Tax Dec (2 copies) ,CTC of Title (2 copies) ,BIR Form 1606 (2 copies) ,BIR Form 2000 OT (2 copies) ,COR and LTS</v>
      </c>
    </row>
    <row r="48" spans="1:101" x14ac:dyDescent="0.25">
      <c r="A48" s="113" t="s">
        <v>1587</v>
      </c>
      <c r="B48" s="81">
        <v>41530</v>
      </c>
      <c r="C48" s="97" t="s">
        <v>1291</v>
      </c>
      <c r="D48" s="45" t="s">
        <v>1909</v>
      </c>
      <c r="E48" s="45" t="str">
        <f>VLOOKUP(A48,[1]Sheet3!$A$330:$D$496,4,FALSE)</f>
        <v>Completion of requirements for BIR</v>
      </c>
      <c r="F48" s="49">
        <v>0</v>
      </c>
      <c r="G48" s="49">
        <v>0</v>
      </c>
      <c r="H48" s="49">
        <v>0</v>
      </c>
      <c r="I48" s="115">
        <f t="shared" si="1"/>
        <v>0</v>
      </c>
      <c r="AJ48" s="45" t="str">
        <f t="shared" si="0"/>
        <v>RA,CRF,BIS,PIS,TIN,POB,POI,VALID IDs,PS,MC/BC/CENO,</v>
      </c>
      <c r="BW48" s="45" t="s">
        <v>247</v>
      </c>
      <c r="BX48" s="45" t="s">
        <v>247</v>
      </c>
      <c r="BY48" s="45" t="s">
        <v>247</v>
      </c>
      <c r="CB48" s="45" t="s">
        <v>247</v>
      </c>
      <c r="CC48" s="45" t="s">
        <v>247</v>
      </c>
      <c r="CD48" s="45" t="s">
        <v>247</v>
      </c>
      <c r="CF48" s="45" t="s">
        <v>247</v>
      </c>
      <c r="CH48" s="45" t="str">
        <f t="shared" si="3"/>
        <v xml:space="preserve"> ,NDOAS (2 copies) ,CTC Tax Dec (2 copies) ,CTC of Title (2 copies) ,BIR Form 1606 (2 copies) ,BIR Form 2000 OT (2 copies) ,COR and LTS</v>
      </c>
    </row>
    <row r="49" spans="1:101" x14ac:dyDescent="0.25">
      <c r="A49" s="113" t="s">
        <v>1588</v>
      </c>
      <c r="B49" s="81">
        <v>41568</v>
      </c>
      <c r="C49" s="94" t="s">
        <v>1292</v>
      </c>
      <c r="D49" s="45" t="s">
        <v>1910</v>
      </c>
      <c r="F49" s="49">
        <v>0</v>
      </c>
      <c r="G49" s="49">
        <v>0</v>
      </c>
      <c r="H49" s="49">
        <v>0</v>
      </c>
      <c r="I49" s="115">
        <f t="shared" si="1"/>
        <v>0</v>
      </c>
      <c r="AJ49" s="45" t="str">
        <f t="shared" si="0"/>
        <v>RA,CRF,BIS,PIS,TIN,POB,POI,VALID IDs,PS,MC/BC/CENO,</v>
      </c>
      <c r="CH49" s="45" t="str">
        <f t="shared" si="3"/>
        <v/>
      </c>
    </row>
    <row r="50" spans="1:101" x14ac:dyDescent="0.25">
      <c r="A50" s="113" t="s">
        <v>1589</v>
      </c>
      <c r="B50" s="81">
        <v>42045</v>
      </c>
      <c r="C50" s="95" t="s">
        <v>1293</v>
      </c>
      <c r="D50" s="45" t="s">
        <v>1911</v>
      </c>
      <c r="F50" s="49">
        <v>0</v>
      </c>
      <c r="G50" s="49">
        <v>0</v>
      </c>
      <c r="H50" s="49">
        <v>0</v>
      </c>
      <c r="I50" s="115">
        <f t="shared" si="1"/>
        <v>0</v>
      </c>
      <c r="AJ50" s="45" t="str">
        <f t="shared" si="0"/>
        <v>RA,CRF,BIS,PIS,TIN,POB,POI,VALID IDs,PS,MC/BC/CENO,</v>
      </c>
      <c r="CH50" s="45" t="str">
        <f t="shared" si="3"/>
        <v/>
      </c>
    </row>
    <row r="51" spans="1:101" x14ac:dyDescent="0.25">
      <c r="A51" s="113" t="s">
        <v>1590</v>
      </c>
      <c r="B51" s="81">
        <v>41941</v>
      </c>
      <c r="C51" s="94" t="s">
        <v>1294</v>
      </c>
      <c r="D51" s="45" t="s">
        <v>1912</v>
      </c>
      <c r="E51" s="45" t="s">
        <v>2176</v>
      </c>
      <c r="F51" s="49">
        <v>1575000</v>
      </c>
      <c r="G51" s="49">
        <v>78750</v>
      </c>
      <c r="H51" s="49">
        <v>0</v>
      </c>
      <c r="I51" s="115">
        <f t="shared" si="1"/>
        <v>1653750</v>
      </c>
      <c r="J51" s="45" t="s">
        <v>2189</v>
      </c>
      <c r="K51" s="45" t="s">
        <v>2244</v>
      </c>
      <c r="P51" s="57" t="s">
        <v>2331</v>
      </c>
      <c r="T51" s="45" t="s">
        <v>2331</v>
      </c>
      <c r="V51" s="45" t="s">
        <v>2331</v>
      </c>
      <c r="Z51" s="45" t="s">
        <v>2331</v>
      </c>
      <c r="AD51" s="45" t="s">
        <v>2331</v>
      </c>
      <c r="AF51" s="45" t="s">
        <v>2331</v>
      </c>
      <c r="AJ51" s="45" t="str">
        <f t="shared" si="0"/>
        <v>CRF,TIN,POI,MC/BC/CENO,</v>
      </c>
      <c r="BV51" s="57" t="s">
        <v>247</v>
      </c>
      <c r="BW51" s="57" t="s">
        <v>247</v>
      </c>
      <c r="BX51" s="57" t="s">
        <v>247</v>
      </c>
      <c r="BY51" s="57" t="s">
        <v>247</v>
      </c>
      <c r="BZ51" s="57" t="s">
        <v>247</v>
      </c>
      <c r="CA51" s="57" t="s">
        <v>247</v>
      </c>
      <c r="CB51" s="57" t="s">
        <v>247</v>
      </c>
      <c r="CC51" s="57" t="s">
        <v>247</v>
      </c>
      <c r="CD51" s="57" t="s">
        <v>247</v>
      </c>
      <c r="CE51" s="57" t="s">
        <v>247</v>
      </c>
      <c r="CF51" s="57" t="s">
        <v>247</v>
      </c>
      <c r="CG51" s="57" t="s">
        <v>159</v>
      </c>
      <c r="CH51" s="45" t="str">
        <f t="shared" si="3"/>
        <v>Proof of TIN ,NDOAS (2 copies) ,CTC Tax Dec (2 copies) ,CTC of Title (2 copies) ,Tax Clearance ,Notarized Sworn Declaration of No Improvement ,BIR Form 1606 (2 copies) ,BIR Form 2000 OT (2 copies) ,COR and LTS ,OR of payment w/ SOA</v>
      </c>
      <c r="CL51" s="116" t="s">
        <v>247</v>
      </c>
      <c r="CM51" s="57" t="s">
        <v>247</v>
      </c>
      <c r="CN51" s="57"/>
      <c r="CO51" s="116" t="s">
        <v>247</v>
      </c>
      <c r="CP51" s="116" t="s">
        <v>247</v>
      </c>
      <c r="CQ51" s="116" t="s">
        <v>247</v>
      </c>
      <c r="CR51" s="116" t="s">
        <v>247</v>
      </c>
      <c r="CS51" s="116" t="s">
        <v>247</v>
      </c>
      <c r="CT51" s="116" t="s">
        <v>247</v>
      </c>
      <c r="CU51" s="116" t="s">
        <v>247</v>
      </c>
      <c r="CW51" s="116" t="s">
        <v>247</v>
      </c>
    </row>
    <row r="52" spans="1:101" ht="15.75" x14ac:dyDescent="0.25">
      <c r="A52" s="113" t="s">
        <v>1591</v>
      </c>
      <c r="B52" s="81">
        <v>41548</v>
      </c>
      <c r="C52" s="95" t="s">
        <v>1295</v>
      </c>
      <c r="D52" s="45" t="s">
        <v>1913</v>
      </c>
      <c r="E52" s="45" t="str">
        <f>VLOOKUP(A52,[1]Sheet3!$A$330:$D$496,4,FALSE)</f>
        <v>Completion of requirements for BIR</v>
      </c>
      <c r="F52" s="89">
        <v>1575000</v>
      </c>
      <c r="G52" s="89">
        <v>78750</v>
      </c>
      <c r="H52" s="89">
        <v>0</v>
      </c>
      <c r="I52" s="115">
        <f t="shared" si="1"/>
        <v>1653750</v>
      </c>
      <c r="J52" s="87" t="s">
        <v>2189</v>
      </c>
      <c r="K52" s="87" t="s">
        <v>2244</v>
      </c>
      <c r="L52" s="55"/>
      <c r="M52" s="55" t="s">
        <v>159</v>
      </c>
      <c r="N52" s="55" t="s">
        <v>160</v>
      </c>
      <c r="O52" s="47" t="s">
        <v>157</v>
      </c>
      <c r="P52" s="56" t="s">
        <v>2331</v>
      </c>
      <c r="Q52" s="55"/>
      <c r="R52" s="55"/>
      <c r="T52" s="45" t="s">
        <v>2331</v>
      </c>
      <c r="V52" s="45" t="s">
        <v>2331</v>
      </c>
      <c r="Z52" s="45" t="s">
        <v>2331</v>
      </c>
      <c r="AD52" s="45" t="s">
        <v>2331</v>
      </c>
      <c r="AF52" s="45" t="s">
        <v>2331</v>
      </c>
      <c r="AJ52" s="45" t="str">
        <f t="shared" si="0"/>
        <v>CRF,TIN,POI,MC/BC/CENO,</v>
      </c>
      <c r="AR52" s="47" t="s">
        <v>157</v>
      </c>
      <c r="BB52" s="47" t="s">
        <v>157</v>
      </c>
      <c r="BL52" s="51">
        <v>42618</v>
      </c>
      <c r="BM52" s="51"/>
      <c r="BN52" s="49">
        <v>25875</v>
      </c>
      <c r="BO52" s="51">
        <v>42621</v>
      </c>
      <c r="BP52" s="51"/>
      <c r="BQ52" s="49">
        <v>51750</v>
      </c>
      <c r="BR52" s="51">
        <v>42709</v>
      </c>
      <c r="BS52" s="49">
        <v>12937.5</v>
      </c>
      <c r="BV52" s="45" t="s">
        <v>247</v>
      </c>
      <c r="BW52" s="45" t="s">
        <v>247</v>
      </c>
      <c r="BX52" s="45" t="s">
        <v>247</v>
      </c>
      <c r="BY52" s="45" t="s">
        <v>247</v>
      </c>
      <c r="CA52" s="45" t="s">
        <v>247</v>
      </c>
      <c r="CB52" s="45" t="s">
        <v>247</v>
      </c>
      <c r="CC52" s="45" t="s">
        <v>247</v>
      </c>
      <c r="CD52" s="45" t="s">
        <v>247</v>
      </c>
      <c r="CE52" s="45" t="s">
        <v>247</v>
      </c>
      <c r="CH52" s="45" t="str">
        <f t="shared" si="3"/>
        <v>Proof of TIN ,NDOAS (2 copies) ,CTC Tax Dec (2 copies) ,CTC of Title (2 copies) ,Notarized Sworn Declaration of No Improvement ,BIR Form 1606 (2 copies) ,BIR Form 2000 OT (2 copies) ,COR and LTS ,OR of payment w/ SOA</v>
      </c>
    </row>
    <row r="53" spans="1:101" x14ac:dyDescent="0.25">
      <c r="A53" s="113" t="s">
        <v>1592</v>
      </c>
      <c r="B53" s="81">
        <v>41548</v>
      </c>
      <c r="C53" s="94" t="s">
        <v>1295</v>
      </c>
      <c r="D53" s="45" t="s">
        <v>1913</v>
      </c>
      <c r="E53" s="45" t="str">
        <f>VLOOKUP(A53,[1]Sheet3!$A$330:$D$496,4,FALSE)</f>
        <v>Completion of requirements for BIR</v>
      </c>
      <c r="F53" s="49">
        <v>0</v>
      </c>
      <c r="G53" s="49">
        <v>0</v>
      </c>
      <c r="H53" s="49">
        <v>0</v>
      </c>
      <c r="I53" s="115">
        <f t="shared" si="1"/>
        <v>0</v>
      </c>
      <c r="AJ53" s="45" t="str">
        <f t="shared" si="0"/>
        <v>RA,CRF,BIS,PIS,TIN,POB,POI,VALID IDs,PS,MC/BC/CENO,</v>
      </c>
      <c r="BV53" s="45" t="s">
        <v>247</v>
      </c>
      <c r="BW53" s="45" t="s">
        <v>247</v>
      </c>
      <c r="BX53" s="45" t="s">
        <v>247</v>
      </c>
      <c r="BY53" s="45" t="s">
        <v>247</v>
      </c>
      <c r="CA53" s="45" t="s">
        <v>247</v>
      </c>
      <c r="CB53" s="45" t="s">
        <v>247</v>
      </c>
      <c r="CC53" s="45" t="s">
        <v>247</v>
      </c>
      <c r="CD53" s="45" t="s">
        <v>247</v>
      </c>
      <c r="CE53" s="45" t="s">
        <v>247</v>
      </c>
      <c r="CH53" s="45" t="str">
        <f t="shared" si="3"/>
        <v>Proof of TIN ,NDOAS (2 copies) ,CTC Tax Dec (2 copies) ,CTC of Title (2 copies) ,Notarized Sworn Declaration of No Improvement ,BIR Form 1606 (2 copies) ,BIR Form 2000 OT (2 copies) ,COR and LTS ,OR of payment w/ SOA</v>
      </c>
    </row>
    <row r="54" spans="1:101" x14ac:dyDescent="0.25">
      <c r="A54" s="113" t="s">
        <v>1593</v>
      </c>
      <c r="B54" s="81">
        <v>40913</v>
      </c>
      <c r="C54" s="94" t="s">
        <v>1296</v>
      </c>
      <c r="D54" s="45" t="s">
        <v>1914</v>
      </c>
      <c r="E54" s="45" t="str">
        <f>VLOOKUP(A54,[1]Sheet3!$A$330:$D$496,4,FALSE)</f>
        <v>Released to Bank</v>
      </c>
      <c r="F54" s="49">
        <v>1332358.8700000001</v>
      </c>
      <c r="G54" s="49">
        <v>53294.354800000008</v>
      </c>
      <c r="H54" s="49">
        <v>0</v>
      </c>
      <c r="I54" s="115">
        <f t="shared" si="1"/>
        <v>1385653.2248000002</v>
      </c>
      <c r="J54" s="45" t="s">
        <v>2187</v>
      </c>
      <c r="P54" s="57" t="s">
        <v>2331</v>
      </c>
      <c r="R54" s="45" t="s">
        <v>2331</v>
      </c>
      <c r="Z54" s="45" t="s">
        <v>2331</v>
      </c>
      <c r="AJ54" s="45" t="str">
        <f t="shared" si="0"/>
        <v>BIS,PIS,TIN,POI,VALID IDs,PS,MC/BC/CENO,</v>
      </c>
      <c r="CH54" s="45" t="str">
        <f t="shared" si="3"/>
        <v/>
      </c>
    </row>
    <row r="55" spans="1:101" x14ac:dyDescent="0.25">
      <c r="A55" s="113" t="s">
        <v>1594</v>
      </c>
      <c r="B55" s="81">
        <v>40812</v>
      </c>
      <c r="C55" s="94" t="s">
        <v>1297</v>
      </c>
      <c r="D55" s="45" t="s">
        <v>1915</v>
      </c>
      <c r="E55" s="45" t="s">
        <v>2177</v>
      </c>
      <c r="F55" s="49">
        <v>1332358.8700000001</v>
      </c>
      <c r="G55" s="49">
        <v>53294.354800000008</v>
      </c>
      <c r="H55" s="49">
        <v>0</v>
      </c>
      <c r="I55" s="115">
        <f t="shared" si="1"/>
        <v>1385653.2248000002</v>
      </c>
      <c r="J55" s="45" t="s">
        <v>2187</v>
      </c>
      <c r="P55" s="57" t="s">
        <v>2331</v>
      </c>
      <c r="AJ55" s="45" t="str">
        <f t="shared" si="0"/>
        <v>CRF,BIS,PIS,TIN,POB,POI,VALID IDs,PS,MC/BC/CENO,</v>
      </c>
      <c r="CH55" s="45" t="str">
        <f t="shared" si="3"/>
        <v/>
      </c>
    </row>
    <row r="56" spans="1:101" x14ac:dyDescent="0.25">
      <c r="A56" s="113" t="s">
        <v>1595</v>
      </c>
      <c r="B56" s="81">
        <v>40884</v>
      </c>
      <c r="C56" s="93" t="s">
        <v>1297</v>
      </c>
      <c r="D56" s="45" t="s">
        <v>1915</v>
      </c>
      <c r="E56" s="45" t="s">
        <v>2177</v>
      </c>
      <c r="F56" s="49">
        <v>0</v>
      </c>
      <c r="G56" s="49">
        <v>0</v>
      </c>
      <c r="H56" s="49">
        <v>0</v>
      </c>
      <c r="I56" s="115">
        <f t="shared" si="1"/>
        <v>0</v>
      </c>
      <c r="AJ56" s="45" t="str">
        <f t="shared" si="0"/>
        <v>RA,CRF,BIS,PIS,TIN,POB,POI,VALID IDs,PS,MC/BC/CENO,</v>
      </c>
      <c r="CH56" s="45" t="str">
        <f t="shared" si="3"/>
        <v/>
      </c>
    </row>
    <row r="57" spans="1:101" x14ac:dyDescent="0.25">
      <c r="A57" s="113" t="s">
        <v>1596</v>
      </c>
      <c r="B57" s="81">
        <v>40942</v>
      </c>
      <c r="C57" s="93" t="s">
        <v>1298</v>
      </c>
      <c r="D57" s="45" t="s">
        <v>1916</v>
      </c>
      <c r="E57" s="45" t="str">
        <f>VLOOKUP(A57,[1]Sheet3!$A$330:$D$496,4,FALSE)</f>
        <v>Released to Bank</v>
      </c>
      <c r="F57" s="49">
        <v>0</v>
      </c>
      <c r="G57" s="49">
        <v>0</v>
      </c>
      <c r="H57" s="49">
        <v>0</v>
      </c>
      <c r="I57" s="115">
        <f t="shared" si="1"/>
        <v>0</v>
      </c>
      <c r="AJ57" s="45" t="str">
        <f t="shared" si="0"/>
        <v>RA,CRF,BIS,PIS,TIN,POB,POI,VALID IDs,PS,MC/BC/CENO,</v>
      </c>
      <c r="CH57" s="45" t="str">
        <f t="shared" si="3"/>
        <v/>
      </c>
    </row>
    <row r="58" spans="1:101" x14ac:dyDescent="0.25">
      <c r="A58" s="113" t="s">
        <v>1597</v>
      </c>
      <c r="B58" s="81">
        <v>41211</v>
      </c>
      <c r="C58" s="93" t="s">
        <v>1299</v>
      </c>
      <c r="D58" s="45" t="s">
        <v>1917</v>
      </c>
      <c r="E58" s="45" t="str">
        <f>VLOOKUP(A58,[1]Sheet3!$A$330:$D$496,4,FALSE)</f>
        <v>Released to Bank</v>
      </c>
      <c r="F58" s="49">
        <v>0</v>
      </c>
      <c r="G58" s="49">
        <v>0</v>
      </c>
      <c r="H58" s="49">
        <v>0</v>
      </c>
      <c r="I58" s="115">
        <f t="shared" si="1"/>
        <v>0</v>
      </c>
      <c r="AJ58" s="45" t="str">
        <f t="shared" si="0"/>
        <v>RA,CRF,BIS,PIS,TIN,POB,POI,VALID IDs,PS,MC/BC/CENO,</v>
      </c>
      <c r="CH58" s="45" t="str">
        <f t="shared" si="3"/>
        <v/>
      </c>
    </row>
    <row r="59" spans="1:101" x14ac:dyDescent="0.25">
      <c r="A59" s="113" t="s">
        <v>1598</v>
      </c>
      <c r="B59" s="81">
        <v>40678</v>
      </c>
      <c r="C59" s="93" t="s">
        <v>212</v>
      </c>
      <c r="D59" s="45" t="s">
        <v>1918</v>
      </c>
      <c r="F59" s="49">
        <v>2897097.6</v>
      </c>
      <c r="G59" s="49">
        <v>115883.90400000001</v>
      </c>
      <c r="H59" s="49">
        <v>0</v>
      </c>
      <c r="I59" s="115">
        <f t="shared" si="1"/>
        <v>3012981.5040000002</v>
      </c>
      <c r="J59" s="45" t="s">
        <v>2182</v>
      </c>
      <c r="P59" s="57" t="s">
        <v>2331</v>
      </c>
      <c r="R59" s="45" t="s">
        <v>2331</v>
      </c>
      <c r="T59" s="45" t="s">
        <v>2331</v>
      </c>
      <c r="V59" s="45" t="s">
        <v>2331</v>
      </c>
      <c r="X59" s="45" t="s">
        <v>2350</v>
      </c>
      <c r="AD59" s="45" t="s">
        <v>2331</v>
      </c>
      <c r="AF59" s="45" t="s">
        <v>2331</v>
      </c>
      <c r="AJ59" s="45" t="str">
        <f t="shared" si="0"/>
        <v>POB,POI,MC/BC/CENO,</v>
      </c>
      <c r="CH59" s="45" t="str">
        <f t="shared" si="3"/>
        <v/>
      </c>
    </row>
    <row r="60" spans="1:101" x14ac:dyDescent="0.25">
      <c r="A60" s="113" t="s">
        <v>1599</v>
      </c>
      <c r="B60" s="81">
        <v>41485</v>
      </c>
      <c r="C60" s="93" t="s">
        <v>1300</v>
      </c>
      <c r="D60" s="45" t="s">
        <v>1919</v>
      </c>
      <c r="E60" s="45" t="str">
        <f>VLOOKUP(A60,[1]Sheet3!$A$330:$D$496,4,FALSE)</f>
        <v>Completion of requirements for BIR</v>
      </c>
      <c r="F60" s="49">
        <v>3199000</v>
      </c>
      <c r="G60" s="49">
        <v>166150</v>
      </c>
      <c r="H60" s="49">
        <v>0</v>
      </c>
      <c r="I60" s="115">
        <f t="shared" si="1"/>
        <v>3365150</v>
      </c>
      <c r="P60" s="57" t="s">
        <v>2331</v>
      </c>
      <c r="R60" s="45" t="s">
        <v>2331</v>
      </c>
      <c r="T60" s="45" t="s">
        <v>2331</v>
      </c>
      <c r="V60" s="45" t="s">
        <v>2331</v>
      </c>
      <c r="AD60" s="45" t="s">
        <v>2331</v>
      </c>
      <c r="AF60" s="45" t="s">
        <v>2331</v>
      </c>
      <c r="AJ60" s="45" t="str">
        <f t="shared" si="0"/>
        <v>TIN,POB,POI,MC/BC/CENO,</v>
      </c>
      <c r="CH60" s="45" t="str">
        <f t="shared" si="3"/>
        <v/>
      </c>
    </row>
    <row r="61" spans="1:101" x14ac:dyDescent="0.25">
      <c r="A61" s="113" t="s">
        <v>1600</v>
      </c>
      <c r="B61" s="81">
        <v>40651</v>
      </c>
      <c r="C61" s="95" t="s">
        <v>1301</v>
      </c>
      <c r="D61" s="45" t="s">
        <v>1920</v>
      </c>
      <c r="E61" s="45" t="str">
        <f>VLOOKUP(A61,[1]Sheet3!$A$330:$D$496,4,FALSE)</f>
        <v>Ready for release</v>
      </c>
      <c r="F61" s="49">
        <v>2531000</v>
      </c>
      <c r="G61" s="49">
        <v>126550</v>
      </c>
      <c r="H61" s="49">
        <v>0</v>
      </c>
      <c r="I61" s="115">
        <f t="shared" si="1"/>
        <v>2657550</v>
      </c>
      <c r="J61" s="45" t="s">
        <v>2187</v>
      </c>
      <c r="K61" s="45" t="s">
        <v>2245</v>
      </c>
      <c r="P61" s="57" t="s">
        <v>2331</v>
      </c>
      <c r="R61" s="45" t="s">
        <v>2331</v>
      </c>
      <c r="T61" s="45" t="s">
        <v>2331</v>
      </c>
      <c r="V61" s="45" t="s">
        <v>2331</v>
      </c>
      <c r="X61" s="45" t="s">
        <v>2351</v>
      </c>
      <c r="Z61" s="45" t="s">
        <v>2331</v>
      </c>
      <c r="AB61" s="45" t="s">
        <v>2331</v>
      </c>
      <c r="AD61" s="45" t="s">
        <v>2331</v>
      </c>
      <c r="AF61" s="45" t="s">
        <v>2331</v>
      </c>
      <c r="AJ61" s="45" t="str">
        <f t="shared" si="0"/>
        <v>MC/BC/CENO,</v>
      </c>
      <c r="CH61" s="45" t="str">
        <f t="shared" si="3"/>
        <v/>
      </c>
    </row>
    <row r="62" spans="1:101" x14ac:dyDescent="0.25">
      <c r="A62" s="113" t="s">
        <v>1601</v>
      </c>
      <c r="B62" s="81">
        <v>41081</v>
      </c>
      <c r="C62" s="93" t="s">
        <v>1302</v>
      </c>
      <c r="D62" s="45" t="s">
        <v>1921</v>
      </c>
      <c r="F62" s="49">
        <v>2658000</v>
      </c>
      <c r="G62" s="49">
        <v>132900</v>
      </c>
      <c r="H62" s="49">
        <v>0</v>
      </c>
      <c r="I62" s="115">
        <f t="shared" si="1"/>
        <v>2790900</v>
      </c>
      <c r="J62" s="45" t="s">
        <v>2182</v>
      </c>
      <c r="P62" s="57" t="s">
        <v>2331</v>
      </c>
      <c r="R62" s="45" t="s">
        <v>2331</v>
      </c>
      <c r="T62" s="45" t="s">
        <v>2331</v>
      </c>
      <c r="V62" s="45" t="s">
        <v>2331</v>
      </c>
      <c r="AB62" s="45" t="s">
        <v>2331</v>
      </c>
      <c r="AD62" s="45" t="s">
        <v>2331</v>
      </c>
      <c r="AF62" s="45" t="s">
        <v>2331</v>
      </c>
      <c r="AJ62" s="45" t="str">
        <f t="shared" si="0"/>
        <v>TIN,POB,MC/BC/CENO,</v>
      </c>
      <c r="CH62" s="45" t="str">
        <f t="shared" si="3"/>
        <v/>
      </c>
    </row>
    <row r="63" spans="1:101" x14ac:dyDescent="0.25">
      <c r="A63" s="113" t="s">
        <v>1602</v>
      </c>
      <c r="B63" s="81">
        <v>41705</v>
      </c>
      <c r="C63" s="93" t="s">
        <v>1303</v>
      </c>
      <c r="D63" s="45" t="s">
        <v>1922</v>
      </c>
      <c r="F63" s="49">
        <v>0</v>
      </c>
      <c r="G63" s="49">
        <v>0</v>
      </c>
      <c r="H63" s="49">
        <v>0</v>
      </c>
      <c r="I63" s="115">
        <f t="shared" si="1"/>
        <v>0</v>
      </c>
      <c r="AJ63" s="45" t="str">
        <f t="shared" si="0"/>
        <v>RA,CRF,BIS,PIS,TIN,POB,POI,VALID IDs,PS,MC/BC/CENO,</v>
      </c>
      <c r="CH63" s="45" t="str">
        <f t="shared" si="3"/>
        <v/>
      </c>
    </row>
    <row r="64" spans="1:101" x14ac:dyDescent="0.25">
      <c r="A64" s="113" t="s">
        <v>1603</v>
      </c>
      <c r="B64" s="81">
        <v>41333</v>
      </c>
      <c r="C64" s="93" t="s">
        <v>1304</v>
      </c>
      <c r="D64" s="45" t="s">
        <v>1923</v>
      </c>
      <c r="E64" s="45" t="str">
        <f>VLOOKUP(A64,[1]Sheet3!$A$330:$D$496,4,FALSE)</f>
        <v>CTS FINANCING</v>
      </c>
      <c r="F64" s="49">
        <v>2303365</v>
      </c>
      <c r="G64" s="49">
        <v>95080</v>
      </c>
      <c r="H64" s="49">
        <v>0</v>
      </c>
      <c r="I64" s="115">
        <f t="shared" si="1"/>
        <v>2398445</v>
      </c>
      <c r="J64" s="45" t="s">
        <v>2185</v>
      </c>
      <c r="K64" s="45" t="s">
        <v>1933</v>
      </c>
      <c r="P64" s="57" t="s">
        <v>2331</v>
      </c>
      <c r="R64" s="45" t="s">
        <v>2331</v>
      </c>
      <c r="T64" s="45" t="s">
        <v>2331</v>
      </c>
      <c r="V64" s="45" t="s">
        <v>2331</v>
      </c>
      <c r="X64" s="45" t="s">
        <v>2352</v>
      </c>
      <c r="Z64" s="45" t="s">
        <v>2331</v>
      </c>
      <c r="AD64" s="45" t="s">
        <v>2331</v>
      </c>
      <c r="AJ64" s="45" t="str">
        <f t="shared" si="0"/>
        <v>POI,PS,MC/BC/CENO,</v>
      </c>
      <c r="CH64" s="45" t="str">
        <f t="shared" si="3"/>
        <v/>
      </c>
    </row>
    <row r="65" spans="1:86" x14ac:dyDescent="0.25">
      <c r="A65" s="113" t="s">
        <v>1604</v>
      </c>
      <c r="B65" s="81">
        <v>41561</v>
      </c>
      <c r="C65" s="93" t="s">
        <v>1305</v>
      </c>
      <c r="D65" s="45" t="s">
        <v>1924</v>
      </c>
      <c r="F65" s="49">
        <v>2241600</v>
      </c>
      <c r="G65" s="49">
        <v>89664</v>
      </c>
      <c r="H65" s="49">
        <v>0</v>
      </c>
      <c r="I65" s="115">
        <f t="shared" si="1"/>
        <v>2331264</v>
      </c>
      <c r="J65" s="45" t="s">
        <v>2181</v>
      </c>
      <c r="P65" s="57" t="s">
        <v>2331</v>
      </c>
      <c r="T65" s="45" t="s">
        <v>2331</v>
      </c>
      <c r="V65" s="45" t="s">
        <v>2332</v>
      </c>
      <c r="AD65" s="45" t="s">
        <v>2441</v>
      </c>
      <c r="AF65" s="45" t="s">
        <v>2331</v>
      </c>
      <c r="AJ65" s="45" t="str">
        <f t="shared" si="0"/>
        <v>CRF,TIN,POB,POI,MC/BC/CENO,</v>
      </c>
      <c r="CH65" s="45" t="str">
        <f t="shared" si="3"/>
        <v/>
      </c>
    </row>
    <row r="66" spans="1:86" x14ac:dyDescent="0.25">
      <c r="A66" s="113" t="s">
        <v>1605</v>
      </c>
      <c r="B66" s="81">
        <v>41547</v>
      </c>
      <c r="C66" s="93" t="s">
        <v>1306</v>
      </c>
      <c r="D66" s="45" t="s">
        <v>1925</v>
      </c>
      <c r="E66" s="45" t="str">
        <f>VLOOKUP(A66,[1]Sheet3!$A$330:$D$496,4,FALSE)</f>
        <v>Released to Bank</v>
      </c>
      <c r="F66" s="49">
        <v>0</v>
      </c>
      <c r="G66" s="49">
        <v>0</v>
      </c>
      <c r="H66" s="49">
        <v>0</v>
      </c>
      <c r="I66" s="115">
        <f t="shared" si="1"/>
        <v>0</v>
      </c>
      <c r="AJ66" s="45" t="str">
        <f t="shared" si="0"/>
        <v>RA,CRF,BIS,PIS,TIN,POB,POI,VALID IDs,PS,MC/BC/CENO,</v>
      </c>
      <c r="CH66" s="45" t="str">
        <f t="shared" si="3"/>
        <v/>
      </c>
    </row>
    <row r="67" spans="1:86" x14ac:dyDescent="0.25">
      <c r="A67" s="113" t="s">
        <v>1606</v>
      </c>
      <c r="B67" s="81">
        <v>41823</v>
      </c>
      <c r="C67" s="93" t="s">
        <v>1307</v>
      </c>
      <c r="D67" s="45" t="s">
        <v>1926</v>
      </c>
      <c r="F67" s="49">
        <v>0</v>
      </c>
      <c r="G67" s="49">
        <v>0</v>
      </c>
      <c r="H67" s="49">
        <v>0</v>
      </c>
      <c r="I67" s="115">
        <f t="shared" si="1"/>
        <v>0</v>
      </c>
      <c r="AJ67" s="45" t="str">
        <f t="shared" si="0"/>
        <v>RA,CRF,BIS,PIS,TIN,POB,POI,VALID IDs,PS,MC/BC/CENO,</v>
      </c>
      <c r="CH67" s="45" t="str">
        <f t="shared" si="3"/>
        <v/>
      </c>
    </row>
    <row r="68" spans="1:86" x14ac:dyDescent="0.25">
      <c r="A68" s="113" t="s">
        <v>1607</v>
      </c>
      <c r="B68" s="81">
        <v>41823</v>
      </c>
      <c r="C68" s="93" t="s">
        <v>1308</v>
      </c>
      <c r="D68" s="45" t="s">
        <v>1927</v>
      </c>
      <c r="F68" s="49">
        <v>2092160</v>
      </c>
      <c r="G68" s="49">
        <v>83686.400000000009</v>
      </c>
      <c r="H68" s="49">
        <v>0</v>
      </c>
      <c r="I68" s="115">
        <f t="shared" si="1"/>
        <v>2175846.3999999999</v>
      </c>
      <c r="J68" s="45" t="s">
        <v>2181</v>
      </c>
      <c r="P68" s="57" t="s">
        <v>2332</v>
      </c>
      <c r="T68" s="45" t="s">
        <v>2331</v>
      </c>
      <c r="V68" s="45" t="s">
        <v>2331</v>
      </c>
      <c r="AD68" s="45" t="s">
        <v>2442</v>
      </c>
      <c r="AF68" s="45" t="s">
        <v>2331</v>
      </c>
      <c r="AJ68" s="45" t="str">
        <f t="shared" si="0"/>
        <v>CRF,TIN,POB,POI,MC/BC/CENO,</v>
      </c>
      <c r="CH68" s="45" t="str">
        <f t="shared" si="3"/>
        <v/>
      </c>
    </row>
    <row r="69" spans="1:86" x14ac:dyDescent="0.25">
      <c r="A69" s="113" t="s">
        <v>1608</v>
      </c>
      <c r="B69" s="81">
        <v>42058</v>
      </c>
      <c r="C69" s="94" t="s">
        <v>1309</v>
      </c>
      <c r="D69" s="45" t="s">
        <v>1928</v>
      </c>
      <c r="F69" s="49">
        <v>0</v>
      </c>
      <c r="G69" s="49">
        <v>0</v>
      </c>
      <c r="H69" s="49">
        <v>0</v>
      </c>
      <c r="I69" s="115">
        <f t="shared" si="1"/>
        <v>0</v>
      </c>
      <c r="AJ69" s="45" t="str">
        <f t="shared" si="0"/>
        <v>RA,CRF,BIS,PIS,TIN,POB,POI,VALID IDs,PS,MC/BC/CENO,</v>
      </c>
      <c r="CH69" s="45" t="str">
        <f t="shared" si="3"/>
        <v/>
      </c>
    </row>
    <row r="70" spans="1:86" x14ac:dyDescent="0.25">
      <c r="A70" s="113" t="s">
        <v>1609</v>
      </c>
      <c r="B70" s="81">
        <v>42244</v>
      </c>
      <c r="C70" s="93" t="s">
        <v>1310</v>
      </c>
      <c r="D70" s="45" t="s">
        <v>1929</v>
      </c>
      <c r="F70" s="49">
        <v>0</v>
      </c>
      <c r="G70" s="49">
        <v>0</v>
      </c>
      <c r="H70" s="49">
        <v>0</v>
      </c>
      <c r="I70" s="115">
        <f t="shared" si="1"/>
        <v>0</v>
      </c>
      <c r="AJ70" s="45" t="str">
        <f t="shared" si="0"/>
        <v>RA,CRF,BIS,PIS,TIN,POB,POI,VALID IDs,PS,MC/BC/CENO,</v>
      </c>
      <c r="CH70" s="45" t="str">
        <f t="shared" si="3"/>
        <v/>
      </c>
    </row>
    <row r="71" spans="1:86" x14ac:dyDescent="0.25">
      <c r="A71" s="113" t="s">
        <v>1610</v>
      </c>
      <c r="B71" s="81">
        <v>41242</v>
      </c>
      <c r="C71" s="93" t="s">
        <v>1311</v>
      </c>
      <c r="D71" t="s">
        <v>1930</v>
      </c>
      <c r="E71" s="45" t="str">
        <f>VLOOKUP(A71,[1]Sheet3!$A$330:$D$496,4,FALSE)</f>
        <v>CTS FINANCING</v>
      </c>
      <c r="F71" s="49">
        <v>2849920</v>
      </c>
      <c r="G71" s="49">
        <v>113996.8</v>
      </c>
      <c r="H71" s="49">
        <v>0</v>
      </c>
      <c r="I71" s="115">
        <f t="shared" si="1"/>
        <v>2963916.7999999998</v>
      </c>
      <c r="J71" s="45" t="s">
        <v>2182</v>
      </c>
      <c r="P71" s="57" t="s">
        <v>2331</v>
      </c>
      <c r="R71" s="45" t="s">
        <v>2331</v>
      </c>
      <c r="T71" s="45" t="s">
        <v>2331</v>
      </c>
      <c r="AD71" s="45" t="s">
        <v>2332</v>
      </c>
      <c r="AF71" s="45" t="s">
        <v>2331</v>
      </c>
      <c r="AJ71" s="45" t="str">
        <f t="shared" ref="AJ71:AJ134" si="4">IF(C71="","",IF(P71="",$O$5&amp;",","")&amp;IF(R71="",$Q$5&amp;",","")&amp;IF(T71="",$S$5&amp;",","")&amp;IF(V71="",$U$5&amp;",","")&amp;IF(X71="",$W$5&amp;",","")&amp;IF(Z71="",$Y$5&amp;",","")&amp;IF(AB71="",$AA$5&amp;",","")&amp;IF(AD71="",$AC$5&amp;",","")&amp;IF(AF71="",$AE$5&amp;",","")&amp;IF(AH71="",$AG$5&amp;",","")&amp;IF(AI71="","",AI71))</f>
        <v>PIS,TIN,POB,POI,MC/BC/CENO,</v>
      </c>
      <c r="CH71" s="45" t="str">
        <f t="shared" si="3"/>
        <v/>
      </c>
    </row>
    <row r="72" spans="1:86" x14ac:dyDescent="0.25">
      <c r="A72" s="113" t="s">
        <v>1611</v>
      </c>
      <c r="B72" s="81">
        <v>41052</v>
      </c>
      <c r="C72" s="93" t="s">
        <v>1312</v>
      </c>
      <c r="D72" s="45" t="s">
        <v>1931</v>
      </c>
      <c r="E72" s="45" t="str">
        <f>VLOOKUP(A72,[1]Sheet3!$A$330:$D$496,4,FALSE)</f>
        <v>Ready for release</v>
      </c>
      <c r="F72" s="49">
        <v>1567000</v>
      </c>
      <c r="G72" s="49">
        <v>78350</v>
      </c>
      <c r="H72" s="49">
        <v>0</v>
      </c>
      <c r="I72" s="115">
        <f t="shared" ref="I72:I135" si="5">SUM(F72:H72)</f>
        <v>1645350</v>
      </c>
      <c r="P72" s="57" t="s">
        <v>2331</v>
      </c>
      <c r="R72" s="45" t="s">
        <v>2335</v>
      </c>
      <c r="T72" s="45" t="s">
        <v>2331</v>
      </c>
      <c r="V72" s="45" t="s">
        <v>2331</v>
      </c>
      <c r="AD72" s="45" t="s">
        <v>2331</v>
      </c>
      <c r="AJ72" s="45" t="str">
        <f t="shared" si="4"/>
        <v>TIN,POB,POI,PS,MC/BC/CENO,</v>
      </c>
      <c r="CH72" s="45" t="str">
        <f t="shared" si="3"/>
        <v/>
      </c>
    </row>
    <row r="73" spans="1:86" x14ac:dyDescent="0.25">
      <c r="A73" s="113" t="s">
        <v>1612</v>
      </c>
      <c r="B73" s="81">
        <v>40846</v>
      </c>
      <c r="C73" s="93" t="s">
        <v>1313</v>
      </c>
      <c r="D73" s="45" t="s">
        <v>1932</v>
      </c>
      <c r="E73" s="45" t="str">
        <f>VLOOKUP(A73,[1]Sheet3!$A$330:$D$496,4,FALSE)</f>
        <v>Released to Bank</v>
      </c>
      <c r="F73" s="49">
        <v>1551104</v>
      </c>
      <c r="G73" s="49">
        <v>62044.160000000003</v>
      </c>
      <c r="H73" s="49">
        <v>0</v>
      </c>
      <c r="I73" s="115">
        <f t="shared" si="5"/>
        <v>1613148.1599999999</v>
      </c>
      <c r="J73" s="45" t="s">
        <v>2190</v>
      </c>
      <c r="P73" s="57" t="s">
        <v>2332</v>
      </c>
      <c r="T73" s="45" t="s">
        <v>2332</v>
      </c>
      <c r="V73" s="45" t="s">
        <v>2332</v>
      </c>
      <c r="AD73" s="45" t="s">
        <v>2332</v>
      </c>
      <c r="AF73" s="45" t="s">
        <v>2332</v>
      </c>
      <c r="AJ73" s="45" t="str">
        <f t="shared" si="4"/>
        <v>CRF,TIN,POB,POI,MC/BC/CENO,</v>
      </c>
      <c r="CH73" s="45" t="str">
        <f t="shared" si="3"/>
        <v/>
      </c>
    </row>
    <row r="74" spans="1:86" x14ac:dyDescent="0.25">
      <c r="A74" s="113" t="s">
        <v>1613</v>
      </c>
      <c r="B74" s="81">
        <v>41317</v>
      </c>
      <c r="C74" s="95" t="s">
        <v>1314</v>
      </c>
      <c r="D74" s="45" t="s">
        <v>1933</v>
      </c>
      <c r="E74" s="45" t="str">
        <f>VLOOKUP(A74,[1]Sheet3!$A$330:$D$496,4,FALSE)</f>
        <v>Released to Bank</v>
      </c>
      <c r="F74" s="49">
        <v>0</v>
      </c>
      <c r="G74" s="49">
        <v>0</v>
      </c>
      <c r="H74" s="49">
        <v>0</v>
      </c>
      <c r="I74" s="115">
        <f t="shared" si="5"/>
        <v>0</v>
      </c>
      <c r="AJ74" s="45" t="str">
        <f t="shared" si="4"/>
        <v>RA,CRF,BIS,PIS,TIN,POB,POI,VALID IDs,PS,MC/BC/CENO,</v>
      </c>
      <c r="CH74" s="45" t="str">
        <f t="shared" ref="CH74:CH137" si="6">IF(BV74="","",$BV$5)&amp;IF(BW74="",""," ,"&amp;$BW$5)&amp;IF(BX74="",""," ,"&amp;$BX$5)&amp;IF(BY74="",""," ,"&amp;$BY$5)&amp;IF(BZ74="",""," ,"&amp;$BZ$5)&amp;IF(CA74="",""," ,"&amp;$CA$5)&amp;IF(CB74="",""," ,"&amp;$CB$5)&amp;IF(CC74="",""," ,"&amp;$CC$5)&amp;IF(CD74="",""," ,"&amp;$CD$5)&amp;IF(CE74="",""," ,"&amp;$CE$5)</f>
        <v/>
      </c>
    </row>
    <row r="75" spans="1:86" x14ac:dyDescent="0.25">
      <c r="A75" s="113" t="s">
        <v>1614</v>
      </c>
      <c r="B75" s="81">
        <v>41144</v>
      </c>
      <c r="C75" s="93" t="s">
        <v>1315</v>
      </c>
      <c r="D75" s="45" t="s">
        <v>1934</v>
      </c>
      <c r="F75" s="49">
        <v>1436640</v>
      </c>
      <c r="G75" s="49">
        <v>57465.599999999999</v>
      </c>
      <c r="H75" s="49">
        <v>0</v>
      </c>
      <c r="I75" s="115">
        <f t="shared" si="5"/>
        <v>1494105.6</v>
      </c>
      <c r="J75" s="45" t="s">
        <v>2181</v>
      </c>
      <c r="P75" s="57" t="s">
        <v>2331</v>
      </c>
      <c r="T75" s="45" t="s">
        <v>2331</v>
      </c>
      <c r="V75" s="45" t="s">
        <v>2331</v>
      </c>
      <c r="AJ75" s="45" t="str">
        <f t="shared" si="4"/>
        <v>CRF,TIN,POB,POI,VALID IDs,PS,MC/BC/CENO,</v>
      </c>
      <c r="CH75" s="45" t="str">
        <f t="shared" si="6"/>
        <v/>
      </c>
    </row>
    <row r="76" spans="1:86" x14ac:dyDescent="0.25">
      <c r="A76" s="113" t="s">
        <v>1615</v>
      </c>
      <c r="B76" s="81">
        <v>41900</v>
      </c>
      <c r="C76" s="94" t="s">
        <v>1316</v>
      </c>
      <c r="D76" s="45" t="s">
        <v>1935</v>
      </c>
      <c r="F76" s="49">
        <v>0</v>
      </c>
      <c r="H76" s="49">
        <v>0</v>
      </c>
      <c r="I76" s="115">
        <f t="shared" si="5"/>
        <v>0</v>
      </c>
      <c r="AJ76" s="45" t="str">
        <f t="shared" si="4"/>
        <v>RA,CRF,BIS,PIS,TIN,POB,POI,VALID IDs,PS,MC/BC/CENO,</v>
      </c>
      <c r="BT76" s="59"/>
      <c r="CH76" s="45" t="str">
        <f t="shared" si="6"/>
        <v/>
      </c>
    </row>
    <row r="77" spans="1:86" x14ac:dyDescent="0.25">
      <c r="A77" s="113" t="s">
        <v>1616</v>
      </c>
      <c r="B77" s="81">
        <v>41583</v>
      </c>
      <c r="C77" s="95" t="s">
        <v>1317</v>
      </c>
      <c r="D77" s="45" t="s">
        <v>1936</v>
      </c>
      <c r="E77" s="45" t="str">
        <f>VLOOKUP(A77,[1]Sheet3!$A$330:$D$496,4,FALSE)</f>
        <v>Released to Bank</v>
      </c>
      <c r="F77" s="49">
        <v>0</v>
      </c>
      <c r="G77" s="49">
        <v>0</v>
      </c>
      <c r="H77" s="49">
        <v>0</v>
      </c>
      <c r="I77" s="115">
        <f t="shared" si="5"/>
        <v>0</v>
      </c>
      <c r="AJ77" s="45" t="str">
        <f t="shared" si="4"/>
        <v>RA,CRF,BIS,PIS,TIN,POB,POI,VALID IDs,PS,MC/BC/CENO,</v>
      </c>
      <c r="BT77" s="59"/>
      <c r="CH77" s="45" t="str">
        <f t="shared" si="6"/>
        <v/>
      </c>
    </row>
    <row r="78" spans="1:86" x14ac:dyDescent="0.25">
      <c r="A78" s="113" t="s">
        <v>1617</v>
      </c>
      <c r="B78" s="81">
        <v>42328</v>
      </c>
      <c r="C78" s="94" t="s">
        <v>1318</v>
      </c>
      <c r="D78" s="45" t="s">
        <v>1937</v>
      </c>
      <c r="F78" s="49">
        <v>1551104</v>
      </c>
      <c r="G78" s="49">
        <v>62044.160000000003</v>
      </c>
      <c r="H78" s="49">
        <v>0</v>
      </c>
      <c r="I78" s="115">
        <f t="shared" si="5"/>
        <v>1613148.1599999999</v>
      </c>
      <c r="P78" s="57" t="s">
        <v>2331</v>
      </c>
      <c r="R78" s="45" t="s">
        <v>2331</v>
      </c>
      <c r="T78" s="45" t="s">
        <v>2331</v>
      </c>
      <c r="V78" s="45" t="s">
        <v>2335</v>
      </c>
      <c r="AD78" s="45" t="s">
        <v>2331</v>
      </c>
      <c r="AJ78" s="45" t="str">
        <f t="shared" si="4"/>
        <v>TIN,POB,POI,PS,MC/BC/CENO,</v>
      </c>
      <c r="AR78" s="46">
        <v>42831</v>
      </c>
      <c r="AS78" s="46">
        <v>42844</v>
      </c>
      <c r="AT78" s="46" t="s">
        <v>2445</v>
      </c>
      <c r="BT78" s="59"/>
      <c r="CH78" s="45" t="str">
        <f t="shared" si="6"/>
        <v/>
      </c>
    </row>
    <row r="79" spans="1:86" x14ac:dyDescent="0.25">
      <c r="A79" s="113" t="s">
        <v>1618</v>
      </c>
      <c r="B79" s="81">
        <v>40663</v>
      </c>
      <c r="C79" s="96" t="s">
        <v>223</v>
      </c>
      <c r="D79" s="45" t="s">
        <v>1938</v>
      </c>
      <c r="E79" s="45" t="str">
        <f>VLOOKUP(A79,[1]Sheet3!$A$330:$D$496,4,FALSE)</f>
        <v>Released to Bank</v>
      </c>
      <c r="F79" s="49">
        <v>1401600</v>
      </c>
      <c r="G79" s="49">
        <v>56064</v>
      </c>
      <c r="H79" s="49">
        <v>0</v>
      </c>
      <c r="I79" s="115">
        <f t="shared" si="5"/>
        <v>1457664</v>
      </c>
      <c r="J79" s="45" t="s">
        <v>2191</v>
      </c>
      <c r="P79" s="57" t="s">
        <v>2331</v>
      </c>
      <c r="T79" s="45" t="s">
        <v>2331</v>
      </c>
      <c r="Z79" s="45">
        <v>41061</v>
      </c>
      <c r="AD79" s="45" t="s">
        <v>2331</v>
      </c>
      <c r="AF79" s="45" t="s">
        <v>2331</v>
      </c>
      <c r="AJ79" s="45" t="str">
        <f t="shared" si="4"/>
        <v>CRF,PIS,TIN,POI,MC/BC/CENO,</v>
      </c>
      <c r="BT79" s="59"/>
      <c r="CH79" s="45" t="str">
        <f t="shared" si="6"/>
        <v/>
      </c>
    </row>
    <row r="80" spans="1:86" x14ac:dyDescent="0.25">
      <c r="A80" s="113" t="s">
        <v>1619</v>
      </c>
      <c r="B80" s="81">
        <v>40698</v>
      </c>
      <c r="C80" s="94" t="s">
        <v>222</v>
      </c>
      <c r="D80" s="45" t="s">
        <v>1939</v>
      </c>
      <c r="E80" s="45" t="str">
        <f>VLOOKUP(A80,[1]Sheet3!$A$330:$D$496,4,FALSE)</f>
        <v>Submitted at RD, waiting for the release of transferred title</v>
      </c>
      <c r="F80" s="49">
        <v>0</v>
      </c>
      <c r="G80" s="49">
        <v>0</v>
      </c>
      <c r="H80" s="49">
        <v>0</v>
      </c>
      <c r="I80" s="115">
        <f t="shared" si="5"/>
        <v>0</v>
      </c>
      <c r="AJ80" s="45" t="str">
        <f t="shared" si="4"/>
        <v>RA,CRF,BIS,PIS,TIN,POB,POI,VALID IDs,PS,MC/BC/CENO,</v>
      </c>
      <c r="BT80" s="59"/>
      <c r="CH80" s="45" t="str">
        <f t="shared" si="6"/>
        <v/>
      </c>
    </row>
    <row r="81" spans="1:102" x14ac:dyDescent="0.25">
      <c r="A81" s="113" t="s">
        <v>1620</v>
      </c>
      <c r="B81" s="81">
        <v>41659</v>
      </c>
      <c r="C81" s="98" t="s">
        <v>1319</v>
      </c>
      <c r="D81" s="45" t="s">
        <v>1940</v>
      </c>
      <c r="E81" s="45" t="str">
        <f>VLOOKUP(A81,[1]Sheet3!$A$330:$D$496,4,FALSE)</f>
        <v>Transferred - Released to Client</v>
      </c>
      <c r="F81" s="49">
        <v>1583000</v>
      </c>
      <c r="G81" s="49">
        <v>79150</v>
      </c>
      <c r="H81" s="49">
        <v>0</v>
      </c>
      <c r="I81" s="115">
        <f t="shared" si="5"/>
        <v>1662150</v>
      </c>
      <c r="P81" s="57" t="s">
        <v>2331</v>
      </c>
      <c r="R81" s="45" t="s">
        <v>2331</v>
      </c>
      <c r="T81" s="45" t="s">
        <v>2331</v>
      </c>
      <c r="V81" s="45" t="s">
        <v>2331</v>
      </c>
      <c r="Z81" s="45" t="s">
        <v>2331</v>
      </c>
      <c r="AB81" s="45" t="s">
        <v>2331</v>
      </c>
      <c r="AD81" s="45" t="s">
        <v>2331</v>
      </c>
      <c r="AF81" s="45" t="s">
        <v>2331</v>
      </c>
      <c r="AJ81" s="45" t="str">
        <f t="shared" si="4"/>
        <v>TIN,MC/BC/CENO,</v>
      </c>
      <c r="BT81" s="59"/>
      <c r="CH81" s="45" t="str">
        <f t="shared" si="6"/>
        <v/>
      </c>
    </row>
    <row r="82" spans="1:102" x14ac:dyDescent="0.25">
      <c r="A82" s="113" t="s">
        <v>1621</v>
      </c>
      <c r="B82" s="81">
        <v>40937</v>
      </c>
      <c r="C82" s="94" t="s">
        <v>1320</v>
      </c>
      <c r="D82" s="45" t="s">
        <v>1941</v>
      </c>
      <c r="E82" s="45" t="str">
        <f>VLOOKUP(A82,[1]Sheet3!$A$330:$D$496,4,FALSE)</f>
        <v>Released to Bank</v>
      </c>
      <c r="F82" s="49">
        <v>1583000</v>
      </c>
      <c r="G82" s="49">
        <v>79150</v>
      </c>
      <c r="H82" s="49">
        <v>0</v>
      </c>
      <c r="I82" s="115">
        <f t="shared" si="5"/>
        <v>1662150</v>
      </c>
      <c r="P82" s="57" t="s">
        <v>2331</v>
      </c>
      <c r="R82" s="45" t="s">
        <v>2331</v>
      </c>
      <c r="T82" s="45" t="s">
        <v>2331</v>
      </c>
      <c r="V82" s="45" t="s">
        <v>2331</v>
      </c>
      <c r="Z82" s="45" t="s">
        <v>2331</v>
      </c>
      <c r="AB82" s="45" t="s">
        <v>2331</v>
      </c>
      <c r="AD82" s="45" t="s">
        <v>2331</v>
      </c>
      <c r="AF82" s="45" t="s">
        <v>2331</v>
      </c>
      <c r="AJ82" s="45" t="str">
        <f t="shared" si="4"/>
        <v>TIN,MC/BC/CENO,</v>
      </c>
      <c r="BT82" s="59"/>
      <c r="CH82" s="45" t="str">
        <f t="shared" si="6"/>
        <v/>
      </c>
    </row>
    <row r="83" spans="1:102" x14ac:dyDescent="0.25">
      <c r="A83" s="113" t="s">
        <v>1622</v>
      </c>
      <c r="B83" s="81">
        <v>40938</v>
      </c>
      <c r="C83" s="99" t="s">
        <v>1321</v>
      </c>
      <c r="D83" s="45" t="s">
        <v>1942</v>
      </c>
      <c r="E83" s="45" t="s">
        <v>2176</v>
      </c>
      <c r="H83" s="49">
        <v>0</v>
      </c>
      <c r="I83" s="115">
        <f t="shared" si="5"/>
        <v>0</v>
      </c>
      <c r="AJ83" s="45" t="str">
        <f t="shared" si="4"/>
        <v>RA,CRF,BIS,PIS,TIN,POB,POI,VALID IDs,PS,MC/BC/CENO,</v>
      </c>
      <c r="BT83" s="59"/>
      <c r="BV83" s="57" t="s">
        <v>247</v>
      </c>
      <c r="BW83" s="57" t="s">
        <v>247</v>
      </c>
      <c r="BX83" s="57" t="s">
        <v>247</v>
      </c>
      <c r="BY83" s="57" t="s">
        <v>247</v>
      </c>
      <c r="BZ83" s="57" t="s">
        <v>247</v>
      </c>
      <c r="CA83" s="57" t="s">
        <v>247</v>
      </c>
      <c r="CB83" s="57" t="s">
        <v>247</v>
      </c>
      <c r="CC83" s="57" t="s">
        <v>247</v>
      </c>
      <c r="CD83" s="57" t="s">
        <v>247</v>
      </c>
      <c r="CE83" s="57" t="s">
        <v>247</v>
      </c>
      <c r="CF83" s="57" t="s">
        <v>247</v>
      </c>
      <c r="CG83" s="57" t="s">
        <v>247</v>
      </c>
      <c r="CH83" s="45" t="str">
        <f t="shared" si="6"/>
        <v>Proof of TIN ,NDOAS (2 copies) ,CTC Tax Dec (2 copies) ,CTC of Title (2 copies) ,Tax Clearance ,Notarized Sworn Declaration of No Improvement ,BIR Form 1606 (2 copies) ,BIR Form 2000 OT (2 copies) ,COR and LTS ,OR of payment w/ SOA</v>
      </c>
      <c r="CL83" s="116" t="s">
        <v>247</v>
      </c>
      <c r="CM83" s="57" t="s">
        <v>247</v>
      </c>
      <c r="CN83" s="57" t="s">
        <v>247</v>
      </c>
      <c r="CO83" s="57" t="s">
        <v>247</v>
      </c>
      <c r="CP83" s="116" t="s">
        <v>247</v>
      </c>
      <c r="CQ83" s="116" t="s">
        <v>247</v>
      </c>
      <c r="CR83" s="116" t="s">
        <v>247</v>
      </c>
      <c r="CS83" s="116" t="s">
        <v>247</v>
      </c>
      <c r="CT83" s="116" t="s">
        <v>247</v>
      </c>
      <c r="CU83" s="116" t="s">
        <v>247</v>
      </c>
      <c r="CW83" s="116" t="s">
        <v>247</v>
      </c>
    </row>
    <row r="84" spans="1:102" x14ac:dyDescent="0.25">
      <c r="A84" s="113" t="s">
        <v>1623</v>
      </c>
      <c r="B84" s="81">
        <v>41384</v>
      </c>
      <c r="C84" s="95" t="s">
        <v>1320</v>
      </c>
      <c r="D84" s="45" t="s">
        <v>1943</v>
      </c>
      <c r="E84" s="45" t="str">
        <f>VLOOKUP(A84,[1]Sheet3!$A$330:$D$496,4,FALSE)</f>
        <v>CTS FINANCING</v>
      </c>
      <c r="F84" s="49">
        <v>1472190</v>
      </c>
      <c r="G84" s="49">
        <v>79150</v>
      </c>
      <c r="H84" s="49">
        <v>0</v>
      </c>
      <c r="I84" s="115">
        <f t="shared" si="5"/>
        <v>1551340</v>
      </c>
      <c r="P84" s="57" t="s">
        <v>2331</v>
      </c>
      <c r="R84" s="45" t="s">
        <v>2331</v>
      </c>
      <c r="T84" s="45" t="s">
        <v>2331</v>
      </c>
      <c r="V84" s="45" t="s">
        <v>2331</v>
      </c>
      <c r="AJ84" s="45" t="str">
        <f t="shared" si="4"/>
        <v>TIN,POB,POI,VALID IDs,PS,MC/BC/CENO,</v>
      </c>
      <c r="BT84" s="59"/>
      <c r="CH84" s="45" t="str">
        <f t="shared" si="6"/>
        <v/>
      </c>
    </row>
    <row r="85" spans="1:102" x14ac:dyDescent="0.25">
      <c r="A85" s="113" t="s">
        <v>1624</v>
      </c>
      <c r="B85" s="81">
        <v>41486</v>
      </c>
      <c r="C85" s="95" t="s">
        <v>1322</v>
      </c>
      <c r="D85" s="45" t="s">
        <v>1944</v>
      </c>
      <c r="F85" s="49">
        <v>1662000</v>
      </c>
      <c r="G85" s="49">
        <v>83100</v>
      </c>
      <c r="H85" s="49">
        <v>0</v>
      </c>
      <c r="I85" s="115">
        <f t="shared" si="5"/>
        <v>1745100</v>
      </c>
      <c r="J85" s="45" t="s">
        <v>2182</v>
      </c>
      <c r="K85" s="45" t="s">
        <v>2235</v>
      </c>
      <c r="P85" s="57" t="s">
        <v>2331</v>
      </c>
      <c r="R85" s="45" t="s">
        <v>2331</v>
      </c>
      <c r="T85" s="45" t="s">
        <v>2331</v>
      </c>
      <c r="V85" s="45" t="s">
        <v>2331</v>
      </c>
      <c r="X85" s="45" t="s">
        <v>2353</v>
      </c>
      <c r="Z85" s="45" t="s">
        <v>2331</v>
      </c>
      <c r="AB85" s="45" t="s">
        <v>2331</v>
      </c>
      <c r="AD85" s="45" t="s">
        <v>2331</v>
      </c>
      <c r="AF85" s="45" t="s">
        <v>2331</v>
      </c>
      <c r="AJ85" s="45" t="str">
        <f t="shared" si="4"/>
        <v>MC/BC/CENO,</v>
      </c>
      <c r="BT85" s="59"/>
      <c r="CH85" s="45" t="str">
        <f t="shared" si="6"/>
        <v/>
      </c>
    </row>
    <row r="86" spans="1:102" x14ac:dyDescent="0.25">
      <c r="A86" s="113" t="s">
        <v>1625</v>
      </c>
      <c r="B86" s="81">
        <v>41485</v>
      </c>
      <c r="C86" s="94" t="s">
        <v>1323</v>
      </c>
      <c r="D86" s="45" t="s">
        <v>1945</v>
      </c>
      <c r="E86" s="45" t="s">
        <v>2176</v>
      </c>
      <c r="F86" s="49">
        <v>1725000</v>
      </c>
      <c r="G86" s="49">
        <v>86250</v>
      </c>
      <c r="H86" s="49">
        <v>0</v>
      </c>
      <c r="I86" s="115">
        <f t="shared" si="5"/>
        <v>1811250</v>
      </c>
      <c r="J86" s="45" t="s">
        <v>2184</v>
      </c>
      <c r="K86" s="45" t="s">
        <v>2246</v>
      </c>
      <c r="P86" s="57" t="s">
        <v>2331</v>
      </c>
      <c r="R86" s="45" t="s">
        <v>2331</v>
      </c>
      <c r="T86" s="45" t="s">
        <v>2331</v>
      </c>
      <c r="V86" s="45" t="s">
        <v>2331</v>
      </c>
      <c r="X86" s="45" t="s">
        <v>2354</v>
      </c>
      <c r="Z86" s="45" t="s">
        <v>2331</v>
      </c>
      <c r="AD86" s="45" t="s">
        <v>2331</v>
      </c>
      <c r="AJ86" s="45" t="str">
        <f t="shared" si="4"/>
        <v>POI,PS,MC/BC/CENO,</v>
      </c>
      <c r="BT86" s="59"/>
      <c r="BV86" s="116" t="s">
        <v>247</v>
      </c>
      <c r="BW86" s="57" t="s">
        <v>247</v>
      </c>
      <c r="BX86" s="57" t="s">
        <v>247</v>
      </c>
      <c r="BY86" s="57" t="s">
        <v>247</v>
      </c>
      <c r="BZ86" s="57" t="s">
        <v>247</v>
      </c>
      <c r="CA86" s="57" t="s">
        <v>247</v>
      </c>
      <c r="CB86" s="57" t="s">
        <v>247</v>
      </c>
      <c r="CC86" s="57" t="s">
        <v>247</v>
      </c>
      <c r="CD86" s="57" t="s">
        <v>247</v>
      </c>
      <c r="CE86" s="57" t="s">
        <v>247</v>
      </c>
      <c r="CF86" s="57" t="s">
        <v>247</v>
      </c>
      <c r="CG86" s="57" t="s">
        <v>247</v>
      </c>
      <c r="CH86" s="45" t="str">
        <f t="shared" si="6"/>
        <v>Proof of TIN ,NDOAS (2 copies) ,CTC Tax Dec (2 copies) ,CTC of Title (2 copies) ,Tax Clearance ,Notarized Sworn Declaration of No Improvement ,BIR Form 1606 (2 copies) ,BIR Form 2000 OT (2 copies) ,COR and LTS ,OR of payment w/ SOA</v>
      </c>
      <c r="CL86" s="116" t="s">
        <v>247</v>
      </c>
      <c r="CM86" s="57" t="s">
        <v>247</v>
      </c>
      <c r="CN86" s="57"/>
      <c r="CO86" s="57" t="s">
        <v>247</v>
      </c>
      <c r="CP86" s="116" t="s">
        <v>247</v>
      </c>
      <c r="CQ86" s="116" t="s">
        <v>247</v>
      </c>
      <c r="CR86" s="116" t="s">
        <v>247</v>
      </c>
      <c r="CS86" s="116" t="s">
        <v>247</v>
      </c>
      <c r="CT86" s="116" t="s">
        <v>247</v>
      </c>
      <c r="CU86" s="116" t="s">
        <v>247</v>
      </c>
      <c r="CW86" s="116" t="s">
        <v>247</v>
      </c>
    </row>
    <row r="87" spans="1:102" ht="15.75" x14ac:dyDescent="0.25">
      <c r="A87" s="113" t="s">
        <v>1626</v>
      </c>
      <c r="B87" s="81">
        <v>41933</v>
      </c>
      <c r="C87" s="94" t="s">
        <v>1324</v>
      </c>
      <c r="D87" s="45" t="s">
        <v>1946</v>
      </c>
      <c r="F87" s="49">
        <v>1583100</v>
      </c>
      <c r="G87" s="49">
        <v>79155</v>
      </c>
      <c r="H87" s="49">
        <v>0</v>
      </c>
      <c r="I87" s="115">
        <f t="shared" si="5"/>
        <v>1662255</v>
      </c>
      <c r="J87" t="s">
        <v>2185</v>
      </c>
      <c r="K87"/>
      <c r="L87"/>
      <c r="M87" t="s">
        <v>204</v>
      </c>
      <c r="N87" s="45" t="s">
        <v>161</v>
      </c>
      <c r="O87" s="48" t="s">
        <v>157</v>
      </c>
      <c r="P87" s="56" t="s">
        <v>2331</v>
      </c>
      <c r="R87" s="45" t="s">
        <v>2331</v>
      </c>
      <c r="T87" s="45" t="s">
        <v>2331</v>
      </c>
      <c r="V87" s="45" t="s">
        <v>2331</v>
      </c>
      <c r="X87" s="45" t="s">
        <v>2355</v>
      </c>
      <c r="AB87" s="45" t="s">
        <v>2331</v>
      </c>
      <c r="AD87" s="45" t="s">
        <v>2331</v>
      </c>
      <c r="AF87" s="45" t="s">
        <v>2331</v>
      </c>
      <c r="AJ87" s="45" t="str">
        <f t="shared" si="4"/>
        <v>POB,MC/BC/CENO,</v>
      </c>
      <c r="AV87" s="48" t="s">
        <v>157</v>
      </c>
      <c r="AW87" s="48" t="s">
        <v>157</v>
      </c>
      <c r="BB87" s="48" t="s">
        <v>157</v>
      </c>
      <c r="BE87" s="48" t="s">
        <v>157</v>
      </c>
      <c r="BF87" s="48" t="s">
        <v>157</v>
      </c>
      <c r="BG87" s="48" t="s">
        <v>157</v>
      </c>
      <c r="BI87" s="56">
        <v>42523</v>
      </c>
      <c r="BL87" s="46">
        <v>42552</v>
      </c>
      <c r="BM87" s="46"/>
      <c r="BN87" s="49">
        <v>24165</v>
      </c>
      <c r="BO87" s="51">
        <v>42500</v>
      </c>
      <c r="BP87" s="51"/>
      <c r="BQ87" s="49">
        <v>48330</v>
      </c>
      <c r="BR87" s="51">
        <v>42572</v>
      </c>
      <c r="BS87" s="49">
        <v>12082</v>
      </c>
      <c r="BT87" s="59">
        <v>9202.16</v>
      </c>
      <c r="BU87" s="60" t="s">
        <v>162</v>
      </c>
      <c r="BV87" s="48" t="s">
        <v>157</v>
      </c>
      <c r="BW87" s="57" t="s">
        <v>247</v>
      </c>
      <c r="BX87" s="57" t="s">
        <v>247</v>
      </c>
      <c r="BY87" s="57" t="s">
        <v>247</v>
      </c>
      <c r="BZ87" s="57" t="s">
        <v>247</v>
      </c>
      <c r="CA87" s="57" t="s">
        <v>247</v>
      </c>
      <c r="CB87" s="48" t="s">
        <v>247</v>
      </c>
      <c r="CC87" s="48" t="s">
        <v>247</v>
      </c>
      <c r="CD87" s="48" t="s">
        <v>247</v>
      </c>
      <c r="CE87" s="48" t="s">
        <v>247</v>
      </c>
      <c r="CF87" s="48" t="s">
        <v>247</v>
      </c>
      <c r="CG87" s="48" t="s">
        <v>247</v>
      </c>
      <c r="CH87" s="45" t="str">
        <f t="shared" si="6"/>
        <v>Proof of TIN ,NDOAS (2 copies) ,CTC Tax Dec (2 copies) ,CTC of Title (2 copies) ,Tax Clearance ,Notarized Sworn Declaration of No Improvement ,BIR Form 1606 (2 copies) ,BIR Form 2000 OT (2 copies) ,COR and LTS ,OR of payment w/ SOA</v>
      </c>
      <c r="CI87" s="75"/>
      <c r="CJ87" s="75"/>
      <c r="CK87" s="75"/>
      <c r="CL87" s="48" t="s">
        <v>157</v>
      </c>
      <c r="CM87" s="48" t="s">
        <v>157</v>
      </c>
      <c r="CO87" s="48" t="s">
        <v>157</v>
      </c>
      <c r="CP87" s="48" t="s">
        <v>157</v>
      </c>
      <c r="CQ87" s="48" t="s">
        <v>157</v>
      </c>
      <c r="CR87" s="48" t="s">
        <v>157</v>
      </c>
      <c r="CS87" s="48" t="s">
        <v>157</v>
      </c>
      <c r="CT87" s="48" t="s">
        <v>157</v>
      </c>
      <c r="CW87" s="48" t="s">
        <v>157</v>
      </c>
    </row>
    <row r="88" spans="1:102" x14ac:dyDescent="0.25">
      <c r="A88" s="113" t="s">
        <v>1627</v>
      </c>
      <c r="B88" s="81">
        <v>41096</v>
      </c>
      <c r="C88" s="94" t="s">
        <v>1325</v>
      </c>
      <c r="D88" s="45" t="s">
        <v>1947</v>
      </c>
      <c r="E88" s="45" t="s">
        <v>2176</v>
      </c>
      <c r="F88" s="49">
        <v>1583100</v>
      </c>
      <c r="G88" s="49">
        <v>79155</v>
      </c>
      <c r="H88" s="49">
        <v>0</v>
      </c>
      <c r="I88" s="115">
        <f t="shared" si="5"/>
        <v>1662255</v>
      </c>
      <c r="J88" s="45" t="s">
        <v>2185</v>
      </c>
      <c r="P88" s="57" t="s">
        <v>2331</v>
      </c>
      <c r="R88" s="45" t="s">
        <v>2331</v>
      </c>
      <c r="T88" s="45" t="s">
        <v>2331</v>
      </c>
      <c r="V88" s="45" t="s">
        <v>2331</v>
      </c>
      <c r="X88" s="45" t="s">
        <v>2355</v>
      </c>
      <c r="AB88" s="45" t="s">
        <v>2331</v>
      </c>
      <c r="AD88" s="45" t="s">
        <v>2331</v>
      </c>
      <c r="AF88" s="45" t="s">
        <v>2331</v>
      </c>
      <c r="AJ88" s="45" t="str">
        <f t="shared" si="4"/>
        <v>POB,MC/BC/CENO,</v>
      </c>
      <c r="BT88" s="59"/>
      <c r="BV88" s="57" t="s">
        <v>247</v>
      </c>
      <c r="BW88" s="57" t="s">
        <v>247</v>
      </c>
      <c r="BX88" s="57" t="s">
        <v>247</v>
      </c>
      <c r="BY88" s="57" t="s">
        <v>247</v>
      </c>
      <c r="BZ88" s="57" t="s">
        <v>247</v>
      </c>
      <c r="CA88" s="57" t="s">
        <v>247</v>
      </c>
      <c r="CB88" s="57" t="s">
        <v>247</v>
      </c>
      <c r="CC88" s="57" t="s">
        <v>247</v>
      </c>
      <c r="CD88" s="57" t="s">
        <v>247</v>
      </c>
      <c r="CE88" s="57" t="s">
        <v>247</v>
      </c>
      <c r="CF88" s="57" t="s">
        <v>247</v>
      </c>
      <c r="CG88" s="57" t="s">
        <v>247</v>
      </c>
      <c r="CH88" s="45" t="str">
        <f t="shared" si="6"/>
        <v>Proof of TIN ,NDOAS (2 copies) ,CTC Tax Dec (2 copies) ,CTC of Title (2 copies) ,Tax Clearance ,Notarized Sworn Declaration of No Improvement ,BIR Form 1606 (2 copies) ,BIR Form 2000 OT (2 copies) ,COR and LTS ,OR of payment w/ SOA</v>
      </c>
      <c r="CL88" s="116" t="s">
        <v>247</v>
      </c>
      <c r="CM88" s="57" t="s">
        <v>247</v>
      </c>
      <c r="CN88" s="57"/>
      <c r="CO88" s="57" t="s">
        <v>247</v>
      </c>
      <c r="CP88" s="116" t="s">
        <v>247</v>
      </c>
      <c r="CQ88" s="116" t="s">
        <v>247</v>
      </c>
      <c r="CR88" s="116" t="s">
        <v>247</v>
      </c>
      <c r="CS88" s="116" t="s">
        <v>247</v>
      </c>
      <c r="CT88" s="116" t="s">
        <v>247</v>
      </c>
      <c r="CU88" s="116" t="s">
        <v>247</v>
      </c>
      <c r="CW88" s="116" t="s">
        <v>247</v>
      </c>
    </row>
    <row r="89" spans="1:102" ht="15.75" x14ac:dyDescent="0.25">
      <c r="A89" s="113" t="s">
        <v>1628</v>
      </c>
      <c r="B89" s="81">
        <v>41144</v>
      </c>
      <c r="C89" s="94" t="s">
        <v>1326</v>
      </c>
      <c r="D89" s="45" t="s">
        <v>1948</v>
      </c>
      <c r="E89" s="45" t="str">
        <f>VLOOKUP(A89,[1]Sheet3!$A$330:$D$496,4,FALSE)</f>
        <v>Released to Bank</v>
      </c>
      <c r="F89" s="49">
        <v>0</v>
      </c>
      <c r="G89" s="49">
        <v>0</v>
      </c>
      <c r="H89" s="49">
        <v>0</v>
      </c>
      <c r="I89" s="115">
        <f t="shared" si="5"/>
        <v>0</v>
      </c>
      <c r="M89" s="45" t="s">
        <v>159</v>
      </c>
      <c r="N89" s="58" t="s">
        <v>161</v>
      </c>
      <c r="O89" s="48" t="s">
        <v>157</v>
      </c>
      <c r="P89" s="56"/>
      <c r="AJ89" s="45" t="str">
        <f t="shared" si="4"/>
        <v>RA,CRF,BIS,PIS,TIN,POB,POI,VALID IDs,PS,MC/BC/CENO,</v>
      </c>
      <c r="BE89" s="48" t="s">
        <v>157</v>
      </c>
      <c r="BF89" s="48" t="s">
        <v>157</v>
      </c>
      <c r="BG89" s="48" t="s">
        <v>157</v>
      </c>
      <c r="BI89" s="56">
        <v>42634</v>
      </c>
      <c r="BL89" s="46">
        <v>42648</v>
      </c>
      <c r="BM89" s="46"/>
      <c r="BN89" s="49">
        <v>36849.14</v>
      </c>
      <c r="BO89" s="51">
        <v>42500</v>
      </c>
      <c r="BP89" s="51"/>
      <c r="BQ89" s="49">
        <v>122830</v>
      </c>
      <c r="BR89" s="51">
        <v>42647</v>
      </c>
      <c r="BS89" s="49">
        <v>18424.57</v>
      </c>
      <c r="BT89" s="59">
        <v>12838.36</v>
      </c>
      <c r="BU89" s="60" t="s">
        <v>162</v>
      </c>
      <c r="BV89" s="57" t="s">
        <v>247</v>
      </c>
      <c r="BW89" s="57" t="s">
        <v>247</v>
      </c>
      <c r="BX89" s="57" t="s">
        <v>247</v>
      </c>
      <c r="BY89" s="57" t="s">
        <v>247</v>
      </c>
      <c r="BZ89" s="57" t="s">
        <v>247</v>
      </c>
      <c r="CA89" s="48" t="s">
        <v>247</v>
      </c>
      <c r="CB89" s="48" t="s">
        <v>247</v>
      </c>
      <c r="CC89" s="48" t="s">
        <v>247</v>
      </c>
      <c r="CD89" s="48" t="s">
        <v>247</v>
      </c>
      <c r="CE89" s="48" t="s">
        <v>247</v>
      </c>
      <c r="CF89" s="48" t="s">
        <v>247</v>
      </c>
      <c r="CG89" s="48" t="s">
        <v>247</v>
      </c>
      <c r="CH89" s="45" t="str">
        <f t="shared" si="6"/>
        <v>Proof of TIN ,NDOAS (2 copies) ,CTC Tax Dec (2 copies) ,CTC of Title (2 copies) ,Tax Clearance ,Notarized Sworn Declaration of No Improvement ,BIR Form 1606 (2 copies) ,BIR Form 2000 OT (2 copies) ,COR and LTS ,OR of payment w/ SOA</v>
      </c>
      <c r="CI89" s="75"/>
      <c r="CJ89" s="75"/>
      <c r="CK89" s="75"/>
      <c r="CO89" s="48" t="s">
        <v>157</v>
      </c>
      <c r="CP89" s="48" t="s">
        <v>157</v>
      </c>
      <c r="CQ89" s="48" t="s">
        <v>157</v>
      </c>
      <c r="CR89" s="48" t="s">
        <v>157</v>
      </c>
      <c r="CS89" s="48" t="s">
        <v>157</v>
      </c>
      <c r="CT89" s="48" t="s">
        <v>157</v>
      </c>
      <c r="CV89" s="77" t="s">
        <v>159</v>
      </c>
      <c r="CW89" s="48" t="s">
        <v>157</v>
      </c>
      <c r="CX89" s="76" t="s">
        <v>162</v>
      </c>
    </row>
    <row r="90" spans="1:102" x14ac:dyDescent="0.25">
      <c r="A90" s="113" t="s">
        <v>1629</v>
      </c>
      <c r="B90" s="81">
        <v>41176</v>
      </c>
      <c r="C90" s="93" t="s">
        <v>1327</v>
      </c>
      <c r="D90" s="45" t="s">
        <v>1949</v>
      </c>
      <c r="E90" s="45" t="str">
        <f>VLOOKUP(A90,[1]Sheet3!$A$330:$D$496,4,FALSE)</f>
        <v>Released to Bank</v>
      </c>
      <c r="F90" s="49">
        <v>2873280</v>
      </c>
      <c r="G90" s="49">
        <v>114931.2</v>
      </c>
      <c r="H90" s="49">
        <v>0</v>
      </c>
      <c r="I90" s="115">
        <f t="shared" si="5"/>
        <v>2988211.2</v>
      </c>
      <c r="J90" s="45" t="s">
        <v>2182</v>
      </c>
      <c r="P90" s="57" t="s">
        <v>2331</v>
      </c>
      <c r="T90" s="45" t="s">
        <v>2331</v>
      </c>
      <c r="V90" s="45" t="s">
        <v>2331</v>
      </c>
      <c r="X90" s="45" t="s">
        <v>2332</v>
      </c>
      <c r="AB90" s="45" t="s">
        <v>2331</v>
      </c>
      <c r="AD90" s="45" t="s">
        <v>2332</v>
      </c>
      <c r="AF90" s="45" t="s">
        <v>2332</v>
      </c>
      <c r="AJ90" s="45" t="str">
        <f t="shared" si="4"/>
        <v>CRF,POB,MC/BC/CENO,</v>
      </c>
      <c r="BV90" s="45" t="s">
        <v>247</v>
      </c>
      <c r="BW90" s="45" t="s">
        <v>247</v>
      </c>
      <c r="BX90" s="45" t="s">
        <v>247</v>
      </c>
      <c r="BY90" s="45" t="s">
        <v>247</v>
      </c>
      <c r="BZ90" s="45" t="s">
        <v>247</v>
      </c>
      <c r="CA90" s="45" t="s">
        <v>247</v>
      </c>
      <c r="CB90" s="45" t="s">
        <v>247</v>
      </c>
      <c r="CC90" s="45" t="s">
        <v>247</v>
      </c>
      <c r="CD90" s="45" t="s">
        <v>247</v>
      </c>
      <c r="CE90" s="45" t="s">
        <v>247</v>
      </c>
      <c r="CF90" s="45" t="s">
        <v>247</v>
      </c>
      <c r="CG90" s="45" t="s">
        <v>247</v>
      </c>
      <c r="CH90" s="45" t="str">
        <f t="shared" si="6"/>
        <v>Proof of TIN ,NDOAS (2 copies) ,CTC Tax Dec (2 copies) ,CTC of Title (2 copies) ,Tax Clearance ,Notarized Sworn Declaration of No Improvement ,BIR Form 1606 (2 copies) ,BIR Form 2000 OT (2 copies) ,COR and LTS ,OR of payment w/ SOA</v>
      </c>
    </row>
    <row r="91" spans="1:102" x14ac:dyDescent="0.25">
      <c r="A91" s="113" t="s">
        <v>1630</v>
      </c>
      <c r="B91" s="81">
        <v>41759</v>
      </c>
      <c r="C91" s="93" t="s">
        <v>1328</v>
      </c>
      <c r="D91" s="45" t="s">
        <v>1950</v>
      </c>
      <c r="F91" s="49">
        <v>2278960</v>
      </c>
      <c r="H91" s="49">
        <v>0</v>
      </c>
      <c r="I91" s="115">
        <f t="shared" si="5"/>
        <v>2278960</v>
      </c>
      <c r="J91" s="45" t="s">
        <v>2182</v>
      </c>
      <c r="P91" s="57" t="s">
        <v>2331</v>
      </c>
      <c r="T91" s="45" t="s">
        <v>2331</v>
      </c>
      <c r="AD91" s="45" t="s">
        <v>2331</v>
      </c>
      <c r="AF91" s="45" t="s">
        <v>2332</v>
      </c>
      <c r="AJ91" s="45" t="str">
        <f t="shared" si="4"/>
        <v>CRF,PIS,TIN,POB,POI,MC/BC/CENO,</v>
      </c>
      <c r="BV91" s="45" t="s">
        <v>247</v>
      </c>
      <c r="BW91" s="45" t="s">
        <v>247</v>
      </c>
      <c r="BX91" s="45" t="s">
        <v>247</v>
      </c>
      <c r="BY91" s="45" t="s">
        <v>247</v>
      </c>
      <c r="BZ91" s="45" t="s">
        <v>247</v>
      </c>
      <c r="CA91" s="45" t="s">
        <v>247</v>
      </c>
      <c r="CB91" s="45" t="s">
        <v>247</v>
      </c>
      <c r="CC91" s="45" t="s">
        <v>247</v>
      </c>
      <c r="CD91" s="45" t="s">
        <v>247</v>
      </c>
      <c r="CE91" s="45" t="s">
        <v>247</v>
      </c>
      <c r="CF91" s="45" t="s">
        <v>247</v>
      </c>
      <c r="CG91" s="45" t="s">
        <v>247</v>
      </c>
      <c r="CH91" s="45" t="str">
        <f t="shared" si="6"/>
        <v>Proof of TIN ,NDOAS (2 copies) ,CTC Tax Dec (2 copies) ,CTC of Title (2 copies) ,Tax Clearance ,Notarized Sworn Declaration of No Improvement ,BIR Form 1606 (2 copies) ,BIR Form 2000 OT (2 copies) ,COR and LTS ,OR of payment w/ SOA</v>
      </c>
    </row>
    <row r="92" spans="1:102" x14ac:dyDescent="0.25">
      <c r="A92" s="113" t="s">
        <v>1631</v>
      </c>
      <c r="B92" s="81">
        <v>41131</v>
      </c>
      <c r="C92" s="93" t="s">
        <v>1329</v>
      </c>
      <c r="D92" s="45" t="s">
        <v>1951</v>
      </c>
      <c r="E92" s="45" t="str">
        <f>VLOOKUP(A92,[1]Sheet3!$A$330:$D$496,4,FALSE)</f>
        <v>Released to Bank</v>
      </c>
      <c r="F92" s="49">
        <v>2278960</v>
      </c>
      <c r="H92" s="49">
        <v>0</v>
      </c>
      <c r="I92" s="115">
        <f t="shared" si="5"/>
        <v>2278960</v>
      </c>
      <c r="J92" s="45" t="s">
        <v>2182</v>
      </c>
      <c r="P92" s="57" t="s">
        <v>2331</v>
      </c>
      <c r="T92" s="45" t="s">
        <v>2331</v>
      </c>
      <c r="AD92" s="45" t="s">
        <v>2331</v>
      </c>
      <c r="AF92" s="45" t="s">
        <v>2332</v>
      </c>
      <c r="AJ92" s="45" t="str">
        <f t="shared" si="4"/>
        <v>CRF,PIS,TIN,POB,POI,MC/BC/CENO,</v>
      </c>
      <c r="BV92" s="45" t="s">
        <v>247</v>
      </c>
      <c r="BW92" s="45" t="s">
        <v>247</v>
      </c>
      <c r="BX92" s="45" t="s">
        <v>247</v>
      </c>
      <c r="BY92" s="45" t="s">
        <v>247</v>
      </c>
      <c r="BZ92" s="45" t="s">
        <v>247</v>
      </c>
      <c r="CA92" s="45" t="s">
        <v>247</v>
      </c>
      <c r="CB92" s="45" t="s">
        <v>247</v>
      </c>
      <c r="CC92" s="45" t="s">
        <v>247</v>
      </c>
      <c r="CD92" s="45" t="s">
        <v>247</v>
      </c>
      <c r="CE92" s="45" t="s">
        <v>247</v>
      </c>
      <c r="CF92" s="45" t="s">
        <v>247</v>
      </c>
      <c r="CG92" s="45" t="s">
        <v>247</v>
      </c>
      <c r="CH92" s="45" t="str">
        <f t="shared" si="6"/>
        <v>Proof of TIN ,NDOAS (2 copies) ,CTC Tax Dec (2 copies) ,CTC of Title (2 copies) ,Tax Clearance ,Notarized Sworn Declaration of No Improvement ,BIR Form 1606 (2 copies) ,BIR Form 2000 OT (2 copies) ,COR and LTS ,OR of payment w/ SOA</v>
      </c>
    </row>
    <row r="93" spans="1:102" x14ac:dyDescent="0.25">
      <c r="A93" s="113" t="s">
        <v>1632</v>
      </c>
      <c r="B93" s="81">
        <v>41436</v>
      </c>
      <c r="C93" s="93" t="s">
        <v>1330</v>
      </c>
      <c r="D93" s="45" t="s">
        <v>1952</v>
      </c>
      <c r="F93" s="49">
        <v>0</v>
      </c>
      <c r="G93" s="49">
        <v>0</v>
      </c>
      <c r="H93" s="49">
        <v>0</v>
      </c>
      <c r="I93" s="115">
        <f t="shared" si="5"/>
        <v>0</v>
      </c>
      <c r="AJ93" s="45" t="str">
        <f t="shared" si="4"/>
        <v>RA,CRF,BIS,PIS,TIN,POB,POI,VALID IDs,PS,MC/BC/CENO,</v>
      </c>
      <c r="BV93" s="45" t="s">
        <v>247</v>
      </c>
      <c r="BW93" s="45" t="s">
        <v>247</v>
      </c>
      <c r="BX93" s="45" t="s">
        <v>247</v>
      </c>
      <c r="BY93" s="45" t="s">
        <v>247</v>
      </c>
      <c r="BZ93" s="45" t="s">
        <v>247</v>
      </c>
      <c r="CA93" s="45" t="s">
        <v>247</v>
      </c>
      <c r="CB93" s="45" t="s">
        <v>247</v>
      </c>
      <c r="CC93" s="45" t="s">
        <v>247</v>
      </c>
      <c r="CD93" s="45" t="s">
        <v>247</v>
      </c>
      <c r="CE93" s="45" t="s">
        <v>247</v>
      </c>
      <c r="CF93" s="45" t="s">
        <v>247</v>
      </c>
      <c r="CG93" s="45" t="s">
        <v>247</v>
      </c>
      <c r="CH93" s="45" t="str">
        <f t="shared" si="6"/>
        <v>Proof of TIN ,NDOAS (2 copies) ,CTC Tax Dec (2 copies) ,CTC of Title (2 copies) ,Tax Clearance ,Notarized Sworn Declaration of No Improvement ,BIR Form 1606 (2 copies) ,BIR Form 2000 OT (2 copies) ,COR and LTS ,OR of payment w/ SOA</v>
      </c>
    </row>
    <row r="94" spans="1:102" x14ac:dyDescent="0.25">
      <c r="A94" s="113" t="s">
        <v>1633</v>
      </c>
      <c r="B94" s="81">
        <v>40921</v>
      </c>
      <c r="C94" s="94" t="s">
        <v>1331</v>
      </c>
      <c r="D94" s="45" t="s">
        <v>1953</v>
      </c>
      <c r="E94" s="45" t="str">
        <f>VLOOKUP(A94,[1]Sheet3!$A$330:$D$496,4,FALSE)</f>
        <v>Follow up client for the DOAS</v>
      </c>
      <c r="F94" s="49">
        <v>0</v>
      </c>
      <c r="G94" s="49">
        <v>0</v>
      </c>
      <c r="H94" s="49">
        <v>0</v>
      </c>
      <c r="I94" s="115">
        <f t="shared" si="5"/>
        <v>0</v>
      </c>
      <c r="AJ94" s="45" t="str">
        <f t="shared" si="4"/>
        <v>RA,CRF,BIS,PIS,TIN,POB,POI,VALID IDs,PS,MC/BC/CENO,</v>
      </c>
      <c r="BV94" s="45" t="s">
        <v>247</v>
      </c>
      <c r="BW94" s="45" t="s">
        <v>247</v>
      </c>
      <c r="BX94" s="45" t="s">
        <v>247</v>
      </c>
      <c r="BY94" s="45" t="s">
        <v>247</v>
      </c>
      <c r="BZ94" s="45" t="s">
        <v>247</v>
      </c>
      <c r="CA94" s="45" t="s">
        <v>247</v>
      </c>
      <c r="CB94" s="45" t="s">
        <v>247</v>
      </c>
      <c r="CC94" s="45" t="s">
        <v>247</v>
      </c>
      <c r="CD94" s="45" t="s">
        <v>247</v>
      </c>
      <c r="CE94" s="45" t="s">
        <v>247</v>
      </c>
      <c r="CF94" s="45" t="s">
        <v>247</v>
      </c>
      <c r="CG94" s="45" t="s">
        <v>247</v>
      </c>
      <c r="CH94" s="45" t="str">
        <f t="shared" si="6"/>
        <v>Proof of TIN ,NDOAS (2 copies) ,CTC Tax Dec (2 copies) ,CTC of Title (2 copies) ,Tax Clearance ,Notarized Sworn Declaration of No Improvement ,BIR Form 1606 (2 copies) ,BIR Form 2000 OT (2 copies) ,COR and LTS ,OR of payment w/ SOA</v>
      </c>
    </row>
    <row r="95" spans="1:102" x14ac:dyDescent="0.25">
      <c r="A95" s="113" t="s">
        <v>1634</v>
      </c>
      <c r="B95" s="81">
        <v>41255</v>
      </c>
      <c r="C95" s="94" t="s">
        <v>1332</v>
      </c>
      <c r="D95" s="45" t="s">
        <v>1954</v>
      </c>
      <c r="E95" s="45" t="str">
        <f>VLOOKUP(A95,[1]Sheet3!$A$330:$D$496,4,FALSE)</f>
        <v>Completion of requirements for BIR</v>
      </c>
      <c r="F95" s="49">
        <v>2353680</v>
      </c>
      <c r="G95" s="49">
        <v>94147.199999999997</v>
      </c>
      <c r="H95" s="49">
        <v>0</v>
      </c>
      <c r="I95" s="115">
        <f t="shared" si="5"/>
        <v>2447827.2000000002</v>
      </c>
      <c r="J95" s="45" t="s">
        <v>2191</v>
      </c>
      <c r="P95" s="57" t="s">
        <v>2331</v>
      </c>
      <c r="T95" s="45" t="s">
        <v>2331</v>
      </c>
      <c r="V95" s="45" t="s">
        <v>2331</v>
      </c>
      <c r="X95" s="45" t="s">
        <v>2356</v>
      </c>
      <c r="AD95" s="45" t="s">
        <v>2331</v>
      </c>
      <c r="AF95" s="45" t="s">
        <v>2331</v>
      </c>
      <c r="AJ95" s="45" t="str">
        <f t="shared" si="4"/>
        <v>CRF,POB,POI,MC/BC/CENO,</v>
      </c>
      <c r="BV95" s="45" t="s">
        <v>247</v>
      </c>
      <c r="BW95" s="45" t="s">
        <v>247</v>
      </c>
      <c r="BX95" s="45" t="s">
        <v>247</v>
      </c>
      <c r="BY95" s="45" t="s">
        <v>247</v>
      </c>
      <c r="BZ95" s="45" t="s">
        <v>247</v>
      </c>
      <c r="CA95" s="45" t="s">
        <v>247</v>
      </c>
      <c r="CB95" s="45" t="s">
        <v>247</v>
      </c>
      <c r="CC95" s="45" t="s">
        <v>247</v>
      </c>
      <c r="CD95" s="45" t="s">
        <v>247</v>
      </c>
      <c r="CE95" s="45" t="s">
        <v>247</v>
      </c>
      <c r="CF95" s="45" t="s">
        <v>247</v>
      </c>
      <c r="CG95" s="45" t="s">
        <v>247</v>
      </c>
      <c r="CH95" s="45" t="str">
        <f t="shared" si="6"/>
        <v>Proof of TIN ,NDOAS (2 copies) ,CTC Tax Dec (2 copies) ,CTC of Title (2 copies) ,Tax Clearance ,Notarized Sworn Declaration of No Improvement ,BIR Form 1606 (2 copies) ,BIR Form 2000 OT (2 copies) ,COR and LTS ,OR of payment w/ SOA</v>
      </c>
    </row>
    <row r="96" spans="1:102" x14ac:dyDescent="0.25">
      <c r="A96" s="113" t="s">
        <v>1635</v>
      </c>
      <c r="B96" s="81">
        <v>40786</v>
      </c>
      <c r="C96" s="94" t="s">
        <v>1333</v>
      </c>
      <c r="D96" s="45" t="s">
        <v>1955</v>
      </c>
      <c r="E96" s="45" t="str">
        <f>VLOOKUP(A96,[1]Sheet3!$A$330:$D$496,4,FALSE)</f>
        <v>For Transfer TAX Declaration</v>
      </c>
      <c r="F96" s="49">
        <v>2518064</v>
      </c>
      <c r="G96" s="49">
        <v>100722.56</v>
      </c>
      <c r="H96" s="49">
        <v>0</v>
      </c>
      <c r="I96" s="115">
        <f t="shared" si="5"/>
        <v>2618786.56</v>
      </c>
      <c r="J96" s="45" t="s">
        <v>2183</v>
      </c>
      <c r="K96" s="45" t="s">
        <v>2247</v>
      </c>
      <c r="P96" s="57" t="s">
        <v>2331</v>
      </c>
      <c r="R96" s="45" t="s">
        <v>2331</v>
      </c>
      <c r="T96" s="45" t="s">
        <v>2331</v>
      </c>
      <c r="V96" s="45" t="s">
        <v>2331</v>
      </c>
      <c r="X96" s="45" t="s">
        <v>2357</v>
      </c>
      <c r="AD96" s="45" t="s">
        <v>2331</v>
      </c>
      <c r="AJ96" s="45" t="str">
        <f t="shared" si="4"/>
        <v>POB,POI,PS,MC/BC/CENO,</v>
      </c>
      <c r="BV96" s="45" t="s">
        <v>247</v>
      </c>
      <c r="BW96" s="45" t="s">
        <v>247</v>
      </c>
      <c r="BX96" s="45" t="s">
        <v>247</v>
      </c>
      <c r="BY96" s="45" t="s">
        <v>247</v>
      </c>
      <c r="BZ96" s="45" t="s">
        <v>247</v>
      </c>
      <c r="CA96" s="45" t="s">
        <v>247</v>
      </c>
      <c r="CB96" s="45" t="s">
        <v>247</v>
      </c>
      <c r="CC96" s="45" t="s">
        <v>247</v>
      </c>
      <c r="CD96" s="45" t="s">
        <v>247</v>
      </c>
      <c r="CE96" s="45" t="s">
        <v>247</v>
      </c>
      <c r="CF96" s="45" t="s">
        <v>247</v>
      </c>
      <c r="CG96" s="45" t="s">
        <v>247</v>
      </c>
      <c r="CH96" s="45" t="str">
        <f t="shared" si="6"/>
        <v>Proof of TIN ,NDOAS (2 copies) ,CTC Tax Dec (2 copies) ,CTC of Title (2 copies) ,Tax Clearance ,Notarized Sworn Declaration of No Improvement ,BIR Form 1606 (2 copies) ,BIR Form 2000 OT (2 copies) ,COR and LTS ,OR of payment w/ SOA</v>
      </c>
    </row>
    <row r="97" spans="1:101" x14ac:dyDescent="0.25">
      <c r="A97" s="113" t="s">
        <v>1636</v>
      </c>
      <c r="B97" s="81">
        <v>40644</v>
      </c>
      <c r="C97" s="94" t="s">
        <v>1334</v>
      </c>
      <c r="D97" s="45" t="s">
        <v>1956</v>
      </c>
      <c r="E97" s="45" t="str">
        <f>VLOOKUP(A97,[1]Sheet3!$A$330:$D$496,4,FALSE)</f>
        <v>Released to Bank</v>
      </c>
      <c r="F97" s="49">
        <v>2054800</v>
      </c>
      <c r="G97" s="49">
        <v>82192</v>
      </c>
      <c r="H97" s="49">
        <v>0</v>
      </c>
      <c r="I97" s="115">
        <f t="shared" si="5"/>
        <v>2136992</v>
      </c>
      <c r="J97" s="45" t="s">
        <v>2181</v>
      </c>
      <c r="P97" s="57" t="s">
        <v>2331</v>
      </c>
      <c r="T97" s="45" t="s">
        <v>2331</v>
      </c>
      <c r="AD97" s="45" t="s">
        <v>2331</v>
      </c>
      <c r="AF97" s="45" t="s">
        <v>2331</v>
      </c>
      <c r="AJ97" s="45" t="str">
        <f t="shared" si="4"/>
        <v>CRF,PIS,TIN,POB,POI,MC/BC/CENO,</v>
      </c>
      <c r="BV97" s="45" t="s">
        <v>247</v>
      </c>
      <c r="BW97" s="45" t="s">
        <v>247</v>
      </c>
      <c r="BX97" s="45" t="s">
        <v>247</v>
      </c>
      <c r="BY97" s="45" t="s">
        <v>247</v>
      </c>
      <c r="BZ97" s="45" t="s">
        <v>247</v>
      </c>
      <c r="CA97" s="45" t="s">
        <v>247</v>
      </c>
      <c r="CB97" s="45" t="s">
        <v>247</v>
      </c>
      <c r="CC97" s="45" t="s">
        <v>247</v>
      </c>
      <c r="CD97" s="45" t="s">
        <v>247</v>
      </c>
      <c r="CE97" s="45" t="s">
        <v>247</v>
      </c>
      <c r="CF97" s="45" t="s">
        <v>247</v>
      </c>
      <c r="CG97" s="45" t="s">
        <v>247</v>
      </c>
      <c r="CH97" s="45" t="str">
        <f t="shared" si="6"/>
        <v>Proof of TIN ,NDOAS (2 copies) ,CTC Tax Dec (2 copies) ,CTC of Title (2 copies) ,Tax Clearance ,Notarized Sworn Declaration of No Improvement ,BIR Form 1606 (2 copies) ,BIR Form 2000 OT (2 copies) ,COR and LTS ,OR of payment w/ SOA</v>
      </c>
    </row>
    <row r="98" spans="1:101" x14ac:dyDescent="0.25">
      <c r="A98" s="113" t="s">
        <v>1637</v>
      </c>
      <c r="B98" s="81">
        <v>40598</v>
      </c>
      <c r="C98" s="94" t="s">
        <v>243</v>
      </c>
      <c r="D98" s="45" t="s">
        <v>1957</v>
      </c>
      <c r="F98" s="49">
        <v>0</v>
      </c>
      <c r="G98" s="49">
        <v>0</v>
      </c>
      <c r="H98" s="49">
        <v>0</v>
      </c>
      <c r="I98" s="115">
        <f t="shared" si="5"/>
        <v>0</v>
      </c>
      <c r="AJ98" s="45" t="str">
        <f t="shared" si="4"/>
        <v>RA,CRF,BIS,PIS,TIN,POB,POI,VALID IDs,PS,MC/BC/CENO,</v>
      </c>
      <c r="BV98" s="45" t="s">
        <v>247</v>
      </c>
      <c r="BW98" s="45" t="s">
        <v>247</v>
      </c>
      <c r="BX98" s="45" t="s">
        <v>247</v>
      </c>
      <c r="BY98" s="45" t="s">
        <v>247</v>
      </c>
      <c r="BZ98" s="45" t="s">
        <v>247</v>
      </c>
      <c r="CA98" s="45" t="s">
        <v>247</v>
      </c>
      <c r="CB98" s="45" t="s">
        <v>247</v>
      </c>
      <c r="CC98" s="45" t="s">
        <v>247</v>
      </c>
      <c r="CD98" s="45" t="s">
        <v>247</v>
      </c>
      <c r="CE98" s="45" t="s">
        <v>247</v>
      </c>
      <c r="CF98" s="45" t="s">
        <v>247</v>
      </c>
      <c r="CG98" s="45" t="s">
        <v>247</v>
      </c>
      <c r="CH98" s="45" t="str">
        <f t="shared" si="6"/>
        <v>Proof of TIN ,NDOAS (2 copies) ,CTC Tax Dec (2 copies) ,CTC of Title (2 copies) ,Tax Clearance ,Notarized Sworn Declaration of No Improvement ,BIR Form 1606 (2 copies) ,BIR Form 2000 OT (2 copies) ,COR and LTS ,OR of payment w/ SOA</v>
      </c>
    </row>
    <row r="99" spans="1:101" x14ac:dyDescent="0.25">
      <c r="A99" s="113" t="s">
        <v>1638</v>
      </c>
      <c r="B99" s="81">
        <v>41299</v>
      </c>
      <c r="C99" s="94" t="s">
        <v>1335</v>
      </c>
      <c r="D99" s="45" t="s">
        <v>1958</v>
      </c>
      <c r="E99" s="45" t="str">
        <f>VLOOKUP(A99,[1]Sheet3!$A$330:$D$496,4,FALSE)</f>
        <v>CTS FINANCING-Not Yet for Notary wait for the advice of AUB</v>
      </c>
      <c r="F99" s="49">
        <v>2569000</v>
      </c>
      <c r="G99" s="49">
        <v>128450</v>
      </c>
      <c r="H99" s="49">
        <v>0</v>
      </c>
      <c r="I99" s="115">
        <f t="shared" si="5"/>
        <v>2697450</v>
      </c>
      <c r="P99" s="57" t="s">
        <v>2331</v>
      </c>
      <c r="R99" s="45" t="s">
        <v>2331</v>
      </c>
      <c r="T99" s="45" t="s">
        <v>2331</v>
      </c>
      <c r="V99" s="45" t="s">
        <v>2331</v>
      </c>
      <c r="AB99" s="45" t="s">
        <v>2331</v>
      </c>
      <c r="AD99" s="45" t="s">
        <v>2331</v>
      </c>
      <c r="AF99" s="45" t="s">
        <v>2331</v>
      </c>
      <c r="AJ99" s="45" t="str">
        <f t="shared" si="4"/>
        <v>TIN,POB,MC/BC/CENO,</v>
      </c>
      <c r="BV99" s="45" t="s">
        <v>247</v>
      </c>
      <c r="BW99" s="45" t="s">
        <v>247</v>
      </c>
      <c r="BX99" s="45" t="s">
        <v>247</v>
      </c>
      <c r="BY99" s="45" t="s">
        <v>247</v>
      </c>
      <c r="BZ99" s="45" t="s">
        <v>247</v>
      </c>
      <c r="CA99" s="45" t="s">
        <v>247</v>
      </c>
      <c r="CB99" s="45" t="s">
        <v>247</v>
      </c>
      <c r="CC99" s="45" t="s">
        <v>247</v>
      </c>
      <c r="CD99" s="45" t="s">
        <v>247</v>
      </c>
      <c r="CE99" s="45" t="s">
        <v>247</v>
      </c>
      <c r="CF99" s="45" t="s">
        <v>247</v>
      </c>
      <c r="CG99" s="45" t="s">
        <v>247</v>
      </c>
      <c r="CH99" s="45" t="str">
        <f t="shared" si="6"/>
        <v>Proof of TIN ,NDOAS (2 copies) ,CTC Tax Dec (2 copies) ,CTC of Title (2 copies) ,Tax Clearance ,Notarized Sworn Declaration of No Improvement ,BIR Form 1606 (2 copies) ,BIR Form 2000 OT (2 copies) ,COR and LTS ,OR of payment w/ SOA</v>
      </c>
    </row>
    <row r="100" spans="1:101" x14ac:dyDescent="0.25">
      <c r="A100" s="113" t="s">
        <v>1639</v>
      </c>
      <c r="B100" s="81">
        <v>41711</v>
      </c>
      <c r="C100" s="95" t="s">
        <v>1336</v>
      </c>
      <c r="D100" s="45" t="s">
        <v>1959</v>
      </c>
      <c r="E100" s="45" t="s">
        <v>2176</v>
      </c>
      <c r="F100" s="49">
        <v>2522880</v>
      </c>
      <c r="G100" s="49">
        <v>100915.2</v>
      </c>
      <c r="H100" s="49">
        <v>0</v>
      </c>
      <c r="I100" s="115">
        <f t="shared" si="5"/>
        <v>2623795.2000000002</v>
      </c>
      <c r="J100" s="45" t="s">
        <v>2181</v>
      </c>
      <c r="P100" s="57" t="s">
        <v>2331</v>
      </c>
      <c r="T100" s="45" t="s">
        <v>2331</v>
      </c>
      <c r="V100" s="45" t="s">
        <v>2332</v>
      </c>
      <c r="X100" s="45" t="s">
        <v>2358</v>
      </c>
      <c r="AD100" s="45" t="s">
        <v>2331</v>
      </c>
      <c r="AJ100" s="45" t="str">
        <f t="shared" si="4"/>
        <v>CRF,POB,POI,PS,MC/BC/CENO,</v>
      </c>
      <c r="BV100" s="57" t="s">
        <v>247</v>
      </c>
      <c r="BW100" s="57" t="s">
        <v>247</v>
      </c>
      <c r="BX100" s="57" t="s">
        <v>247</v>
      </c>
      <c r="BY100" s="57" t="s">
        <v>247</v>
      </c>
      <c r="BZ100" s="57" t="s">
        <v>247</v>
      </c>
      <c r="CA100" s="57" t="s">
        <v>247</v>
      </c>
      <c r="CB100" s="57" t="s">
        <v>247</v>
      </c>
      <c r="CC100" s="57" t="s">
        <v>247</v>
      </c>
      <c r="CD100" s="57" t="s">
        <v>247</v>
      </c>
      <c r="CE100" s="57" t="s">
        <v>247</v>
      </c>
      <c r="CF100" s="57" t="s">
        <v>247</v>
      </c>
      <c r="CG100" s="57" t="s">
        <v>247</v>
      </c>
      <c r="CH100" s="45" t="str">
        <f t="shared" si="6"/>
        <v>Proof of TIN ,NDOAS (2 copies) ,CTC Tax Dec (2 copies) ,CTC of Title (2 copies) ,Tax Clearance ,Notarized Sworn Declaration of No Improvement ,BIR Form 1606 (2 copies) ,BIR Form 2000 OT (2 copies) ,COR and LTS ,OR of payment w/ SOA</v>
      </c>
      <c r="CL100" s="116" t="s">
        <v>247</v>
      </c>
      <c r="CM100" s="57" t="s">
        <v>247</v>
      </c>
      <c r="CN100" s="57"/>
      <c r="CO100" s="57" t="s">
        <v>247</v>
      </c>
      <c r="CP100" s="116" t="s">
        <v>247</v>
      </c>
      <c r="CQ100" s="116" t="s">
        <v>247</v>
      </c>
      <c r="CR100" s="116" t="s">
        <v>247</v>
      </c>
      <c r="CS100" s="116"/>
      <c r="CT100" s="116" t="s">
        <v>247</v>
      </c>
      <c r="CU100" s="116" t="s">
        <v>247</v>
      </c>
      <c r="CW100" s="116" t="s">
        <v>247</v>
      </c>
    </row>
    <row r="101" spans="1:101" x14ac:dyDescent="0.25">
      <c r="A101" s="113" t="s">
        <v>1640</v>
      </c>
      <c r="B101" s="81">
        <v>41323</v>
      </c>
      <c r="C101" s="93" t="s">
        <v>1337</v>
      </c>
      <c r="D101" s="45" t="s">
        <v>1960</v>
      </c>
      <c r="E101" s="45" t="str">
        <f>VLOOKUP(A101,[1]Sheet3!$A$330:$D$496,4,FALSE)</f>
        <v>Released to Bank</v>
      </c>
      <c r="F101" s="49">
        <v>3098928</v>
      </c>
      <c r="G101" s="49">
        <v>125957.12</v>
      </c>
      <c r="H101" s="49">
        <v>0</v>
      </c>
      <c r="I101" s="115">
        <f t="shared" si="5"/>
        <v>3224885.12</v>
      </c>
      <c r="J101" s="45" t="s">
        <v>2183</v>
      </c>
      <c r="K101" s="45" t="s">
        <v>2248</v>
      </c>
      <c r="P101" s="57" t="s">
        <v>2331</v>
      </c>
      <c r="R101" s="45" t="s">
        <v>2331</v>
      </c>
      <c r="T101" s="45" t="s">
        <v>2331</v>
      </c>
      <c r="V101" s="45" t="s">
        <v>2331</v>
      </c>
      <c r="X101" s="45" t="s">
        <v>2359</v>
      </c>
      <c r="Z101" s="45" t="s">
        <v>2331</v>
      </c>
      <c r="AB101" s="45" t="s">
        <v>2331</v>
      </c>
      <c r="AD101" s="45" t="s">
        <v>2331</v>
      </c>
      <c r="AF101" s="45" t="s">
        <v>2331</v>
      </c>
      <c r="AJ101" s="45" t="str">
        <f t="shared" si="4"/>
        <v>MC/BC/CENO,</v>
      </c>
      <c r="BV101" s="45" t="s">
        <v>247</v>
      </c>
      <c r="BW101" s="45" t="s">
        <v>247</v>
      </c>
      <c r="BX101" s="45" t="s">
        <v>247</v>
      </c>
      <c r="BY101" s="45" t="s">
        <v>247</v>
      </c>
      <c r="BZ101" s="45" t="s">
        <v>247</v>
      </c>
      <c r="CA101" s="45" t="s">
        <v>247</v>
      </c>
      <c r="CB101" s="45" t="s">
        <v>247</v>
      </c>
      <c r="CC101" s="45" t="s">
        <v>247</v>
      </c>
      <c r="CD101" s="45" t="s">
        <v>247</v>
      </c>
      <c r="CE101" s="45" t="s">
        <v>247</v>
      </c>
      <c r="CF101" s="45" t="s">
        <v>247</v>
      </c>
      <c r="CG101" s="45" t="s">
        <v>247</v>
      </c>
      <c r="CH101" s="45" t="str">
        <f t="shared" si="6"/>
        <v>Proof of TIN ,NDOAS (2 copies) ,CTC Tax Dec (2 copies) ,CTC of Title (2 copies) ,Tax Clearance ,Notarized Sworn Declaration of No Improvement ,BIR Form 1606 (2 copies) ,BIR Form 2000 OT (2 copies) ,COR and LTS ,OR of payment w/ SOA</v>
      </c>
    </row>
    <row r="102" spans="1:101" x14ac:dyDescent="0.25">
      <c r="A102" s="113" t="s">
        <v>1641</v>
      </c>
      <c r="B102" s="81">
        <v>41431</v>
      </c>
      <c r="C102" s="93" t="s">
        <v>1338</v>
      </c>
      <c r="D102" s="45" t="s">
        <v>1961</v>
      </c>
      <c r="E102" s="45" t="str">
        <f>VLOOKUP(A102,[1]Sheet3!$A$330:$D$496,4,FALSE)</f>
        <v>Completion of requirements for BIR</v>
      </c>
      <c r="F102" s="49">
        <v>0</v>
      </c>
      <c r="G102" s="49">
        <v>0</v>
      </c>
      <c r="H102" s="49">
        <v>0</v>
      </c>
      <c r="I102" s="115">
        <f t="shared" si="5"/>
        <v>0</v>
      </c>
      <c r="AJ102" s="45" t="str">
        <f t="shared" si="4"/>
        <v>RA,CRF,BIS,PIS,TIN,POB,POI,VALID IDs,PS,MC/BC/CENO,</v>
      </c>
      <c r="BV102" s="45" t="s">
        <v>247</v>
      </c>
      <c r="BW102" s="45" t="s">
        <v>247</v>
      </c>
      <c r="BX102" s="45" t="s">
        <v>247</v>
      </c>
      <c r="BY102" s="45" t="s">
        <v>247</v>
      </c>
      <c r="BZ102" s="45" t="s">
        <v>247</v>
      </c>
      <c r="CA102" s="45" t="s">
        <v>247</v>
      </c>
      <c r="CB102" s="45" t="s">
        <v>247</v>
      </c>
      <c r="CC102" s="45" t="s">
        <v>247</v>
      </c>
      <c r="CD102" s="45" t="s">
        <v>247</v>
      </c>
      <c r="CE102" s="45" t="s">
        <v>247</v>
      </c>
      <c r="CF102" s="45" t="s">
        <v>247</v>
      </c>
      <c r="CG102" s="45" t="s">
        <v>247</v>
      </c>
      <c r="CH102" s="45" t="str">
        <f t="shared" si="6"/>
        <v>Proof of TIN ,NDOAS (2 copies) ,CTC Tax Dec (2 copies) ,CTC of Title (2 copies) ,Tax Clearance ,Notarized Sworn Declaration of No Improvement ,BIR Form 1606 (2 copies) ,BIR Form 2000 OT (2 copies) ,COR and LTS ,OR of payment w/ SOA</v>
      </c>
    </row>
    <row r="103" spans="1:101" x14ac:dyDescent="0.25">
      <c r="A103" s="113" t="s">
        <v>1642</v>
      </c>
      <c r="B103" s="81">
        <v>41653</v>
      </c>
      <c r="C103" s="93" t="s">
        <v>1339</v>
      </c>
      <c r="D103" s="45" t="s">
        <v>1962</v>
      </c>
      <c r="E103" s="45" t="s">
        <v>2176</v>
      </c>
      <c r="F103" s="49">
        <v>1659000</v>
      </c>
      <c r="G103" s="49">
        <v>83950</v>
      </c>
      <c r="H103" s="49">
        <v>0</v>
      </c>
      <c r="I103" s="115">
        <f t="shared" si="5"/>
        <v>1742950</v>
      </c>
      <c r="J103" s="45" t="s">
        <v>2183</v>
      </c>
      <c r="K103" s="45" t="s">
        <v>2249</v>
      </c>
      <c r="P103" s="57" t="s">
        <v>2331</v>
      </c>
      <c r="R103" s="45" t="s">
        <v>2331</v>
      </c>
      <c r="T103" s="45" t="s">
        <v>2331</v>
      </c>
      <c r="V103" s="45" t="s">
        <v>2331</v>
      </c>
      <c r="X103" s="45" t="s">
        <v>2360</v>
      </c>
      <c r="Z103" s="45" t="s">
        <v>2331</v>
      </c>
      <c r="AB103" s="45" t="s">
        <v>2331</v>
      </c>
      <c r="AD103" s="45" t="s">
        <v>2331</v>
      </c>
      <c r="AF103" s="45" t="s">
        <v>2331</v>
      </c>
      <c r="AJ103" s="45" t="str">
        <f t="shared" si="4"/>
        <v>MC/BC/CENO,</v>
      </c>
      <c r="BV103" s="57" t="s">
        <v>247</v>
      </c>
      <c r="BW103" s="57" t="s">
        <v>247</v>
      </c>
      <c r="BX103" s="57" t="s">
        <v>247</v>
      </c>
      <c r="BY103" s="57" t="s">
        <v>247</v>
      </c>
      <c r="BZ103" s="57" t="s">
        <v>247</v>
      </c>
      <c r="CA103" s="57" t="s">
        <v>247</v>
      </c>
      <c r="CB103" s="57" t="s">
        <v>247</v>
      </c>
      <c r="CC103" s="57" t="s">
        <v>247</v>
      </c>
      <c r="CD103" s="57" t="s">
        <v>247</v>
      </c>
      <c r="CE103" s="57" t="s">
        <v>247</v>
      </c>
      <c r="CF103" s="57" t="s">
        <v>247</v>
      </c>
      <c r="CG103" s="57" t="s">
        <v>247</v>
      </c>
      <c r="CH103" s="45" t="str">
        <f t="shared" si="6"/>
        <v>Proof of TIN ,NDOAS (2 copies) ,CTC Tax Dec (2 copies) ,CTC of Title (2 copies) ,Tax Clearance ,Notarized Sworn Declaration of No Improvement ,BIR Form 1606 (2 copies) ,BIR Form 2000 OT (2 copies) ,COR and LTS ,OR of payment w/ SOA</v>
      </c>
      <c r="CL103" s="116" t="s">
        <v>247</v>
      </c>
      <c r="CM103" s="57" t="s">
        <v>247</v>
      </c>
      <c r="CN103" s="57"/>
      <c r="CO103" s="57" t="s">
        <v>247</v>
      </c>
      <c r="CP103" s="116" t="s">
        <v>247</v>
      </c>
      <c r="CQ103" s="116" t="s">
        <v>247</v>
      </c>
      <c r="CR103" s="116" t="s">
        <v>247</v>
      </c>
      <c r="CS103" s="116" t="s">
        <v>247</v>
      </c>
      <c r="CT103" s="116" t="s">
        <v>247</v>
      </c>
      <c r="CU103" s="116" t="s">
        <v>247</v>
      </c>
      <c r="CW103" s="116" t="s">
        <v>247</v>
      </c>
    </row>
    <row r="104" spans="1:101" x14ac:dyDescent="0.25">
      <c r="A104" s="113" t="s">
        <v>1643</v>
      </c>
      <c r="B104" s="81">
        <v>41583</v>
      </c>
      <c r="C104" s="94" t="s">
        <v>1307</v>
      </c>
      <c r="D104" s="45" t="s">
        <v>1926</v>
      </c>
      <c r="F104" s="49">
        <v>0</v>
      </c>
      <c r="G104" s="49">
        <v>0</v>
      </c>
      <c r="H104" s="49">
        <v>0</v>
      </c>
      <c r="I104" s="115">
        <f t="shared" si="5"/>
        <v>0</v>
      </c>
      <c r="AJ104" s="45" t="str">
        <f t="shared" si="4"/>
        <v>RA,CRF,BIS,PIS,TIN,POB,POI,VALID IDs,PS,MC/BC/CENO,</v>
      </c>
      <c r="BV104" s="45" t="s">
        <v>247</v>
      </c>
      <c r="BW104" s="45" t="s">
        <v>247</v>
      </c>
      <c r="BX104" s="45" t="s">
        <v>247</v>
      </c>
      <c r="BY104" s="45" t="s">
        <v>247</v>
      </c>
      <c r="BZ104" s="45" t="s">
        <v>247</v>
      </c>
      <c r="CA104" s="45" t="s">
        <v>247</v>
      </c>
      <c r="CB104" s="45" t="s">
        <v>247</v>
      </c>
      <c r="CC104" s="45" t="s">
        <v>247</v>
      </c>
      <c r="CD104" s="45" t="s">
        <v>247</v>
      </c>
      <c r="CE104" s="45" t="s">
        <v>247</v>
      </c>
      <c r="CF104" s="45" t="s">
        <v>247</v>
      </c>
      <c r="CG104" s="45" t="s">
        <v>247</v>
      </c>
      <c r="CH104" s="45" t="str">
        <f t="shared" si="6"/>
        <v>Proof of TIN ,NDOAS (2 copies) ,CTC Tax Dec (2 copies) ,CTC of Title (2 copies) ,Tax Clearance ,Notarized Sworn Declaration of No Improvement ,BIR Form 1606 (2 copies) ,BIR Form 2000 OT (2 copies) ,COR and LTS ,OR of payment w/ SOA</v>
      </c>
    </row>
    <row r="105" spans="1:101" x14ac:dyDescent="0.25">
      <c r="A105" s="113" t="s">
        <v>1644</v>
      </c>
      <c r="B105" s="81">
        <v>41606</v>
      </c>
      <c r="C105" s="94" t="s">
        <v>1340</v>
      </c>
      <c r="D105" s="45" t="s">
        <v>1963</v>
      </c>
      <c r="E105" s="45" t="str">
        <f>VLOOKUP(A105,[1]Sheet3!$A$330:$D$496,4,FALSE)</f>
        <v>CTS FINANCING</v>
      </c>
      <c r="F105" s="49">
        <v>0</v>
      </c>
      <c r="G105" s="49">
        <v>0</v>
      </c>
      <c r="H105" s="49">
        <v>0</v>
      </c>
      <c r="I105" s="115">
        <f t="shared" si="5"/>
        <v>0</v>
      </c>
      <c r="AJ105" s="45" t="str">
        <f t="shared" si="4"/>
        <v>RA,CRF,BIS,PIS,TIN,POB,POI,VALID IDs,PS,MC/BC/CENO,</v>
      </c>
      <c r="BV105" s="45" t="s">
        <v>247</v>
      </c>
      <c r="BW105" s="45" t="s">
        <v>247</v>
      </c>
      <c r="BX105" s="45" t="s">
        <v>247</v>
      </c>
      <c r="BY105" s="45" t="s">
        <v>247</v>
      </c>
      <c r="BZ105" s="45" t="s">
        <v>247</v>
      </c>
      <c r="CA105" s="45" t="s">
        <v>247</v>
      </c>
      <c r="CB105" s="45" t="s">
        <v>247</v>
      </c>
      <c r="CC105" s="45" t="s">
        <v>247</v>
      </c>
      <c r="CD105" s="45" t="s">
        <v>247</v>
      </c>
      <c r="CE105" s="45" t="s">
        <v>247</v>
      </c>
      <c r="CF105" s="45" t="s">
        <v>247</v>
      </c>
      <c r="CG105" s="45" t="s">
        <v>247</v>
      </c>
      <c r="CH105" s="45" t="str">
        <f t="shared" si="6"/>
        <v>Proof of TIN ,NDOAS (2 copies) ,CTC Tax Dec (2 copies) ,CTC of Title (2 copies) ,Tax Clearance ,Notarized Sworn Declaration of No Improvement ,BIR Form 1606 (2 copies) ,BIR Form 2000 OT (2 copies) ,COR and LTS ,OR of payment w/ SOA</v>
      </c>
    </row>
    <row r="106" spans="1:101" x14ac:dyDescent="0.25">
      <c r="A106" s="113" t="s">
        <v>1645</v>
      </c>
      <c r="B106" s="81">
        <v>41669</v>
      </c>
      <c r="C106" s="93" t="s">
        <v>1341</v>
      </c>
      <c r="D106" s="45" t="s">
        <v>1964</v>
      </c>
      <c r="E106" s="45" t="str">
        <f>VLOOKUP(A106,[1]Sheet3!$A$330:$D$496,4,FALSE)</f>
        <v>Completion of requirements for BIR</v>
      </c>
      <c r="F106" s="49">
        <v>1583000</v>
      </c>
      <c r="G106" s="49">
        <v>79150</v>
      </c>
      <c r="H106" s="49">
        <v>0</v>
      </c>
      <c r="I106" s="115">
        <f t="shared" si="5"/>
        <v>1662150</v>
      </c>
      <c r="J106" s="45" t="s">
        <v>2192</v>
      </c>
      <c r="P106" s="57" t="s">
        <v>2331</v>
      </c>
      <c r="R106" s="45" t="s">
        <v>2331</v>
      </c>
      <c r="T106" s="45" t="s">
        <v>2331</v>
      </c>
      <c r="V106" s="45" t="s">
        <v>2331</v>
      </c>
      <c r="AD106" s="45" t="s">
        <v>2331</v>
      </c>
      <c r="AJ106" s="45" t="str">
        <f t="shared" si="4"/>
        <v>TIN,POB,POI,PS,MC/BC/CENO,</v>
      </c>
      <c r="BV106" s="45" t="s">
        <v>247</v>
      </c>
      <c r="BW106" s="45" t="s">
        <v>247</v>
      </c>
      <c r="BX106" s="45" t="s">
        <v>247</v>
      </c>
      <c r="BY106" s="45" t="s">
        <v>247</v>
      </c>
      <c r="BZ106" s="45" t="s">
        <v>247</v>
      </c>
      <c r="CA106" s="45" t="s">
        <v>247</v>
      </c>
      <c r="CB106" s="45" t="s">
        <v>247</v>
      </c>
      <c r="CC106" s="45" t="s">
        <v>247</v>
      </c>
      <c r="CD106" s="45" t="s">
        <v>247</v>
      </c>
      <c r="CE106" s="45" t="s">
        <v>247</v>
      </c>
      <c r="CF106" s="45" t="s">
        <v>247</v>
      </c>
      <c r="CG106" s="45" t="s">
        <v>247</v>
      </c>
      <c r="CH106" s="45" t="str">
        <f t="shared" si="6"/>
        <v>Proof of TIN ,NDOAS (2 copies) ,CTC Tax Dec (2 copies) ,CTC of Title (2 copies) ,Tax Clearance ,Notarized Sworn Declaration of No Improvement ,BIR Form 1606 (2 copies) ,BIR Form 2000 OT (2 copies) ,COR and LTS ,OR of payment w/ SOA</v>
      </c>
    </row>
    <row r="107" spans="1:101" x14ac:dyDescent="0.25">
      <c r="A107" s="113" t="s">
        <v>1646</v>
      </c>
      <c r="B107" s="81">
        <v>41578</v>
      </c>
      <c r="C107" s="93" t="s">
        <v>1342</v>
      </c>
      <c r="D107" s="45" t="s">
        <v>1965</v>
      </c>
      <c r="E107" s="45" t="str">
        <f>VLOOKUP(A107,[1]Sheet3!$A$330:$D$496,4,FALSE)</f>
        <v>Realese to bank (PNB)</v>
      </c>
      <c r="F107" s="49">
        <v>1584000</v>
      </c>
      <c r="G107" s="49">
        <v>79950</v>
      </c>
      <c r="H107" s="49">
        <v>0</v>
      </c>
      <c r="I107" s="115">
        <f t="shared" si="5"/>
        <v>1663950</v>
      </c>
      <c r="J107" s="45" t="s">
        <v>2182</v>
      </c>
      <c r="K107" s="45" t="s">
        <v>2232</v>
      </c>
      <c r="P107" s="57" t="s">
        <v>2331</v>
      </c>
      <c r="R107" s="45" t="s">
        <v>2331</v>
      </c>
      <c r="T107" s="45" t="s">
        <v>2331</v>
      </c>
      <c r="V107" s="45" t="s">
        <v>2331</v>
      </c>
      <c r="X107" s="45" t="s">
        <v>2361</v>
      </c>
      <c r="Z107" s="45" t="s">
        <v>2331</v>
      </c>
      <c r="AB107" s="45" t="s">
        <v>2331</v>
      </c>
      <c r="AD107" s="45" t="s">
        <v>2331</v>
      </c>
      <c r="AF107" s="45" t="s">
        <v>2331</v>
      </c>
      <c r="AJ107" s="45" t="str">
        <f t="shared" si="4"/>
        <v>MC/BC/CENO,</v>
      </c>
      <c r="BV107" s="45" t="s">
        <v>247</v>
      </c>
      <c r="BW107" s="45" t="s">
        <v>247</v>
      </c>
      <c r="BX107" s="45" t="s">
        <v>247</v>
      </c>
      <c r="BY107" s="45" t="s">
        <v>247</v>
      </c>
      <c r="BZ107" s="45" t="s">
        <v>247</v>
      </c>
      <c r="CA107" s="45" t="s">
        <v>247</v>
      </c>
      <c r="CB107" s="45" t="s">
        <v>247</v>
      </c>
      <c r="CC107" s="45" t="s">
        <v>247</v>
      </c>
      <c r="CD107" s="45" t="s">
        <v>247</v>
      </c>
      <c r="CE107" s="45" t="s">
        <v>247</v>
      </c>
      <c r="CF107" s="45" t="s">
        <v>247</v>
      </c>
      <c r="CG107" s="45" t="s">
        <v>247</v>
      </c>
      <c r="CH107" s="45" t="str">
        <f t="shared" si="6"/>
        <v>Proof of TIN ,NDOAS (2 copies) ,CTC Tax Dec (2 copies) ,CTC of Title (2 copies) ,Tax Clearance ,Notarized Sworn Declaration of No Improvement ,BIR Form 1606 (2 copies) ,BIR Form 2000 OT (2 copies) ,COR and LTS ,OR of payment w/ SOA</v>
      </c>
    </row>
    <row r="108" spans="1:101" x14ac:dyDescent="0.25">
      <c r="A108" s="113" t="s">
        <v>1647</v>
      </c>
      <c r="B108" s="81">
        <v>40926</v>
      </c>
      <c r="C108" s="94" t="s">
        <v>1343</v>
      </c>
      <c r="D108" s="45" t="s">
        <v>1966</v>
      </c>
      <c r="F108" s="49">
        <v>0</v>
      </c>
      <c r="G108" s="49">
        <v>0</v>
      </c>
      <c r="H108" s="49">
        <v>0</v>
      </c>
      <c r="I108" s="115">
        <f t="shared" si="5"/>
        <v>0</v>
      </c>
      <c r="AJ108" s="45" t="str">
        <f t="shared" si="4"/>
        <v>RA,CRF,BIS,PIS,TIN,POB,POI,VALID IDs,PS,MC/BC/CENO,</v>
      </c>
      <c r="BV108" s="45" t="s">
        <v>247</v>
      </c>
      <c r="BW108" s="45" t="s">
        <v>247</v>
      </c>
      <c r="BX108" s="45" t="s">
        <v>247</v>
      </c>
      <c r="BY108" s="45" t="s">
        <v>247</v>
      </c>
      <c r="BZ108" s="45" t="s">
        <v>247</v>
      </c>
      <c r="CA108" s="45" t="s">
        <v>247</v>
      </c>
      <c r="CB108" s="45" t="s">
        <v>247</v>
      </c>
      <c r="CC108" s="45" t="s">
        <v>247</v>
      </c>
      <c r="CD108" s="45" t="s">
        <v>247</v>
      </c>
      <c r="CE108" s="45" t="s">
        <v>247</v>
      </c>
      <c r="CF108" s="45" t="s">
        <v>247</v>
      </c>
      <c r="CG108" s="45" t="s">
        <v>247</v>
      </c>
      <c r="CH108" s="45" t="str">
        <f t="shared" si="6"/>
        <v>Proof of TIN ,NDOAS (2 copies) ,CTC Tax Dec (2 copies) ,CTC of Title (2 copies) ,Tax Clearance ,Notarized Sworn Declaration of No Improvement ,BIR Form 1606 (2 copies) ,BIR Form 2000 OT (2 copies) ,COR and LTS ,OR of payment w/ SOA</v>
      </c>
    </row>
    <row r="109" spans="1:101" x14ac:dyDescent="0.25">
      <c r="A109" s="113" t="s">
        <v>1648</v>
      </c>
      <c r="B109" s="81">
        <v>41515</v>
      </c>
      <c r="C109" s="100" t="s">
        <v>1344</v>
      </c>
      <c r="D109" s="45" t="s">
        <v>1967</v>
      </c>
      <c r="E109" s="45" t="str">
        <f>VLOOKUP(A109,[1]Sheet3!$A$330:$D$496,4,FALSE)</f>
        <v>Released to Bank</v>
      </c>
      <c r="F109" s="49">
        <v>0</v>
      </c>
      <c r="G109" s="49">
        <v>0</v>
      </c>
      <c r="H109" s="49">
        <v>0</v>
      </c>
      <c r="I109" s="115">
        <f t="shared" si="5"/>
        <v>0</v>
      </c>
      <c r="AJ109" s="45" t="str">
        <f t="shared" si="4"/>
        <v>RA,CRF,BIS,PIS,TIN,POB,POI,VALID IDs,PS,MC/BC/CENO,</v>
      </c>
      <c r="BV109" s="45" t="s">
        <v>247</v>
      </c>
      <c r="BW109" s="45" t="s">
        <v>247</v>
      </c>
      <c r="BX109" s="45" t="s">
        <v>247</v>
      </c>
      <c r="BY109" s="45" t="s">
        <v>247</v>
      </c>
      <c r="BZ109" s="45" t="s">
        <v>247</v>
      </c>
      <c r="CA109" s="45" t="s">
        <v>247</v>
      </c>
      <c r="CB109" s="45" t="s">
        <v>247</v>
      </c>
      <c r="CC109" s="45" t="s">
        <v>247</v>
      </c>
      <c r="CD109" s="45" t="s">
        <v>247</v>
      </c>
      <c r="CE109" s="45" t="s">
        <v>247</v>
      </c>
      <c r="CF109" s="45" t="s">
        <v>247</v>
      </c>
      <c r="CG109" s="45" t="s">
        <v>247</v>
      </c>
      <c r="CH109" s="45" t="str">
        <f t="shared" si="6"/>
        <v>Proof of TIN ,NDOAS (2 copies) ,CTC Tax Dec (2 copies) ,CTC of Title (2 copies) ,Tax Clearance ,Notarized Sworn Declaration of No Improvement ,BIR Form 1606 (2 copies) ,BIR Form 2000 OT (2 copies) ,COR and LTS ,OR of payment w/ SOA</v>
      </c>
    </row>
    <row r="110" spans="1:101" x14ac:dyDescent="0.25">
      <c r="A110" s="113" t="s">
        <v>1649</v>
      </c>
      <c r="B110" s="81">
        <v>41331</v>
      </c>
      <c r="C110" s="100" t="s">
        <v>1345</v>
      </c>
      <c r="D110" s="45" t="s">
        <v>1968</v>
      </c>
      <c r="E110" s="45" t="str">
        <f>VLOOKUP(A110,[1]Sheet3!$A$330:$D$496,4,FALSE)</f>
        <v>Completion of requirements for BIR</v>
      </c>
      <c r="F110" s="49">
        <v>0</v>
      </c>
      <c r="G110" s="49">
        <v>0</v>
      </c>
      <c r="H110" s="49">
        <v>0</v>
      </c>
      <c r="I110" s="115">
        <f t="shared" si="5"/>
        <v>0</v>
      </c>
      <c r="AJ110" s="45" t="str">
        <f t="shared" si="4"/>
        <v>RA,CRF,BIS,PIS,TIN,POB,POI,VALID IDs,PS,MC/BC/CENO,</v>
      </c>
      <c r="BV110" s="45" t="s">
        <v>247</v>
      </c>
      <c r="BW110" s="45" t="s">
        <v>247</v>
      </c>
      <c r="BX110" s="45" t="s">
        <v>247</v>
      </c>
      <c r="BY110" s="45" t="s">
        <v>247</v>
      </c>
      <c r="BZ110" s="45" t="s">
        <v>247</v>
      </c>
      <c r="CA110" s="45" t="s">
        <v>247</v>
      </c>
      <c r="CB110" s="45" t="s">
        <v>247</v>
      </c>
      <c r="CC110" s="45" t="s">
        <v>247</v>
      </c>
      <c r="CD110" s="45" t="s">
        <v>247</v>
      </c>
      <c r="CE110" s="45" t="s">
        <v>247</v>
      </c>
      <c r="CF110" s="45" t="s">
        <v>247</v>
      </c>
      <c r="CG110" s="45" t="s">
        <v>247</v>
      </c>
      <c r="CH110" s="45" t="str">
        <f t="shared" si="6"/>
        <v>Proof of TIN ,NDOAS (2 copies) ,CTC Tax Dec (2 copies) ,CTC of Title (2 copies) ,Tax Clearance ,Notarized Sworn Declaration of No Improvement ,BIR Form 1606 (2 copies) ,BIR Form 2000 OT (2 copies) ,COR and LTS ,OR of payment w/ SOA</v>
      </c>
    </row>
    <row r="111" spans="1:101" x14ac:dyDescent="0.25">
      <c r="A111" s="113" t="s">
        <v>1650</v>
      </c>
      <c r="B111" s="81">
        <v>42093</v>
      </c>
      <c r="C111" s="101" t="s">
        <v>1346</v>
      </c>
      <c r="D111" s="45" t="s">
        <v>1969</v>
      </c>
      <c r="F111" s="49">
        <v>1599000</v>
      </c>
      <c r="G111" s="49">
        <v>79950</v>
      </c>
      <c r="H111" s="49">
        <v>0</v>
      </c>
      <c r="I111" s="115">
        <f t="shared" si="5"/>
        <v>1678950</v>
      </c>
      <c r="J111" s="45" t="s">
        <v>2193</v>
      </c>
      <c r="K111" s="45" t="s">
        <v>2250</v>
      </c>
      <c r="P111" s="57" t="s">
        <v>2331</v>
      </c>
      <c r="R111" s="45" t="s">
        <v>2331</v>
      </c>
      <c r="T111" s="45" t="s">
        <v>2331</v>
      </c>
      <c r="V111" s="45" t="s">
        <v>2331</v>
      </c>
      <c r="X111" s="45" t="s">
        <v>2362</v>
      </c>
      <c r="Z111" s="45" t="s">
        <v>2331</v>
      </c>
      <c r="AB111" s="45" t="s">
        <v>2331</v>
      </c>
      <c r="AD111" s="45" t="s">
        <v>2331</v>
      </c>
      <c r="AF111" s="45" t="s">
        <v>2331</v>
      </c>
      <c r="AJ111" s="45" t="str">
        <f t="shared" si="4"/>
        <v>MC/BC/CENO,</v>
      </c>
      <c r="BV111" s="45" t="s">
        <v>247</v>
      </c>
      <c r="BW111" s="45" t="s">
        <v>247</v>
      </c>
      <c r="BX111" s="45" t="s">
        <v>247</v>
      </c>
      <c r="BY111" s="45" t="s">
        <v>247</v>
      </c>
      <c r="BZ111" s="45" t="s">
        <v>247</v>
      </c>
      <c r="CA111" s="45" t="s">
        <v>247</v>
      </c>
      <c r="CB111" s="45" t="s">
        <v>247</v>
      </c>
      <c r="CC111" s="45" t="s">
        <v>247</v>
      </c>
      <c r="CD111" s="45" t="s">
        <v>247</v>
      </c>
      <c r="CE111" s="45" t="s">
        <v>247</v>
      </c>
      <c r="CF111" s="45" t="s">
        <v>247</v>
      </c>
      <c r="CG111" s="45" t="s">
        <v>247</v>
      </c>
      <c r="CH111" s="45" t="str">
        <f t="shared" si="6"/>
        <v>Proof of TIN ,NDOAS (2 copies) ,CTC Tax Dec (2 copies) ,CTC of Title (2 copies) ,Tax Clearance ,Notarized Sworn Declaration of No Improvement ,BIR Form 1606 (2 copies) ,BIR Form 2000 OT (2 copies) ,COR and LTS ,OR of payment w/ SOA</v>
      </c>
    </row>
    <row r="112" spans="1:101" x14ac:dyDescent="0.25">
      <c r="A112" s="113" t="s">
        <v>1651</v>
      </c>
      <c r="B112" s="81">
        <v>41844</v>
      </c>
      <c r="C112" s="93" t="s">
        <v>1347</v>
      </c>
      <c r="D112" s="45" t="s">
        <v>1970</v>
      </c>
      <c r="F112" s="49">
        <v>1659000</v>
      </c>
      <c r="G112" s="49">
        <v>83950</v>
      </c>
      <c r="H112" s="49">
        <v>0</v>
      </c>
      <c r="I112" s="115">
        <f t="shared" si="5"/>
        <v>1742950</v>
      </c>
      <c r="J112" s="45" t="s">
        <v>2182</v>
      </c>
      <c r="K112" s="45" t="s">
        <v>2235</v>
      </c>
      <c r="P112" s="57" t="s">
        <v>2331</v>
      </c>
      <c r="R112" s="45" t="s">
        <v>2332</v>
      </c>
      <c r="T112" s="45" t="s">
        <v>2331</v>
      </c>
      <c r="V112" s="45" t="s">
        <v>2331</v>
      </c>
      <c r="Z112" s="45" t="s">
        <v>2331</v>
      </c>
      <c r="AB112" s="45" t="s">
        <v>2332</v>
      </c>
      <c r="AD112" s="45" t="s">
        <v>2331</v>
      </c>
      <c r="AF112" s="45" t="s">
        <v>2331</v>
      </c>
      <c r="AJ112" s="45" t="str">
        <f t="shared" si="4"/>
        <v>TIN,MC/BC/CENO,</v>
      </c>
      <c r="BV112" s="45" t="s">
        <v>247</v>
      </c>
      <c r="BW112" s="45" t="s">
        <v>247</v>
      </c>
      <c r="BX112" s="45" t="s">
        <v>247</v>
      </c>
      <c r="BY112" s="45" t="s">
        <v>247</v>
      </c>
      <c r="BZ112" s="45" t="s">
        <v>247</v>
      </c>
      <c r="CA112" s="45" t="s">
        <v>247</v>
      </c>
      <c r="CB112" s="45" t="s">
        <v>247</v>
      </c>
      <c r="CC112" s="45" t="s">
        <v>247</v>
      </c>
      <c r="CD112" s="45" t="s">
        <v>247</v>
      </c>
      <c r="CE112" s="45" t="s">
        <v>247</v>
      </c>
      <c r="CF112" s="45" t="s">
        <v>247</v>
      </c>
      <c r="CG112" s="45" t="s">
        <v>247</v>
      </c>
      <c r="CH112" s="45" t="str">
        <f t="shared" si="6"/>
        <v>Proof of TIN ,NDOAS (2 copies) ,CTC Tax Dec (2 copies) ,CTC of Title (2 copies) ,Tax Clearance ,Notarized Sworn Declaration of No Improvement ,BIR Form 1606 (2 copies) ,BIR Form 2000 OT (2 copies) ,COR and LTS ,OR of payment w/ SOA</v>
      </c>
    </row>
    <row r="113" spans="1:86" x14ac:dyDescent="0.25">
      <c r="A113" s="113" t="s">
        <v>1652</v>
      </c>
      <c r="B113" s="81">
        <v>41269</v>
      </c>
      <c r="C113" s="93" t="s">
        <v>1348</v>
      </c>
      <c r="D113" s="45" t="s">
        <v>1971</v>
      </c>
      <c r="F113" s="49">
        <v>1659000</v>
      </c>
      <c r="G113" s="49">
        <v>83950</v>
      </c>
      <c r="H113" s="49">
        <v>0</v>
      </c>
      <c r="I113" s="115">
        <f t="shared" si="5"/>
        <v>1742950</v>
      </c>
      <c r="J113" s="45" t="s">
        <v>2182</v>
      </c>
      <c r="K113" s="45" t="s">
        <v>2235</v>
      </c>
      <c r="P113" s="57" t="s">
        <v>2331</v>
      </c>
      <c r="R113" s="45" t="s">
        <v>2332</v>
      </c>
      <c r="T113" s="45" t="s">
        <v>2331</v>
      </c>
      <c r="V113" s="45" t="s">
        <v>2331</v>
      </c>
      <c r="Z113" s="45" t="s">
        <v>2331</v>
      </c>
      <c r="AB113" s="45" t="s">
        <v>2331</v>
      </c>
      <c r="AD113" s="45" t="s">
        <v>2331</v>
      </c>
      <c r="AF113" s="45" t="s">
        <v>2331</v>
      </c>
      <c r="AJ113" s="45" t="str">
        <f t="shared" si="4"/>
        <v>TIN,MC/BC/CENO,</v>
      </c>
      <c r="BV113" s="45" t="s">
        <v>247</v>
      </c>
      <c r="BW113" s="45" t="s">
        <v>247</v>
      </c>
      <c r="BX113" s="45" t="s">
        <v>247</v>
      </c>
      <c r="BY113" s="45" t="s">
        <v>247</v>
      </c>
      <c r="BZ113" s="45" t="s">
        <v>247</v>
      </c>
      <c r="CA113" s="45" t="s">
        <v>247</v>
      </c>
      <c r="CB113" s="45" t="s">
        <v>247</v>
      </c>
      <c r="CC113" s="45" t="s">
        <v>247</v>
      </c>
      <c r="CD113" s="45" t="s">
        <v>247</v>
      </c>
      <c r="CE113" s="45" t="s">
        <v>247</v>
      </c>
      <c r="CF113" s="45" t="s">
        <v>247</v>
      </c>
      <c r="CG113" s="45" t="s">
        <v>247</v>
      </c>
      <c r="CH113" s="45" t="str">
        <f t="shared" si="6"/>
        <v>Proof of TIN ,NDOAS (2 copies) ,CTC Tax Dec (2 copies) ,CTC of Title (2 copies) ,Tax Clearance ,Notarized Sworn Declaration of No Improvement ,BIR Form 1606 (2 copies) ,BIR Form 2000 OT (2 copies) ,COR and LTS ,OR of payment w/ SOA</v>
      </c>
    </row>
    <row r="114" spans="1:86" x14ac:dyDescent="0.25">
      <c r="A114" s="113" t="s">
        <v>1653</v>
      </c>
      <c r="B114" s="81">
        <v>41116</v>
      </c>
      <c r="C114" s="93" t="s">
        <v>1349</v>
      </c>
      <c r="D114" s="45" t="s">
        <v>1972</v>
      </c>
      <c r="F114" s="49">
        <v>0</v>
      </c>
      <c r="G114" s="49">
        <v>0</v>
      </c>
      <c r="H114" s="49">
        <v>0</v>
      </c>
      <c r="I114" s="115">
        <f t="shared" si="5"/>
        <v>0</v>
      </c>
      <c r="AJ114" s="45" t="str">
        <f t="shared" si="4"/>
        <v>RA,CRF,BIS,PIS,TIN,POB,POI,VALID IDs,PS,MC/BC/CENO,</v>
      </c>
      <c r="BV114" s="45" t="s">
        <v>247</v>
      </c>
      <c r="BW114" s="45" t="s">
        <v>247</v>
      </c>
      <c r="BX114" s="45" t="s">
        <v>247</v>
      </c>
      <c r="BY114" s="45" t="s">
        <v>247</v>
      </c>
      <c r="BZ114" s="45" t="s">
        <v>247</v>
      </c>
      <c r="CA114" s="45" t="s">
        <v>247</v>
      </c>
      <c r="CB114" s="45" t="s">
        <v>247</v>
      </c>
      <c r="CC114" s="45" t="s">
        <v>247</v>
      </c>
      <c r="CD114" s="45" t="s">
        <v>247</v>
      </c>
      <c r="CE114" s="45" t="s">
        <v>247</v>
      </c>
      <c r="CF114" s="45" t="s">
        <v>247</v>
      </c>
      <c r="CG114" s="45" t="s">
        <v>247</v>
      </c>
      <c r="CH114" s="45" t="str">
        <f t="shared" si="6"/>
        <v>Proof of TIN ,NDOAS (2 copies) ,CTC Tax Dec (2 copies) ,CTC of Title (2 copies) ,Tax Clearance ,Notarized Sworn Declaration of No Improvement ,BIR Form 1606 (2 copies) ,BIR Form 2000 OT (2 copies) ,COR and LTS ,OR of payment w/ SOA</v>
      </c>
    </row>
    <row r="115" spans="1:86" x14ac:dyDescent="0.25">
      <c r="A115" s="113" t="s">
        <v>1654</v>
      </c>
      <c r="B115" s="81">
        <v>41179</v>
      </c>
      <c r="C115" s="93" t="s">
        <v>1350</v>
      </c>
      <c r="D115" s="45" t="s">
        <v>1973</v>
      </c>
      <c r="F115" s="49">
        <v>0</v>
      </c>
      <c r="G115" s="49">
        <v>0</v>
      </c>
      <c r="H115" s="49">
        <v>0</v>
      </c>
      <c r="I115" s="115">
        <f t="shared" si="5"/>
        <v>0</v>
      </c>
      <c r="AJ115" s="45" t="str">
        <f t="shared" si="4"/>
        <v>RA,CRF,BIS,PIS,TIN,POB,POI,VALID IDs,PS,MC/BC/CENO,</v>
      </c>
      <c r="BV115" s="45" t="s">
        <v>247</v>
      </c>
      <c r="BW115" s="45" t="s">
        <v>247</v>
      </c>
      <c r="BX115" s="45" t="s">
        <v>247</v>
      </c>
      <c r="BY115" s="45" t="s">
        <v>247</v>
      </c>
      <c r="BZ115" s="45" t="s">
        <v>247</v>
      </c>
      <c r="CA115" s="45" t="s">
        <v>247</v>
      </c>
      <c r="CB115" s="45" t="s">
        <v>247</v>
      </c>
      <c r="CC115" s="45" t="s">
        <v>247</v>
      </c>
      <c r="CD115" s="45" t="s">
        <v>247</v>
      </c>
      <c r="CE115" s="45" t="s">
        <v>247</v>
      </c>
      <c r="CF115" s="45" t="s">
        <v>247</v>
      </c>
      <c r="CG115" s="45" t="s">
        <v>247</v>
      </c>
      <c r="CH115" s="45" t="str">
        <f t="shared" si="6"/>
        <v>Proof of TIN ,NDOAS (2 copies) ,CTC Tax Dec (2 copies) ,CTC of Title (2 copies) ,Tax Clearance ,Notarized Sworn Declaration of No Improvement ,BIR Form 1606 (2 copies) ,BIR Form 2000 OT (2 copies) ,COR and LTS ,OR of payment w/ SOA</v>
      </c>
    </row>
    <row r="116" spans="1:86" x14ac:dyDescent="0.25">
      <c r="A116" s="113" t="s">
        <v>1655</v>
      </c>
      <c r="B116" s="81">
        <v>41089</v>
      </c>
      <c r="C116" s="94" t="s">
        <v>1351</v>
      </c>
      <c r="D116" s="45" t="s">
        <v>1974</v>
      </c>
      <c r="F116" s="49">
        <v>0</v>
      </c>
      <c r="G116" s="49">
        <v>0</v>
      </c>
      <c r="H116" s="49">
        <v>0</v>
      </c>
      <c r="I116" s="115">
        <f t="shared" si="5"/>
        <v>0</v>
      </c>
      <c r="AJ116" s="45" t="str">
        <f t="shared" si="4"/>
        <v>RA,CRF,BIS,PIS,TIN,POB,POI,VALID IDs,PS,MC/BC/CENO,</v>
      </c>
      <c r="BV116" s="45" t="s">
        <v>247</v>
      </c>
      <c r="BW116" s="45" t="s">
        <v>247</v>
      </c>
      <c r="BX116" s="45" t="s">
        <v>247</v>
      </c>
      <c r="BY116" s="45" t="s">
        <v>247</v>
      </c>
      <c r="BZ116" s="45" t="s">
        <v>247</v>
      </c>
      <c r="CA116" s="45" t="s">
        <v>247</v>
      </c>
      <c r="CB116" s="45" t="s">
        <v>247</v>
      </c>
      <c r="CC116" s="45" t="s">
        <v>247</v>
      </c>
      <c r="CD116" s="45" t="s">
        <v>247</v>
      </c>
      <c r="CE116" s="45" t="s">
        <v>247</v>
      </c>
      <c r="CF116" s="45" t="s">
        <v>247</v>
      </c>
      <c r="CG116" s="45" t="s">
        <v>247</v>
      </c>
      <c r="CH116" s="45" t="str">
        <f t="shared" si="6"/>
        <v>Proof of TIN ,NDOAS (2 copies) ,CTC Tax Dec (2 copies) ,CTC of Title (2 copies) ,Tax Clearance ,Notarized Sworn Declaration of No Improvement ,BIR Form 1606 (2 copies) ,BIR Form 2000 OT (2 copies) ,COR and LTS ,OR of payment w/ SOA</v>
      </c>
    </row>
    <row r="117" spans="1:86" x14ac:dyDescent="0.25">
      <c r="A117" s="113" t="s">
        <v>1656</v>
      </c>
      <c r="B117" s="81">
        <v>41485</v>
      </c>
      <c r="C117" s="93" t="s">
        <v>1352</v>
      </c>
      <c r="D117" s="45" t="s">
        <v>1975</v>
      </c>
      <c r="E117" s="45" t="str">
        <f>VLOOKUP(A117,[1]Sheet3!$A$330:$D$496,4,FALSE)</f>
        <v>Released to Bank</v>
      </c>
      <c r="F117" s="49">
        <v>1742000</v>
      </c>
      <c r="G117" s="49">
        <v>87100</v>
      </c>
      <c r="H117" s="49">
        <v>0</v>
      </c>
      <c r="I117" s="115">
        <f t="shared" si="5"/>
        <v>1829100</v>
      </c>
      <c r="J117" s="45" t="s">
        <v>2194</v>
      </c>
      <c r="K117" s="45" t="s">
        <v>2251</v>
      </c>
      <c r="P117" s="57" t="s">
        <v>2331</v>
      </c>
      <c r="R117" s="45" t="s">
        <v>2331</v>
      </c>
      <c r="T117" s="45" t="s">
        <v>2331</v>
      </c>
      <c r="V117" s="45" t="s">
        <v>2331</v>
      </c>
      <c r="X117" s="45" t="s">
        <v>2363</v>
      </c>
      <c r="Z117" s="45" t="s">
        <v>2331</v>
      </c>
      <c r="AB117" s="45" t="s">
        <v>2331</v>
      </c>
      <c r="AD117" s="45" t="s">
        <v>2331</v>
      </c>
      <c r="AF117" s="45" t="s">
        <v>2331</v>
      </c>
      <c r="AJ117" s="45" t="str">
        <f t="shared" si="4"/>
        <v>MC/BC/CENO,</v>
      </c>
      <c r="BV117" s="45" t="s">
        <v>247</v>
      </c>
      <c r="BW117" s="45" t="s">
        <v>247</v>
      </c>
      <c r="BX117" s="45" t="s">
        <v>247</v>
      </c>
      <c r="BY117" s="45" t="s">
        <v>247</v>
      </c>
      <c r="BZ117" s="45" t="s">
        <v>247</v>
      </c>
      <c r="CA117" s="45" t="s">
        <v>247</v>
      </c>
      <c r="CB117" s="45" t="s">
        <v>247</v>
      </c>
      <c r="CC117" s="45" t="s">
        <v>247</v>
      </c>
      <c r="CD117" s="45" t="s">
        <v>247</v>
      </c>
      <c r="CE117" s="45" t="s">
        <v>247</v>
      </c>
      <c r="CF117" s="45" t="s">
        <v>247</v>
      </c>
      <c r="CG117" s="45" t="s">
        <v>247</v>
      </c>
      <c r="CH117" s="45" t="str">
        <f t="shared" si="6"/>
        <v>Proof of TIN ,NDOAS (2 copies) ,CTC Tax Dec (2 copies) ,CTC of Title (2 copies) ,Tax Clearance ,Notarized Sworn Declaration of No Improvement ,BIR Form 1606 (2 copies) ,BIR Form 2000 OT (2 copies) ,COR and LTS ,OR of payment w/ SOA</v>
      </c>
    </row>
    <row r="118" spans="1:86" x14ac:dyDescent="0.25">
      <c r="A118" s="113" t="s">
        <v>1657</v>
      </c>
      <c r="B118" s="81">
        <v>41096</v>
      </c>
      <c r="C118" s="93" t="s">
        <v>1353</v>
      </c>
      <c r="D118" s="45" t="s">
        <v>1976</v>
      </c>
      <c r="E118" s="45" t="str">
        <f>VLOOKUP(A118,[1]Sheet3!$A$330:$D$496,4,FALSE)</f>
        <v>Released to Bank</v>
      </c>
      <c r="F118" s="49">
        <v>1679000</v>
      </c>
      <c r="G118" s="49">
        <v>83950</v>
      </c>
      <c r="H118" s="49">
        <v>0</v>
      </c>
      <c r="I118" s="115">
        <f t="shared" si="5"/>
        <v>1762950</v>
      </c>
      <c r="J118" s="45" t="s">
        <v>2183</v>
      </c>
      <c r="P118" s="57" t="s">
        <v>2331</v>
      </c>
      <c r="R118" s="45" t="s">
        <v>2331</v>
      </c>
      <c r="T118" s="45" t="s">
        <v>2331</v>
      </c>
      <c r="X118" s="45" t="s">
        <v>2364</v>
      </c>
      <c r="AJ118" s="45" t="str">
        <f t="shared" si="4"/>
        <v>PIS,POB,POI,VALID IDs,PS,MC/BC/CENO,</v>
      </c>
      <c r="BV118" s="45" t="s">
        <v>247</v>
      </c>
      <c r="BW118" s="45" t="s">
        <v>247</v>
      </c>
      <c r="BX118" s="45" t="s">
        <v>247</v>
      </c>
      <c r="BY118" s="45" t="s">
        <v>247</v>
      </c>
      <c r="BZ118" s="45" t="s">
        <v>247</v>
      </c>
      <c r="CA118" s="45" t="s">
        <v>247</v>
      </c>
      <c r="CB118" s="45" t="s">
        <v>247</v>
      </c>
      <c r="CC118" s="45" t="s">
        <v>247</v>
      </c>
      <c r="CD118" s="45" t="s">
        <v>247</v>
      </c>
      <c r="CE118" s="45" t="s">
        <v>247</v>
      </c>
      <c r="CF118" s="45" t="s">
        <v>247</v>
      </c>
      <c r="CG118" s="45" t="s">
        <v>247</v>
      </c>
      <c r="CH118" s="45" t="str">
        <f t="shared" si="6"/>
        <v>Proof of TIN ,NDOAS (2 copies) ,CTC Tax Dec (2 copies) ,CTC of Title (2 copies) ,Tax Clearance ,Notarized Sworn Declaration of No Improvement ,BIR Form 1606 (2 copies) ,BIR Form 2000 OT (2 copies) ,COR and LTS ,OR of payment w/ SOA</v>
      </c>
    </row>
    <row r="119" spans="1:86" x14ac:dyDescent="0.25">
      <c r="A119" s="113" t="s">
        <v>1658</v>
      </c>
      <c r="B119" s="81">
        <v>41106</v>
      </c>
      <c r="C119" s="102" t="s">
        <v>1354</v>
      </c>
      <c r="D119" s="45" t="s">
        <v>1977</v>
      </c>
      <c r="E119" s="45" t="str">
        <f>VLOOKUP(A119,[1]Sheet3!$A$330:$D$496,4,FALSE)</f>
        <v>Ready for release</v>
      </c>
      <c r="F119" s="49">
        <v>0</v>
      </c>
      <c r="G119" s="49">
        <v>0</v>
      </c>
      <c r="H119" s="49">
        <v>0</v>
      </c>
      <c r="I119" s="115">
        <f t="shared" si="5"/>
        <v>0</v>
      </c>
      <c r="AJ119" s="45" t="str">
        <f t="shared" si="4"/>
        <v>RA,CRF,BIS,PIS,TIN,POB,POI,VALID IDs,PS,MC/BC/CENO,</v>
      </c>
      <c r="BV119" s="45" t="s">
        <v>247</v>
      </c>
      <c r="BW119" s="45" t="s">
        <v>247</v>
      </c>
      <c r="BX119" s="45" t="s">
        <v>247</v>
      </c>
      <c r="BY119" s="45" t="s">
        <v>247</v>
      </c>
      <c r="BZ119" s="45" t="s">
        <v>247</v>
      </c>
      <c r="CA119" s="45" t="s">
        <v>247</v>
      </c>
      <c r="CB119" s="45" t="s">
        <v>247</v>
      </c>
      <c r="CC119" s="45" t="s">
        <v>247</v>
      </c>
      <c r="CD119" s="45" t="s">
        <v>247</v>
      </c>
      <c r="CE119" s="45" t="s">
        <v>247</v>
      </c>
      <c r="CF119" s="45" t="s">
        <v>247</v>
      </c>
      <c r="CG119" s="45" t="s">
        <v>247</v>
      </c>
      <c r="CH119" s="45" t="str">
        <f t="shared" si="6"/>
        <v>Proof of TIN ,NDOAS (2 copies) ,CTC Tax Dec (2 copies) ,CTC of Title (2 copies) ,Tax Clearance ,Notarized Sworn Declaration of No Improvement ,BIR Form 1606 (2 copies) ,BIR Form 2000 OT (2 copies) ,COR and LTS ,OR of payment w/ SOA</v>
      </c>
    </row>
    <row r="120" spans="1:86" x14ac:dyDescent="0.25">
      <c r="A120" s="113" t="s">
        <v>1659</v>
      </c>
      <c r="B120" s="81">
        <v>41305</v>
      </c>
      <c r="C120" s="103" t="s">
        <v>1355</v>
      </c>
      <c r="D120" s="45" t="s">
        <v>1978</v>
      </c>
      <c r="F120" s="49">
        <v>0</v>
      </c>
      <c r="G120" s="49">
        <v>0</v>
      </c>
      <c r="H120" s="49">
        <v>0</v>
      </c>
      <c r="I120" s="115">
        <f t="shared" si="5"/>
        <v>0</v>
      </c>
      <c r="AJ120" s="45" t="str">
        <f t="shared" si="4"/>
        <v>RA,CRF,BIS,PIS,TIN,POB,POI,VALID IDs,PS,MC/BC/CENO,</v>
      </c>
      <c r="BV120" s="45" t="s">
        <v>247</v>
      </c>
      <c r="BW120" s="45" t="s">
        <v>247</v>
      </c>
      <c r="BX120" s="45" t="s">
        <v>247</v>
      </c>
      <c r="BY120" s="45" t="s">
        <v>247</v>
      </c>
      <c r="BZ120" s="45" t="s">
        <v>247</v>
      </c>
      <c r="CA120" s="45" t="s">
        <v>247</v>
      </c>
      <c r="CB120" s="45" t="s">
        <v>247</v>
      </c>
      <c r="CC120" s="45" t="s">
        <v>247</v>
      </c>
      <c r="CD120" s="45" t="s">
        <v>247</v>
      </c>
      <c r="CE120" s="45" t="s">
        <v>247</v>
      </c>
      <c r="CF120" s="45" t="s">
        <v>247</v>
      </c>
      <c r="CG120" s="45" t="s">
        <v>247</v>
      </c>
      <c r="CH120" s="45" t="str">
        <f t="shared" si="6"/>
        <v>Proof of TIN ,NDOAS (2 copies) ,CTC Tax Dec (2 copies) ,CTC of Title (2 copies) ,Tax Clearance ,Notarized Sworn Declaration of No Improvement ,BIR Form 1606 (2 copies) ,BIR Form 2000 OT (2 copies) ,COR and LTS ,OR of payment w/ SOA</v>
      </c>
    </row>
    <row r="121" spans="1:86" x14ac:dyDescent="0.25">
      <c r="A121" s="113" t="s">
        <v>1660</v>
      </c>
      <c r="B121" s="81">
        <v>42185</v>
      </c>
      <c r="C121" s="94" t="s">
        <v>1356</v>
      </c>
      <c r="D121" s="45" t="s">
        <v>1979</v>
      </c>
      <c r="F121" s="49">
        <v>2518064</v>
      </c>
      <c r="G121" s="49">
        <v>100722.56</v>
      </c>
      <c r="H121" s="49">
        <v>0</v>
      </c>
      <c r="I121" s="115">
        <f t="shared" si="5"/>
        <v>2618786.56</v>
      </c>
      <c r="J121" s="45" t="s">
        <v>2195</v>
      </c>
      <c r="K121" s="45" t="s">
        <v>2252</v>
      </c>
      <c r="P121" s="57" t="s">
        <v>2331</v>
      </c>
      <c r="T121" s="45" t="s">
        <v>2331</v>
      </c>
      <c r="V121" s="45" t="s">
        <v>2331</v>
      </c>
      <c r="AD121" s="45" t="s">
        <v>2331</v>
      </c>
      <c r="AJ121" s="45" t="str">
        <f t="shared" si="4"/>
        <v>CRF,TIN,POB,POI,PS,MC/BC/CENO,</v>
      </c>
      <c r="BV121" s="45" t="s">
        <v>247</v>
      </c>
      <c r="BW121" s="45" t="s">
        <v>247</v>
      </c>
      <c r="BX121" s="45" t="s">
        <v>247</v>
      </c>
      <c r="BY121" s="45" t="s">
        <v>247</v>
      </c>
      <c r="BZ121" s="45" t="s">
        <v>247</v>
      </c>
      <c r="CA121" s="45" t="s">
        <v>247</v>
      </c>
      <c r="CB121" s="45" t="s">
        <v>247</v>
      </c>
      <c r="CC121" s="45" t="s">
        <v>247</v>
      </c>
      <c r="CD121" s="45" t="s">
        <v>247</v>
      </c>
      <c r="CE121" s="45" t="s">
        <v>247</v>
      </c>
      <c r="CF121" s="45" t="s">
        <v>247</v>
      </c>
      <c r="CG121" s="45" t="s">
        <v>247</v>
      </c>
      <c r="CH121" s="45" t="str">
        <f t="shared" si="6"/>
        <v>Proof of TIN ,NDOAS (2 copies) ,CTC Tax Dec (2 copies) ,CTC of Title (2 copies) ,Tax Clearance ,Notarized Sworn Declaration of No Improvement ,BIR Form 1606 (2 copies) ,BIR Form 2000 OT (2 copies) ,COR and LTS ,OR of payment w/ SOA</v>
      </c>
    </row>
    <row r="122" spans="1:86" x14ac:dyDescent="0.25">
      <c r="A122" s="113" t="s">
        <v>1661</v>
      </c>
      <c r="B122" s="81">
        <v>41106</v>
      </c>
      <c r="C122" s="93" t="s">
        <v>1357</v>
      </c>
      <c r="D122" s="45" t="s">
        <v>1980</v>
      </c>
      <c r="E122" s="45" t="str">
        <f>VLOOKUP(A122,[1]Sheet3!$A$330:$D$496,4,FALSE)</f>
        <v>Released to Bank</v>
      </c>
      <c r="F122" s="49">
        <v>2488064</v>
      </c>
      <c r="G122" s="49">
        <v>100722.56</v>
      </c>
      <c r="H122" s="49">
        <v>0</v>
      </c>
      <c r="I122" s="115">
        <f t="shared" si="5"/>
        <v>2588786.56</v>
      </c>
      <c r="J122" s="45" t="s">
        <v>2182</v>
      </c>
      <c r="K122" s="45" t="s">
        <v>2246</v>
      </c>
      <c r="P122" s="57" t="s">
        <v>2331</v>
      </c>
      <c r="T122" s="45" t="s">
        <v>2331</v>
      </c>
      <c r="V122" s="45" t="s">
        <v>2331</v>
      </c>
      <c r="AD122" s="45" t="s">
        <v>2443</v>
      </c>
      <c r="AF122" s="45" t="s">
        <v>2331</v>
      </c>
      <c r="AJ122" s="45" t="str">
        <f t="shared" si="4"/>
        <v>CRF,TIN,POB,POI,MC/BC/CENO,</v>
      </c>
      <c r="BV122" s="45" t="s">
        <v>247</v>
      </c>
      <c r="BW122" s="45" t="s">
        <v>247</v>
      </c>
      <c r="BX122" s="45" t="s">
        <v>247</v>
      </c>
      <c r="BY122" s="45" t="s">
        <v>247</v>
      </c>
      <c r="BZ122" s="45" t="s">
        <v>247</v>
      </c>
      <c r="CA122" s="45" t="s">
        <v>247</v>
      </c>
      <c r="CB122" s="45" t="s">
        <v>247</v>
      </c>
      <c r="CC122" s="45" t="s">
        <v>247</v>
      </c>
      <c r="CD122" s="45" t="s">
        <v>247</v>
      </c>
      <c r="CE122" s="45" t="s">
        <v>247</v>
      </c>
      <c r="CF122" s="45" t="s">
        <v>247</v>
      </c>
      <c r="CG122" s="45" t="s">
        <v>247</v>
      </c>
      <c r="CH122" s="45" t="str">
        <f t="shared" si="6"/>
        <v>Proof of TIN ,NDOAS (2 copies) ,CTC Tax Dec (2 copies) ,CTC of Title (2 copies) ,Tax Clearance ,Notarized Sworn Declaration of No Improvement ,BIR Form 1606 (2 copies) ,BIR Form 2000 OT (2 copies) ,COR and LTS ,OR of payment w/ SOA</v>
      </c>
    </row>
    <row r="123" spans="1:86" x14ac:dyDescent="0.25">
      <c r="A123" s="113" t="s">
        <v>1662</v>
      </c>
      <c r="B123" s="81">
        <v>41388</v>
      </c>
      <c r="C123" s="93" t="s">
        <v>1358</v>
      </c>
      <c r="D123" s="45" t="s">
        <v>1981</v>
      </c>
      <c r="E123" s="45" t="str">
        <f>VLOOKUP(A123,[1]Sheet3!$A$330:$D$496,4,FALSE)</f>
        <v>Completion of requirements for BIR</v>
      </c>
      <c r="F123" s="49">
        <v>2316320</v>
      </c>
      <c r="G123" s="49">
        <v>92652.800000000003</v>
      </c>
      <c r="H123" s="49">
        <v>0</v>
      </c>
      <c r="I123" s="115">
        <f t="shared" si="5"/>
        <v>2408972.7999999998</v>
      </c>
      <c r="J123" s="45" t="s">
        <v>2182</v>
      </c>
      <c r="P123" s="57" t="s">
        <v>2331</v>
      </c>
      <c r="R123" s="45" t="s">
        <v>2331</v>
      </c>
      <c r="T123" s="45" t="s">
        <v>2331</v>
      </c>
      <c r="X123" s="45" t="s">
        <v>2365</v>
      </c>
      <c r="AD123" s="45" t="s">
        <v>2331</v>
      </c>
      <c r="AF123" s="45" t="s">
        <v>2331</v>
      </c>
      <c r="AJ123" s="45" t="str">
        <f t="shared" si="4"/>
        <v>PIS,POB,POI,MC/BC/CENO,</v>
      </c>
      <c r="BV123" s="45" t="s">
        <v>247</v>
      </c>
      <c r="BW123" s="45" t="s">
        <v>247</v>
      </c>
      <c r="BX123" s="45" t="s">
        <v>247</v>
      </c>
      <c r="BY123" s="45" t="s">
        <v>247</v>
      </c>
      <c r="BZ123" s="45" t="s">
        <v>247</v>
      </c>
      <c r="CA123" s="45" t="s">
        <v>247</v>
      </c>
      <c r="CB123" s="45" t="s">
        <v>247</v>
      </c>
      <c r="CC123" s="45" t="s">
        <v>247</v>
      </c>
      <c r="CD123" s="45" t="s">
        <v>247</v>
      </c>
      <c r="CE123" s="45" t="s">
        <v>247</v>
      </c>
      <c r="CF123" s="45" t="s">
        <v>247</v>
      </c>
      <c r="CG123" s="45" t="s">
        <v>247</v>
      </c>
      <c r="CH123" s="45" t="str">
        <f t="shared" si="6"/>
        <v>Proof of TIN ,NDOAS (2 copies) ,CTC Tax Dec (2 copies) ,CTC of Title (2 copies) ,Tax Clearance ,Notarized Sworn Declaration of No Improvement ,BIR Form 1606 (2 copies) ,BIR Form 2000 OT (2 copies) ,COR and LTS ,OR of payment w/ SOA</v>
      </c>
    </row>
    <row r="124" spans="1:86" x14ac:dyDescent="0.25">
      <c r="A124" s="113" t="s">
        <v>1663</v>
      </c>
      <c r="B124" s="81">
        <v>41134</v>
      </c>
      <c r="C124" s="94" t="s">
        <v>1361</v>
      </c>
      <c r="D124" s="45" t="s">
        <v>1982</v>
      </c>
      <c r="E124" s="45" t="str">
        <f>VLOOKUP(A124,[1]Sheet3!$A$330:$D$496,4,FALSE)</f>
        <v>Released to Bank</v>
      </c>
      <c r="F124" s="49">
        <v>2306012.7599999998</v>
      </c>
      <c r="G124" s="49">
        <v>96255.040000000008</v>
      </c>
      <c r="I124" s="115">
        <f t="shared" si="5"/>
        <v>2402267.7999999998</v>
      </c>
      <c r="J124" s="45" t="s">
        <v>2180</v>
      </c>
      <c r="P124" s="57" t="s">
        <v>2331</v>
      </c>
      <c r="R124" s="45" t="s">
        <v>2331</v>
      </c>
      <c r="T124" s="45" t="s">
        <v>2331</v>
      </c>
      <c r="V124" s="45" t="s">
        <v>2331</v>
      </c>
      <c r="X124" s="45" t="s">
        <v>2366</v>
      </c>
      <c r="AD124" s="45" t="s">
        <v>2331</v>
      </c>
      <c r="AJ124" s="45" t="str">
        <f t="shared" si="4"/>
        <v>POB,POI,PS,MC/BC/CENO,</v>
      </c>
      <c r="BV124" s="45" t="s">
        <v>247</v>
      </c>
      <c r="BW124" s="45" t="s">
        <v>247</v>
      </c>
      <c r="BX124" s="45" t="s">
        <v>247</v>
      </c>
      <c r="BY124" s="45" t="s">
        <v>247</v>
      </c>
      <c r="BZ124" s="45" t="s">
        <v>247</v>
      </c>
      <c r="CA124" s="45" t="s">
        <v>247</v>
      </c>
      <c r="CB124" s="45" t="s">
        <v>247</v>
      </c>
      <c r="CC124" s="45" t="s">
        <v>247</v>
      </c>
      <c r="CD124" s="45" t="s">
        <v>247</v>
      </c>
      <c r="CE124" s="45" t="s">
        <v>247</v>
      </c>
      <c r="CF124" s="45" t="s">
        <v>247</v>
      </c>
      <c r="CG124" s="45" t="s">
        <v>247</v>
      </c>
      <c r="CH124" s="45" t="str">
        <f t="shared" si="6"/>
        <v>Proof of TIN ,NDOAS (2 copies) ,CTC Tax Dec (2 copies) ,CTC of Title (2 copies) ,Tax Clearance ,Notarized Sworn Declaration of No Improvement ,BIR Form 1606 (2 copies) ,BIR Form 2000 OT (2 copies) ,COR and LTS ,OR of payment w/ SOA</v>
      </c>
    </row>
    <row r="125" spans="1:86" x14ac:dyDescent="0.25">
      <c r="A125" s="113" t="s">
        <v>1664</v>
      </c>
      <c r="B125" s="81">
        <v>40995</v>
      </c>
      <c r="C125" s="93" t="s">
        <v>1362</v>
      </c>
      <c r="D125" s="45" t="s">
        <v>1983</v>
      </c>
      <c r="E125" s="45" t="str">
        <f>VLOOKUP(A125,[1]Sheet3!$A$330:$D$496,4,FALSE)</f>
        <v>CTS FINANCING</v>
      </c>
      <c r="F125" s="49">
        <v>0</v>
      </c>
      <c r="G125" s="49">
        <v>0</v>
      </c>
      <c r="H125" s="49">
        <v>0</v>
      </c>
      <c r="I125" s="115">
        <f t="shared" si="5"/>
        <v>0</v>
      </c>
      <c r="AJ125" s="45" t="str">
        <f t="shared" si="4"/>
        <v>RA,CRF,BIS,PIS,TIN,POB,POI,VALID IDs,PS,MC/BC/CENO,</v>
      </c>
      <c r="BV125" s="45" t="s">
        <v>247</v>
      </c>
      <c r="BW125" s="45" t="s">
        <v>247</v>
      </c>
      <c r="BX125" s="45" t="s">
        <v>247</v>
      </c>
      <c r="BY125" s="45" t="s">
        <v>247</v>
      </c>
      <c r="BZ125" s="45" t="s">
        <v>247</v>
      </c>
      <c r="CA125" s="45" t="s">
        <v>247</v>
      </c>
      <c r="CB125" s="45" t="s">
        <v>247</v>
      </c>
      <c r="CC125" s="45" t="s">
        <v>247</v>
      </c>
      <c r="CD125" s="45" t="s">
        <v>247</v>
      </c>
      <c r="CE125" s="45" t="s">
        <v>247</v>
      </c>
      <c r="CF125" s="45" t="s">
        <v>247</v>
      </c>
      <c r="CG125" s="45" t="s">
        <v>247</v>
      </c>
      <c r="CH125" s="45" t="str">
        <f t="shared" si="6"/>
        <v>Proof of TIN ,NDOAS (2 copies) ,CTC Tax Dec (2 copies) ,CTC of Title (2 copies) ,Tax Clearance ,Notarized Sworn Declaration of No Improvement ,BIR Form 1606 (2 copies) ,BIR Form 2000 OT (2 copies) ,COR and LTS ,OR of payment w/ SOA</v>
      </c>
    </row>
    <row r="126" spans="1:86" x14ac:dyDescent="0.25">
      <c r="A126" s="113" t="s">
        <v>1665</v>
      </c>
      <c r="B126" s="81">
        <v>41163</v>
      </c>
      <c r="C126" s="94" t="s">
        <v>1363</v>
      </c>
      <c r="D126" s="45" t="s">
        <v>1984</v>
      </c>
      <c r="E126" s="45" t="str">
        <f>VLOOKUP(A126,[1]Sheet3!$A$330:$D$496,4,FALSE)</f>
        <v>Released to Bank</v>
      </c>
      <c r="F126" s="49">
        <v>2526569.94</v>
      </c>
      <c r="G126" s="49">
        <v>101469.76000000001</v>
      </c>
      <c r="H126" s="49">
        <v>0</v>
      </c>
      <c r="I126" s="115">
        <f t="shared" si="5"/>
        <v>2628039.7000000002</v>
      </c>
      <c r="J126" s="45" t="s">
        <v>2185</v>
      </c>
      <c r="P126" s="57" t="s">
        <v>2333</v>
      </c>
      <c r="R126" s="45" t="s">
        <v>2331</v>
      </c>
      <c r="T126" s="45" t="s">
        <v>2331</v>
      </c>
      <c r="V126" s="45" t="s">
        <v>2331</v>
      </c>
      <c r="AD126" s="45" t="s">
        <v>2331</v>
      </c>
      <c r="AF126" s="45" t="s">
        <v>2331</v>
      </c>
      <c r="AJ126" s="45" t="str">
        <f t="shared" si="4"/>
        <v>TIN,POB,POI,MC/BC/CENO,</v>
      </c>
      <c r="BV126" s="45" t="s">
        <v>247</v>
      </c>
      <c r="BW126" s="45" t="s">
        <v>247</v>
      </c>
      <c r="BX126" s="45" t="s">
        <v>247</v>
      </c>
      <c r="BY126" s="45" t="s">
        <v>247</v>
      </c>
      <c r="BZ126" s="45" t="s">
        <v>247</v>
      </c>
      <c r="CA126" s="45" t="s">
        <v>247</v>
      </c>
      <c r="CB126" s="45" t="s">
        <v>247</v>
      </c>
      <c r="CC126" s="45" t="s">
        <v>247</v>
      </c>
      <c r="CD126" s="45" t="s">
        <v>247</v>
      </c>
      <c r="CE126" s="45" t="s">
        <v>247</v>
      </c>
      <c r="CF126" s="45" t="s">
        <v>247</v>
      </c>
      <c r="CG126" s="45" t="s">
        <v>247</v>
      </c>
      <c r="CH126" s="45" t="str">
        <f t="shared" si="6"/>
        <v>Proof of TIN ,NDOAS (2 copies) ,CTC Tax Dec (2 copies) ,CTC of Title (2 copies) ,Tax Clearance ,Notarized Sworn Declaration of No Improvement ,BIR Form 1606 (2 copies) ,BIR Form 2000 OT (2 copies) ,COR and LTS ,OR of payment w/ SOA</v>
      </c>
    </row>
    <row r="127" spans="1:86" x14ac:dyDescent="0.25">
      <c r="A127" s="113" t="s">
        <v>1666</v>
      </c>
      <c r="B127" s="81">
        <v>41365</v>
      </c>
      <c r="C127" s="94" t="s">
        <v>1364</v>
      </c>
      <c r="D127" s="45" t="s">
        <v>1985</v>
      </c>
      <c r="F127" s="49">
        <v>2718000</v>
      </c>
      <c r="G127" s="49">
        <v>135900</v>
      </c>
      <c r="H127" s="49">
        <v>0</v>
      </c>
      <c r="I127" s="115">
        <f t="shared" si="5"/>
        <v>2853900</v>
      </c>
      <c r="J127" s="45" t="s">
        <v>2182</v>
      </c>
      <c r="K127" s="45" t="s">
        <v>2253</v>
      </c>
      <c r="P127" s="57" t="s">
        <v>2331</v>
      </c>
      <c r="R127" s="45" t="s">
        <v>2331</v>
      </c>
      <c r="T127" s="45" t="s">
        <v>2331</v>
      </c>
      <c r="V127" s="45" t="s">
        <v>2331</v>
      </c>
      <c r="Z127" s="45" t="s">
        <v>2331</v>
      </c>
      <c r="AB127" s="45" t="s">
        <v>2331</v>
      </c>
      <c r="AD127" s="45" t="s">
        <v>2331</v>
      </c>
      <c r="AF127" s="45" t="s">
        <v>2331</v>
      </c>
      <c r="AJ127" s="45" t="str">
        <f t="shared" si="4"/>
        <v>TIN,MC/BC/CENO,</v>
      </c>
      <c r="BV127" s="45" t="s">
        <v>247</v>
      </c>
      <c r="BW127" s="45" t="s">
        <v>247</v>
      </c>
      <c r="BX127" s="45" t="s">
        <v>247</v>
      </c>
      <c r="BY127" s="45" t="s">
        <v>247</v>
      </c>
      <c r="BZ127" s="45" t="s">
        <v>247</v>
      </c>
      <c r="CA127" s="45" t="s">
        <v>247</v>
      </c>
      <c r="CB127" s="45" t="s">
        <v>247</v>
      </c>
      <c r="CC127" s="45" t="s">
        <v>247</v>
      </c>
      <c r="CD127" s="45" t="s">
        <v>247</v>
      </c>
      <c r="CE127" s="45" t="s">
        <v>247</v>
      </c>
      <c r="CF127" s="45" t="s">
        <v>247</v>
      </c>
      <c r="CG127" s="45" t="s">
        <v>247</v>
      </c>
      <c r="CH127" s="45" t="str">
        <f t="shared" si="6"/>
        <v>Proof of TIN ,NDOAS (2 copies) ,CTC Tax Dec (2 copies) ,CTC of Title (2 copies) ,Tax Clearance ,Notarized Sworn Declaration of No Improvement ,BIR Form 1606 (2 copies) ,BIR Form 2000 OT (2 copies) ,COR and LTS ,OR of payment w/ SOA</v>
      </c>
    </row>
    <row r="128" spans="1:86" x14ac:dyDescent="0.25">
      <c r="A128" s="113" t="s">
        <v>1667</v>
      </c>
      <c r="B128" s="81">
        <v>41394</v>
      </c>
      <c r="C128" s="102" t="s">
        <v>1365</v>
      </c>
      <c r="D128" s="45" t="s">
        <v>1986</v>
      </c>
      <c r="F128" s="49">
        <v>2588000</v>
      </c>
      <c r="G128" s="49">
        <v>129400</v>
      </c>
      <c r="H128" s="49">
        <v>0</v>
      </c>
      <c r="I128" s="115">
        <f t="shared" si="5"/>
        <v>2717400</v>
      </c>
      <c r="J128" s="45" t="s">
        <v>2183</v>
      </c>
      <c r="K128" s="45" t="s">
        <v>2254</v>
      </c>
      <c r="P128" s="57" t="s">
        <v>2331</v>
      </c>
      <c r="R128" s="45" t="s">
        <v>2331</v>
      </c>
      <c r="T128" s="45" t="s">
        <v>2331</v>
      </c>
      <c r="V128" s="45" t="s">
        <v>2331</v>
      </c>
      <c r="X128" s="45" t="s">
        <v>2367</v>
      </c>
      <c r="Z128" s="45" t="s">
        <v>2331</v>
      </c>
      <c r="AB128" s="45" t="s">
        <v>2331</v>
      </c>
      <c r="AD128" s="45" t="s">
        <v>2331</v>
      </c>
      <c r="AF128" s="45" t="s">
        <v>2331</v>
      </c>
      <c r="AJ128" s="45" t="str">
        <f t="shared" si="4"/>
        <v>MC/BC/CENO,</v>
      </c>
      <c r="BV128" s="45" t="s">
        <v>247</v>
      </c>
      <c r="BW128" s="45" t="s">
        <v>247</v>
      </c>
      <c r="BX128" s="45" t="s">
        <v>247</v>
      </c>
      <c r="BY128" s="45" t="s">
        <v>247</v>
      </c>
      <c r="BZ128" s="45" t="s">
        <v>247</v>
      </c>
      <c r="CA128" s="45" t="s">
        <v>247</v>
      </c>
      <c r="CB128" s="45" t="s">
        <v>247</v>
      </c>
      <c r="CC128" s="45" t="s">
        <v>247</v>
      </c>
      <c r="CD128" s="45" t="s">
        <v>247</v>
      </c>
      <c r="CE128" s="45" t="s">
        <v>247</v>
      </c>
      <c r="CF128" s="45" t="s">
        <v>247</v>
      </c>
      <c r="CG128" s="45" t="s">
        <v>247</v>
      </c>
      <c r="CH128" s="45" t="str">
        <f t="shared" si="6"/>
        <v>Proof of TIN ,NDOAS (2 copies) ,CTC Tax Dec (2 copies) ,CTC of Title (2 copies) ,Tax Clearance ,Notarized Sworn Declaration of No Improvement ,BIR Form 1606 (2 copies) ,BIR Form 2000 OT (2 copies) ,COR and LTS ,OR of payment w/ SOA</v>
      </c>
    </row>
    <row r="129" spans="1:114" x14ac:dyDescent="0.25">
      <c r="A129" s="113" t="s">
        <v>1668</v>
      </c>
      <c r="B129" s="81">
        <v>41477</v>
      </c>
      <c r="C129" s="101" t="s">
        <v>1366</v>
      </c>
      <c r="D129" s="45" t="s">
        <v>1987</v>
      </c>
      <c r="E129" s="45" t="str">
        <f>VLOOKUP(A129,[1]Sheet3!$A$330:$D$496,4,FALSE)</f>
        <v>Ready for release</v>
      </c>
      <c r="F129" s="49">
        <v>3437120</v>
      </c>
      <c r="G129" s="49">
        <v>171856</v>
      </c>
      <c r="H129" s="49">
        <v>412454.39999999997</v>
      </c>
      <c r="I129" s="115">
        <f t="shared" si="5"/>
        <v>4021430.4</v>
      </c>
      <c r="J129" s="45" t="s">
        <v>2183</v>
      </c>
      <c r="P129" s="57" t="s">
        <v>2331</v>
      </c>
      <c r="R129" s="45" t="s">
        <v>2331</v>
      </c>
      <c r="T129" s="45" t="s">
        <v>2331</v>
      </c>
      <c r="V129" s="45" t="s">
        <v>2331</v>
      </c>
      <c r="Z129" s="45" t="s">
        <v>2331</v>
      </c>
      <c r="AB129" s="45" t="s">
        <v>2331</v>
      </c>
      <c r="AD129" s="45" t="s">
        <v>2331</v>
      </c>
      <c r="AF129" s="45" t="s">
        <v>2331</v>
      </c>
      <c r="AJ129" s="45" t="str">
        <f t="shared" si="4"/>
        <v>TIN,MC/BC/CENO,</v>
      </c>
      <c r="BV129" s="45" t="s">
        <v>247</v>
      </c>
      <c r="BW129" s="45" t="s">
        <v>247</v>
      </c>
      <c r="BX129" s="45" t="s">
        <v>247</v>
      </c>
      <c r="BY129" s="45" t="s">
        <v>247</v>
      </c>
      <c r="BZ129" s="45" t="s">
        <v>247</v>
      </c>
      <c r="CA129" s="45" t="s">
        <v>247</v>
      </c>
      <c r="CB129" s="45" t="s">
        <v>247</v>
      </c>
      <c r="CC129" s="45" t="s">
        <v>247</v>
      </c>
      <c r="CD129" s="45" t="s">
        <v>247</v>
      </c>
      <c r="CE129" s="45" t="s">
        <v>247</v>
      </c>
      <c r="CF129" s="45" t="s">
        <v>247</v>
      </c>
      <c r="CG129" s="45" t="s">
        <v>247</v>
      </c>
      <c r="CH129" s="45" t="str">
        <f t="shared" si="6"/>
        <v>Proof of TIN ,NDOAS (2 copies) ,CTC Tax Dec (2 copies) ,CTC of Title (2 copies) ,Tax Clearance ,Notarized Sworn Declaration of No Improvement ,BIR Form 1606 (2 copies) ,BIR Form 2000 OT (2 copies) ,COR and LTS ,OR of payment w/ SOA</v>
      </c>
    </row>
    <row r="130" spans="1:114" x14ac:dyDescent="0.25">
      <c r="A130" s="113" t="s">
        <v>1669</v>
      </c>
      <c r="B130" s="81">
        <v>41613</v>
      </c>
      <c r="C130" s="94" t="s">
        <v>1369</v>
      </c>
      <c r="D130" s="45" t="s">
        <v>1988</v>
      </c>
      <c r="E130" s="45" t="str">
        <f>VLOOKUP(A130,[1]Sheet3!$A$330:$D$496,4,FALSE)</f>
        <v>Ready for release</v>
      </c>
      <c r="F130" s="49">
        <v>2522880</v>
      </c>
      <c r="G130" s="49">
        <v>100915.2</v>
      </c>
      <c r="H130" s="49">
        <v>0</v>
      </c>
      <c r="I130" s="115">
        <f t="shared" si="5"/>
        <v>2623795.2000000002</v>
      </c>
      <c r="J130" s="45" t="s">
        <v>2181</v>
      </c>
      <c r="P130" s="57" t="s">
        <v>2332</v>
      </c>
      <c r="T130" s="45" t="s">
        <v>2331</v>
      </c>
      <c r="AD130" s="45" t="s">
        <v>2331</v>
      </c>
      <c r="AF130" s="45" t="s">
        <v>2331</v>
      </c>
      <c r="AJ130" s="45" t="str">
        <f t="shared" si="4"/>
        <v>CRF,PIS,TIN,POB,POI,MC/BC/CENO,</v>
      </c>
      <c r="BV130" s="45" t="s">
        <v>247</v>
      </c>
      <c r="BW130" s="45" t="s">
        <v>247</v>
      </c>
      <c r="BX130" s="45" t="s">
        <v>247</v>
      </c>
      <c r="BY130" s="45" t="s">
        <v>247</v>
      </c>
      <c r="BZ130" s="45" t="s">
        <v>247</v>
      </c>
      <c r="CA130" s="45" t="s">
        <v>247</v>
      </c>
      <c r="CB130" s="45" t="s">
        <v>247</v>
      </c>
      <c r="CC130" s="45" t="s">
        <v>247</v>
      </c>
      <c r="CD130" s="45" t="s">
        <v>247</v>
      </c>
      <c r="CE130" s="45" t="s">
        <v>247</v>
      </c>
      <c r="CF130" s="45" t="s">
        <v>247</v>
      </c>
      <c r="CG130" s="45" t="s">
        <v>247</v>
      </c>
      <c r="CH130" s="45" t="str">
        <f t="shared" si="6"/>
        <v>Proof of TIN ,NDOAS (2 copies) ,CTC Tax Dec (2 copies) ,CTC of Title (2 copies) ,Tax Clearance ,Notarized Sworn Declaration of No Improvement ,BIR Form 1606 (2 copies) ,BIR Form 2000 OT (2 copies) ,COR and LTS ,OR of payment w/ SOA</v>
      </c>
    </row>
    <row r="131" spans="1:114" x14ac:dyDescent="0.25">
      <c r="A131" s="113" t="s">
        <v>1670</v>
      </c>
      <c r="B131" s="81">
        <v>40613</v>
      </c>
      <c r="C131" s="94" t="s">
        <v>239</v>
      </c>
      <c r="D131" s="45" t="s">
        <v>1989</v>
      </c>
      <c r="E131" s="45" t="str">
        <f>VLOOKUP(A131,[1]Sheet3!$A$330:$D$496,4,FALSE)</f>
        <v>Released to Bank</v>
      </c>
      <c r="F131" s="49">
        <v>2354688</v>
      </c>
      <c r="G131" s="49">
        <v>102807</v>
      </c>
      <c r="H131" s="49">
        <v>0</v>
      </c>
      <c r="I131" s="115">
        <f t="shared" si="5"/>
        <v>2457495</v>
      </c>
      <c r="J131" s="45" t="s">
        <v>2181</v>
      </c>
      <c r="P131" s="57" t="s">
        <v>2332</v>
      </c>
      <c r="T131" s="45" t="s">
        <v>2331</v>
      </c>
      <c r="V131" s="45" t="s">
        <v>2331</v>
      </c>
      <c r="AB131" s="45">
        <v>41018</v>
      </c>
      <c r="AD131" s="45" t="s">
        <v>2331</v>
      </c>
      <c r="AF131" s="45" t="s">
        <v>2331</v>
      </c>
      <c r="AJ131" s="45" t="str">
        <f t="shared" si="4"/>
        <v>CRF,TIN,POB,MC/BC/CENO,</v>
      </c>
      <c r="BV131" s="45" t="s">
        <v>247</v>
      </c>
      <c r="BW131" s="45" t="s">
        <v>247</v>
      </c>
      <c r="BX131" s="45" t="s">
        <v>247</v>
      </c>
      <c r="BY131" s="45" t="s">
        <v>247</v>
      </c>
      <c r="BZ131" s="45" t="s">
        <v>247</v>
      </c>
      <c r="CA131" s="45" t="s">
        <v>247</v>
      </c>
      <c r="CB131" s="45" t="s">
        <v>247</v>
      </c>
      <c r="CC131" s="45" t="s">
        <v>247</v>
      </c>
      <c r="CD131" s="45" t="s">
        <v>247</v>
      </c>
      <c r="CE131" s="45" t="s">
        <v>247</v>
      </c>
      <c r="CF131" s="45" t="s">
        <v>247</v>
      </c>
      <c r="CG131" s="45" t="s">
        <v>247</v>
      </c>
      <c r="CH131" s="45" t="str">
        <f t="shared" si="6"/>
        <v>Proof of TIN ,NDOAS (2 copies) ,CTC Tax Dec (2 copies) ,CTC of Title (2 copies) ,Tax Clearance ,Notarized Sworn Declaration of No Improvement ,BIR Form 1606 (2 copies) ,BIR Form 2000 OT (2 copies) ,COR and LTS ,OR of payment w/ SOA</v>
      </c>
    </row>
    <row r="132" spans="1:114" x14ac:dyDescent="0.25">
      <c r="A132" s="113" t="s">
        <v>1671</v>
      </c>
      <c r="B132" s="81">
        <v>42825</v>
      </c>
      <c r="C132" s="93" t="s">
        <v>1370</v>
      </c>
      <c r="D132" s="45" t="s">
        <v>1990</v>
      </c>
      <c r="F132" s="49">
        <v>1561000</v>
      </c>
      <c r="G132" s="49">
        <v>80550</v>
      </c>
      <c r="H132" s="49">
        <v>0</v>
      </c>
      <c r="I132" s="115">
        <f t="shared" si="5"/>
        <v>1641550</v>
      </c>
      <c r="J132" s="45" t="s">
        <v>2183</v>
      </c>
      <c r="K132" s="45" t="s">
        <v>2255</v>
      </c>
      <c r="P132" s="57" t="s">
        <v>2331</v>
      </c>
      <c r="R132" s="45" t="s">
        <v>2331</v>
      </c>
      <c r="T132" s="45" t="s">
        <v>2331</v>
      </c>
      <c r="V132" s="45" t="s">
        <v>2331</v>
      </c>
      <c r="X132" s="45" t="s">
        <v>2368</v>
      </c>
      <c r="Z132" s="45" t="s">
        <v>2331</v>
      </c>
      <c r="AB132" s="45" t="s">
        <v>2331</v>
      </c>
      <c r="AD132" s="45" t="s">
        <v>2331</v>
      </c>
      <c r="AJ132" s="45" t="str">
        <f t="shared" si="4"/>
        <v>PS,MC/BC/CENO,</v>
      </c>
      <c r="BV132" s="45" t="s">
        <v>247</v>
      </c>
      <c r="BW132" s="45" t="s">
        <v>247</v>
      </c>
      <c r="BX132" s="45" t="s">
        <v>247</v>
      </c>
      <c r="BY132" s="45" t="s">
        <v>247</v>
      </c>
      <c r="BZ132" s="45" t="s">
        <v>247</v>
      </c>
      <c r="CA132" s="45" t="s">
        <v>247</v>
      </c>
      <c r="CB132" s="45" t="s">
        <v>247</v>
      </c>
      <c r="CC132" s="45" t="s">
        <v>247</v>
      </c>
      <c r="CD132" s="45" t="s">
        <v>247</v>
      </c>
      <c r="CE132" s="45" t="s">
        <v>247</v>
      </c>
      <c r="CF132" s="45" t="s">
        <v>247</v>
      </c>
      <c r="CG132" s="45" t="s">
        <v>247</v>
      </c>
      <c r="CH132" s="45" t="str">
        <f t="shared" si="6"/>
        <v>Proof of TIN ,NDOAS (2 copies) ,CTC Tax Dec (2 copies) ,CTC of Title (2 copies) ,Tax Clearance ,Notarized Sworn Declaration of No Improvement ,BIR Form 1606 (2 copies) ,BIR Form 2000 OT (2 copies) ,COR and LTS ,OR of payment w/ SOA</v>
      </c>
    </row>
    <row r="133" spans="1:114" x14ac:dyDescent="0.25">
      <c r="A133" s="113" t="s">
        <v>1672</v>
      </c>
      <c r="B133" s="81">
        <v>42763</v>
      </c>
      <c r="C133" s="93" t="s">
        <v>1371</v>
      </c>
      <c r="D133" s="45" t="s">
        <v>1991</v>
      </c>
      <c r="F133" s="49">
        <v>1471680</v>
      </c>
      <c r="G133" s="49">
        <v>58867.200000000004</v>
      </c>
      <c r="H133" s="49">
        <v>0</v>
      </c>
      <c r="I133" s="115">
        <f t="shared" si="5"/>
        <v>1530547.2</v>
      </c>
      <c r="J133" s="45" t="s">
        <v>2181</v>
      </c>
      <c r="P133" s="57" t="s">
        <v>2331</v>
      </c>
      <c r="T133" s="45" t="s">
        <v>2331</v>
      </c>
      <c r="V133" s="45" t="s">
        <v>2331</v>
      </c>
      <c r="AD133" s="45" t="s">
        <v>2331</v>
      </c>
      <c r="AF133" s="45" t="s">
        <v>2331</v>
      </c>
      <c r="AJ133" s="45" t="str">
        <f t="shared" si="4"/>
        <v>CRF,TIN,POB,POI,MC/BC/CENO,</v>
      </c>
      <c r="BV133" s="45" t="s">
        <v>247</v>
      </c>
      <c r="BW133" s="45" t="s">
        <v>247</v>
      </c>
      <c r="BX133" s="45" t="s">
        <v>247</v>
      </c>
      <c r="BY133" s="45" t="s">
        <v>247</v>
      </c>
      <c r="BZ133" s="45" t="s">
        <v>247</v>
      </c>
      <c r="CA133" s="45" t="s">
        <v>247</v>
      </c>
      <c r="CB133" s="45" t="s">
        <v>247</v>
      </c>
      <c r="CC133" s="45" t="s">
        <v>247</v>
      </c>
      <c r="CD133" s="45" t="s">
        <v>247</v>
      </c>
      <c r="CE133" s="45" t="s">
        <v>247</v>
      </c>
      <c r="CF133" s="45" t="s">
        <v>247</v>
      </c>
      <c r="CG133" s="45" t="s">
        <v>247</v>
      </c>
      <c r="CH133" s="45" t="str">
        <f t="shared" si="6"/>
        <v>Proof of TIN ,NDOAS (2 copies) ,CTC Tax Dec (2 copies) ,CTC of Title (2 copies) ,Tax Clearance ,Notarized Sworn Declaration of No Improvement ,BIR Form 1606 (2 copies) ,BIR Form 2000 OT (2 copies) ,COR and LTS ,OR of payment w/ SOA</v>
      </c>
    </row>
    <row r="134" spans="1:114" x14ac:dyDescent="0.25">
      <c r="A134" s="113" t="s">
        <v>1673</v>
      </c>
      <c r="B134" s="81">
        <v>42094</v>
      </c>
      <c r="C134" s="94" t="s">
        <v>1372</v>
      </c>
      <c r="D134" s="45" t="s">
        <v>1992</v>
      </c>
      <c r="F134" s="49">
        <v>1471680</v>
      </c>
      <c r="G134" s="49">
        <v>58867.200000000004</v>
      </c>
      <c r="H134" s="49">
        <v>0</v>
      </c>
      <c r="I134" s="115">
        <f t="shared" si="5"/>
        <v>1530547.2</v>
      </c>
      <c r="J134" s="45" t="s">
        <v>2181</v>
      </c>
      <c r="P134" s="57" t="s">
        <v>2331</v>
      </c>
      <c r="T134" s="45" t="s">
        <v>2331</v>
      </c>
      <c r="V134" s="45" t="s">
        <v>2331</v>
      </c>
      <c r="AD134" s="45" t="s">
        <v>2331</v>
      </c>
      <c r="AF134" s="45" t="s">
        <v>2331</v>
      </c>
      <c r="AJ134" s="45" t="str">
        <f t="shared" si="4"/>
        <v>CRF,TIN,POB,POI,MC/BC/CENO,</v>
      </c>
      <c r="BL134" s="45" t="s">
        <v>247</v>
      </c>
      <c r="BO134" s="49" t="s">
        <v>247</v>
      </c>
      <c r="BV134" s="45" t="s">
        <v>247</v>
      </c>
      <c r="BW134" s="45" t="s">
        <v>247</v>
      </c>
      <c r="BX134" s="45" t="s">
        <v>247</v>
      </c>
      <c r="BY134" s="45" t="s">
        <v>247</v>
      </c>
      <c r="BZ134" s="45" t="s">
        <v>247</v>
      </c>
      <c r="CA134" s="45" t="s">
        <v>247</v>
      </c>
      <c r="CB134" s="45" t="s">
        <v>247</v>
      </c>
      <c r="CC134" s="45" t="s">
        <v>247</v>
      </c>
      <c r="CD134" s="45" t="s">
        <v>247</v>
      </c>
      <c r="CE134" s="45" t="s">
        <v>247</v>
      </c>
      <c r="CF134" s="45" t="s">
        <v>247</v>
      </c>
      <c r="CG134" s="45" t="s">
        <v>247</v>
      </c>
      <c r="CH134" s="45" t="str">
        <f t="shared" si="6"/>
        <v>Proof of TIN ,NDOAS (2 copies) ,CTC Tax Dec (2 copies) ,CTC of Title (2 copies) ,Tax Clearance ,Notarized Sworn Declaration of No Improvement ,BIR Form 1606 (2 copies) ,BIR Form 2000 OT (2 copies) ,COR and LTS ,OR of payment w/ SOA</v>
      </c>
    </row>
    <row r="135" spans="1:114" x14ac:dyDescent="0.25">
      <c r="A135" s="113" t="s">
        <v>1674</v>
      </c>
      <c r="B135" s="81">
        <v>41635</v>
      </c>
      <c r="C135" s="93" t="s">
        <v>1373</v>
      </c>
      <c r="D135" s="45" t="s">
        <v>1993</v>
      </c>
      <c r="F135" s="49">
        <v>0</v>
      </c>
      <c r="G135" s="49">
        <v>0</v>
      </c>
      <c r="H135" s="49">
        <v>0</v>
      </c>
      <c r="I135" s="115">
        <f t="shared" si="5"/>
        <v>0</v>
      </c>
      <c r="AJ135" s="45" t="str">
        <f t="shared" ref="AJ135:AJ198" si="7">IF(C135="","",IF(P135="",$O$5&amp;",","")&amp;IF(R135="",$Q$5&amp;",","")&amp;IF(T135="",$S$5&amp;",","")&amp;IF(V135="",$U$5&amp;",","")&amp;IF(X135="",$W$5&amp;",","")&amp;IF(Z135="",$Y$5&amp;",","")&amp;IF(AB135="",$AA$5&amp;",","")&amp;IF(AD135="",$AC$5&amp;",","")&amp;IF(AF135="",$AE$5&amp;",","")&amp;IF(AH135="",$AG$5&amp;",","")&amp;IF(AI135="","",AI135))</f>
        <v>RA,CRF,BIS,PIS,TIN,POB,POI,VALID IDs,PS,MC/BC/CENO,</v>
      </c>
      <c r="BV135" s="45" t="s">
        <v>247</v>
      </c>
      <c r="BW135" s="45" t="s">
        <v>247</v>
      </c>
      <c r="BX135" s="45" t="s">
        <v>247</v>
      </c>
      <c r="BY135" s="45" t="s">
        <v>247</v>
      </c>
      <c r="BZ135" s="45" t="s">
        <v>247</v>
      </c>
      <c r="CA135" s="45" t="s">
        <v>247</v>
      </c>
      <c r="CB135" s="45" t="s">
        <v>247</v>
      </c>
      <c r="CC135" s="45" t="s">
        <v>247</v>
      </c>
      <c r="CD135" s="45" t="s">
        <v>247</v>
      </c>
      <c r="CE135" s="45" t="s">
        <v>247</v>
      </c>
      <c r="CF135" s="45" t="s">
        <v>247</v>
      </c>
      <c r="CG135" s="45" t="s">
        <v>247</v>
      </c>
      <c r="CH135" s="45" t="str">
        <f t="shared" si="6"/>
        <v>Proof of TIN ,NDOAS (2 copies) ,CTC Tax Dec (2 copies) ,CTC of Title (2 copies) ,Tax Clearance ,Notarized Sworn Declaration of No Improvement ,BIR Form 1606 (2 copies) ,BIR Form 2000 OT (2 copies) ,COR and LTS ,OR of payment w/ SOA</v>
      </c>
    </row>
    <row r="136" spans="1:114" x14ac:dyDescent="0.25">
      <c r="A136" s="113" t="s">
        <v>1675</v>
      </c>
      <c r="B136" s="81">
        <v>42466</v>
      </c>
      <c r="C136" s="94" t="s">
        <v>1374</v>
      </c>
      <c r="D136" s="45" t="s">
        <v>1994</v>
      </c>
      <c r="F136" s="49">
        <v>1595000</v>
      </c>
      <c r="G136" s="49">
        <v>63800</v>
      </c>
      <c r="H136" s="49">
        <v>0</v>
      </c>
      <c r="I136" s="115">
        <f t="shared" ref="I136:I199" si="8">SUM(F136:H136)</f>
        <v>1658800</v>
      </c>
      <c r="J136" s="45" t="s">
        <v>2183</v>
      </c>
      <c r="K136" s="45" t="s">
        <v>2256</v>
      </c>
      <c r="P136" s="57" t="s">
        <v>2331</v>
      </c>
      <c r="R136" s="45" t="s">
        <v>2331</v>
      </c>
      <c r="T136" s="45" t="s">
        <v>2335</v>
      </c>
      <c r="V136" s="45" t="s">
        <v>2331</v>
      </c>
      <c r="Z136" s="45" t="s">
        <v>2331</v>
      </c>
      <c r="AB136" s="45" t="s">
        <v>2331</v>
      </c>
      <c r="AD136" s="45" t="s">
        <v>2331</v>
      </c>
      <c r="AF136" s="45" t="s">
        <v>2331</v>
      </c>
      <c r="AJ136" s="45" t="str">
        <f t="shared" si="7"/>
        <v>TIN,MC/BC/CENO,</v>
      </c>
      <c r="BV136" s="45" t="s">
        <v>247</v>
      </c>
      <c r="BW136" s="45" t="s">
        <v>247</v>
      </c>
      <c r="BX136" s="45" t="s">
        <v>247</v>
      </c>
      <c r="BY136" s="45" t="s">
        <v>247</v>
      </c>
      <c r="BZ136" s="45" t="s">
        <v>247</v>
      </c>
      <c r="CA136" s="45" t="s">
        <v>247</v>
      </c>
      <c r="CB136" s="45" t="s">
        <v>247</v>
      </c>
      <c r="CC136" s="45" t="s">
        <v>247</v>
      </c>
      <c r="CD136" s="45" t="s">
        <v>247</v>
      </c>
      <c r="CE136" s="45" t="s">
        <v>247</v>
      </c>
      <c r="CF136" s="45" t="s">
        <v>247</v>
      </c>
      <c r="CG136" s="45" t="s">
        <v>247</v>
      </c>
      <c r="CH136" s="45" t="str">
        <f t="shared" si="6"/>
        <v>Proof of TIN ,NDOAS (2 copies) ,CTC Tax Dec (2 copies) ,CTC of Title (2 copies) ,Tax Clearance ,Notarized Sworn Declaration of No Improvement ,BIR Form 1606 (2 copies) ,BIR Form 2000 OT (2 copies) ,COR and LTS ,OR of payment w/ SOA</v>
      </c>
    </row>
    <row r="137" spans="1:114" x14ac:dyDescent="0.25">
      <c r="A137" s="113" t="s">
        <v>1676</v>
      </c>
      <c r="B137" s="81">
        <v>41384</v>
      </c>
      <c r="C137" s="93" t="s">
        <v>1381</v>
      </c>
      <c r="D137" s="45" t="s">
        <v>1995</v>
      </c>
      <c r="E137" s="45" t="str">
        <f>VLOOKUP(A137,[1]Sheet3!$A$330:$D$496,4,FALSE)</f>
        <v>Released to Bank</v>
      </c>
      <c r="F137" s="49">
        <v>0</v>
      </c>
      <c r="G137" s="49">
        <v>0</v>
      </c>
      <c r="H137" s="49">
        <v>0</v>
      </c>
      <c r="I137" s="115">
        <f t="shared" si="8"/>
        <v>0</v>
      </c>
      <c r="AJ137" s="45" t="str">
        <f t="shared" si="7"/>
        <v>RA,CRF,BIS,PIS,TIN,POB,POI,VALID IDs,PS,MC/BC/CENO,</v>
      </c>
      <c r="BV137" s="45" t="s">
        <v>247</v>
      </c>
      <c r="BW137" s="45" t="s">
        <v>247</v>
      </c>
      <c r="BX137" s="45" t="s">
        <v>247</v>
      </c>
      <c r="BY137" s="45" t="s">
        <v>247</v>
      </c>
      <c r="BZ137" s="45" t="s">
        <v>247</v>
      </c>
      <c r="CA137" s="45" t="s">
        <v>247</v>
      </c>
      <c r="CB137" s="45" t="s">
        <v>247</v>
      </c>
      <c r="CC137" s="45" t="s">
        <v>247</v>
      </c>
      <c r="CD137" s="45" t="s">
        <v>247</v>
      </c>
      <c r="CE137" s="45" t="s">
        <v>247</v>
      </c>
      <c r="CF137" s="45" t="s">
        <v>247</v>
      </c>
      <c r="CG137" s="45" t="s">
        <v>247</v>
      </c>
      <c r="CH137" s="45" t="str">
        <f t="shared" si="6"/>
        <v>Proof of TIN ,NDOAS (2 copies) ,CTC Tax Dec (2 copies) ,CTC of Title (2 copies) ,Tax Clearance ,Notarized Sworn Declaration of No Improvement ,BIR Form 1606 (2 copies) ,BIR Form 2000 OT (2 copies) ,COR and LTS ,OR of payment w/ SOA</v>
      </c>
    </row>
    <row r="138" spans="1:114" x14ac:dyDescent="0.25">
      <c r="A138" s="113" t="s">
        <v>1677</v>
      </c>
      <c r="B138" s="81">
        <v>41631</v>
      </c>
      <c r="C138" s="94" t="s">
        <v>1382</v>
      </c>
      <c r="D138" s="45" t="s">
        <v>1996</v>
      </c>
      <c r="E138" s="45" t="s">
        <v>2176</v>
      </c>
      <c r="F138" s="49">
        <v>0</v>
      </c>
      <c r="G138" s="49">
        <v>0</v>
      </c>
      <c r="H138" s="49">
        <v>0</v>
      </c>
      <c r="I138" s="115">
        <f t="shared" si="8"/>
        <v>0</v>
      </c>
      <c r="AJ138" s="45" t="str">
        <f t="shared" si="7"/>
        <v>RA,CRF,BIS,PIS,TIN,POB,POI,VALID IDs,PS,MC/BC/CENO,</v>
      </c>
      <c r="BV138" s="57" t="s">
        <v>247</v>
      </c>
      <c r="BW138" s="57" t="s">
        <v>247</v>
      </c>
      <c r="BX138" s="57" t="s">
        <v>247</v>
      </c>
      <c r="BY138" s="57" t="s">
        <v>247</v>
      </c>
      <c r="BZ138" s="57" t="s">
        <v>247</v>
      </c>
      <c r="CA138" s="57" t="s">
        <v>247</v>
      </c>
      <c r="CB138" s="57" t="s">
        <v>247</v>
      </c>
      <c r="CC138" s="57" t="s">
        <v>247</v>
      </c>
      <c r="CD138" s="57" t="s">
        <v>247</v>
      </c>
      <c r="CE138" s="57" t="s">
        <v>247</v>
      </c>
      <c r="CF138" s="57" t="s">
        <v>247</v>
      </c>
      <c r="CG138" s="57" t="s">
        <v>247</v>
      </c>
      <c r="CH138" s="45" t="str">
        <f t="shared" ref="CH138:CH201" si="9">IF(BV138="","",$BV$5)&amp;IF(BW138="",""," ,"&amp;$BW$5)&amp;IF(BX138="",""," ,"&amp;$BX$5)&amp;IF(BY138="",""," ,"&amp;$BY$5)&amp;IF(BZ138="",""," ,"&amp;$BZ$5)&amp;IF(CA138="",""," ,"&amp;$CA$5)&amp;IF(CB138="",""," ,"&amp;$CB$5)&amp;IF(CC138="",""," ,"&amp;$CC$5)&amp;IF(CD138="",""," ,"&amp;$CD$5)&amp;IF(CE138="",""," ,"&amp;$CE$5)</f>
        <v>Proof of TIN ,NDOAS (2 copies) ,CTC Tax Dec (2 copies) ,CTC of Title (2 copies) ,Tax Clearance ,Notarized Sworn Declaration of No Improvement ,BIR Form 1606 (2 copies) ,BIR Form 2000 OT (2 copies) ,COR and LTS ,OR of payment w/ SOA</v>
      </c>
      <c r="CL138" s="116" t="s">
        <v>247</v>
      </c>
      <c r="CM138" s="57" t="s">
        <v>247</v>
      </c>
      <c r="CN138" s="57"/>
      <c r="CO138" s="57" t="s">
        <v>247</v>
      </c>
      <c r="CP138" s="116" t="s">
        <v>247</v>
      </c>
      <c r="CQ138" s="116" t="s">
        <v>247</v>
      </c>
      <c r="CR138" s="116" t="s">
        <v>247</v>
      </c>
      <c r="CS138" s="116"/>
      <c r="CT138" s="116" t="s">
        <v>247</v>
      </c>
      <c r="CU138" s="116" t="s">
        <v>247</v>
      </c>
      <c r="CW138" s="116" t="s">
        <v>247</v>
      </c>
    </row>
    <row r="139" spans="1:114" x14ac:dyDescent="0.25">
      <c r="A139" s="113" t="s">
        <v>1678</v>
      </c>
      <c r="B139" s="81">
        <v>41751</v>
      </c>
      <c r="C139" s="93" t="s">
        <v>1383</v>
      </c>
      <c r="D139" s="45" t="s">
        <v>1997</v>
      </c>
      <c r="F139" s="49">
        <v>0</v>
      </c>
      <c r="G139" s="49">
        <v>0</v>
      </c>
      <c r="H139" s="49">
        <v>0</v>
      </c>
      <c r="I139" s="115">
        <f t="shared" si="8"/>
        <v>0</v>
      </c>
      <c r="AJ139" s="45" t="str">
        <f t="shared" si="7"/>
        <v>RA,CRF,BIS,PIS,TIN,POB,POI,VALID IDs,PS,MC/BC/CENO,</v>
      </c>
      <c r="BV139" s="45" t="s">
        <v>247</v>
      </c>
      <c r="BW139" s="45" t="s">
        <v>247</v>
      </c>
      <c r="BX139" s="45" t="s">
        <v>247</v>
      </c>
      <c r="BY139" s="45" t="s">
        <v>247</v>
      </c>
      <c r="BZ139" s="45" t="s">
        <v>247</v>
      </c>
      <c r="CA139" s="45" t="s">
        <v>247</v>
      </c>
      <c r="CB139" s="45" t="s">
        <v>247</v>
      </c>
      <c r="CC139" s="45" t="s">
        <v>247</v>
      </c>
      <c r="CD139" s="45" t="s">
        <v>247</v>
      </c>
      <c r="CE139" s="45" t="s">
        <v>247</v>
      </c>
      <c r="CF139" s="45" t="s">
        <v>247</v>
      </c>
      <c r="CG139" s="45" t="s">
        <v>247</v>
      </c>
      <c r="CH139" s="45" t="str">
        <f t="shared" si="9"/>
        <v>Proof of TIN ,NDOAS (2 copies) ,CTC Tax Dec (2 copies) ,CTC of Title (2 copies) ,Tax Clearance ,Notarized Sworn Declaration of No Improvement ,BIR Form 1606 (2 copies) ,BIR Form 2000 OT (2 copies) ,COR and LTS ,OR of payment w/ SOA</v>
      </c>
    </row>
    <row r="140" spans="1:114" x14ac:dyDescent="0.25">
      <c r="A140" s="113" t="s">
        <v>1679</v>
      </c>
      <c r="B140" s="81">
        <v>41296</v>
      </c>
      <c r="C140" s="94" t="s">
        <v>1384</v>
      </c>
      <c r="D140" s="64" t="s">
        <v>1998</v>
      </c>
      <c r="E140" s="45" t="str">
        <f>VLOOKUP(A140,[1]Sheet3!$A$330:$D$496,4,FALSE)</f>
        <v>Completion of requirements for BIR</v>
      </c>
      <c r="F140" s="79">
        <v>0</v>
      </c>
      <c r="G140" s="79">
        <v>0</v>
      </c>
      <c r="H140" s="79">
        <v>0</v>
      </c>
      <c r="I140" s="115">
        <f t="shared" si="8"/>
        <v>0</v>
      </c>
      <c r="J140" s="64"/>
      <c r="K140" s="64"/>
      <c r="L140" s="64"/>
      <c r="M140" s="64"/>
      <c r="N140" s="64"/>
      <c r="O140" s="64"/>
      <c r="P140" s="78"/>
      <c r="Q140" s="64"/>
      <c r="R140" s="64"/>
      <c r="S140" s="64"/>
      <c r="T140" s="64"/>
      <c r="U140" s="64"/>
      <c r="V140" s="64"/>
      <c r="W140" s="64"/>
      <c r="X140" s="64"/>
      <c r="Y140" s="64"/>
      <c r="Z140" s="64"/>
      <c r="AA140" s="64"/>
      <c r="AB140" s="64"/>
      <c r="AC140" s="64"/>
      <c r="AD140" s="64"/>
      <c r="AE140" s="64"/>
      <c r="AF140" s="64"/>
      <c r="AG140" s="64"/>
      <c r="AH140" s="64"/>
      <c r="AI140" s="64"/>
      <c r="AJ140" s="45" t="str">
        <f t="shared" si="7"/>
        <v>RA,CRF,BIS,PIS,TIN,POB,POI,VALID IDs,PS,MC/BC/CENO,</v>
      </c>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78"/>
      <c r="BJ140" s="64"/>
      <c r="BK140" s="64"/>
      <c r="BL140" s="64"/>
      <c r="BM140" s="64"/>
      <c r="BN140" s="79"/>
      <c r="BO140" s="79"/>
      <c r="BP140" s="79"/>
      <c r="BQ140" s="79"/>
      <c r="BR140" s="79"/>
      <c r="BS140" s="79"/>
      <c r="BT140" s="80"/>
      <c r="BU140" s="80"/>
      <c r="BV140" s="64" t="s">
        <v>247</v>
      </c>
      <c r="BW140" s="64" t="s">
        <v>247</v>
      </c>
      <c r="BX140" s="64" t="s">
        <v>247</v>
      </c>
      <c r="BY140" s="64" t="s">
        <v>247</v>
      </c>
      <c r="BZ140" s="64" t="s">
        <v>247</v>
      </c>
      <c r="CA140" s="64" t="s">
        <v>247</v>
      </c>
      <c r="CB140" s="64" t="s">
        <v>247</v>
      </c>
      <c r="CC140" s="64" t="s">
        <v>247</v>
      </c>
      <c r="CD140" s="64" t="s">
        <v>247</v>
      </c>
      <c r="CE140" s="64" t="s">
        <v>247</v>
      </c>
      <c r="CF140" s="64" t="s">
        <v>247</v>
      </c>
      <c r="CG140" s="64" t="s">
        <v>247</v>
      </c>
      <c r="CH140" s="45" t="str">
        <f t="shared" si="9"/>
        <v>Proof of TIN ,NDOAS (2 copies) ,CTC Tax Dec (2 copies) ,CTC of Title (2 copies) ,Tax Clearance ,Notarized Sworn Declaration of No Improvement ,BIR Form 1606 (2 copies) ,BIR Form 2000 OT (2 copies) ,COR and LTS ,OR of payment w/ SOA</v>
      </c>
      <c r="CI140" s="64"/>
      <c r="CJ140" s="64"/>
      <c r="CK140" s="64"/>
      <c r="CL140" s="64"/>
      <c r="CM140" s="64"/>
      <c r="CN140" s="64"/>
      <c r="CO140" s="64"/>
      <c r="CP140" s="64"/>
      <c r="CQ140" s="64"/>
      <c r="CR140" s="64"/>
      <c r="CS140" s="64"/>
      <c r="CT140" s="64"/>
      <c r="CU140" s="64"/>
      <c r="CV140" s="78"/>
      <c r="CW140" s="64"/>
      <c r="CX140" s="64"/>
      <c r="CY140" s="64"/>
      <c r="CZ140" s="64"/>
      <c r="DA140" s="64"/>
      <c r="DB140" s="64"/>
      <c r="DC140" s="64"/>
      <c r="DD140" s="64"/>
      <c r="DE140" s="64"/>
      <c r="DF140" s="64"/>
      <c r="DG140" s="64"/>
      <c r="DH140" s="64"/>
      <c r="DI140" s="64"/>
      <c r="DJ140" s="64"/>
    </row>
    <row r="141" spans="1:114" x14ac:dyDescent="0.25">
      <c r="A141" s="113" t="s">
        <v>1680</v>
      </c>
      <c r="B141" s="81">
        <v>41389</v>
      </c>
      <c r="C141" s="94" t="s">
        <v>1385</v>
      </c>
      <c r="D141" s="64" t="s">
        <v>1999</v>
      </c>
      <c r="F141" s="79">
        <v>0</v>
      </c>
      <c r="G141" s="79">
        <v>0</v>
      </c>
      <c r="H141" s="79">
        <v>0</v>
      </c>
      <c r="I141" s="115">
        <f t="shared" si="8"/>
        <v>0</v>
      </c>
      <c r="J141" s="64"/>
      <c r="K141" s="64"/>
      <c r="L141" s="64"/>
      <c r="M141" s="64"/>
      <c r="N141" s="64"/>
      <c r="O141" s="64"/>
      <c r="P141" s="78"/>
      <c r="Q141" s="64"/>
      <c r="R141" s="64"/>
      <c r="S141" s="64"/>
      <c r="T141" s="64"/>
      <c r="U141" s="64"/>
      <c r="V141" s="64"/>
      <c r="W141" s="64"/>
      <c r="X141" s="64"/>
      <c r="Y141" s="64"/>
      <c r="Z141" s="64"/>
      <c r="AA141" s="64"/>
      <c r="AB141" s="64"/>
      <c r="AC141" s="64"/>
      <c r="AD141" s="64"/>
      <c r="AE141" s="64"/>
      <c r="AF141" s="64" t="s">
        <v>2331</v>
      </c>
      <c r="AG141" s="64"/>
      <c r="AH141" s="64"/>
      <c r="AI141" s="64"/>
      <c r="AJ141" s="45" t="str">
        <f t="shared" si="7"/>
        <v>RA,CRF,BIS,PIS,TIN,POB,POI,VALID IDs,MC/BC/CENO,</v>
      </c>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78"/>
      <c r="BJ141" s="64"/>
      <c r="BK141" s="64"/>
      <c r="BL141" s="64"/>
      <c r="BM141" s="64"/>
      <c r="BN141" s="79"/>
      <c r="BO141" s="79"/>
      <c r="BP141" s="79"/>
      <c r="BQ141" s="79"/>
      <c r="BR141" s="79"/>
      <c r="BS141" s="79"/>
      <c r="BT141" s="80"/>
      <c r="BU141" s="80"/>
      <c r="BV141" s="64" t="s">
        <v>247</v>
      </c>
      <c r="BW141" s="64" t="s">
        <v>247</v>
      </c>
      <c r="BX141" s="64" t="s">
        <v>247</v>
      </c>
      <c r="BY141" s="64" t="s">
        <v>247</v>
      </c>
      <c r="BZ141" s="64" t="s">
        <v>247</v>
      </c>
      <c r="CA141" s="64" t="s">
        <v>247</v>
      </c>
      <c r="CB141" s="64" t="s">
        <v>247</v>
      </c>
      <c r="CC141" s="64" t="s">
        <v>247</v>
      </c>
      <c r="CD141" s="64" t="s">
        <v>247</v>
      </c>
      <c r="CE141" s="64" t="s">
        <v>247</v>
      </c>
      <c r="CF141" s="64" t="s">
        <v>247</v>
      </c>
      <c r="CG141" s="64" t="s">
        <v>247</v>
      </c>
      <c r="CH141" s="45" t="str">
        <f t="shared" si="9"/>
        <v>Proof of TIN ,NDOAS (2 copies) ,CTC Tax Dec (2 copies) ,CTC of Title (2 copies) ,Tax Clearance ,Notarized Sworn Declaration of No Improvement ,BIR Form 1606 (2 copies) ,BIR Form 2000 OT (2 copies) ,COR and LTS ,OR of payment w/ SOA</v>
      </c>
      <c r="CI141" s="64"/>
      <c r="CJ141" s="64"/>
      <c r="CK141" s="64"/>
      <c r="CL141" s="64"/>
      <c r="CM141" s="64"/>
      <c r="CN141" s="64"/>
      <c r="CO141" s="64"/>
      <c r="CP141" s="64"/>
      <c r="CQ141" s="64"/>
      <c r="CR141" s="64"/>
      <c r="CS141" s="64"/>
      <c r="CT141" s="64"/>
      <c r="CU141" s="64"/>
      <c r="CV141" s="78"/>
      <c r="CW141" s="64"/>
      <c r="CX141" s="64"/>
      <c r="CY141" s="64"/>
      <c r="CZ141" s="64"/>
      <c r="DA141" s="64"/>
      <c r="DB141" s="64"/>
      <c r="DC141" s="64"/>
      <c r="DD141" s="64"/>
      <c r="DE141" s="64"/>
      <c r="DF141" s="64"/>
      <c r="DG141" s="64"/>
      <c r="DH141" s="64"/>
      <c r="DI141" s="64"/>
      <c r="DJ141" s="64"/>
    </row>
    <row r="142" spans="1:114" ht="15.75" x14ac:dyDescent="0.25">
      <c r="A142" s="113" t="s">
        <v>1681</v>
      </c>
      <c r="B142" s="81">
        <v>41431</v>
      </c>
      <c r="C142" s="93" t="s">
        <v>1386</v>
      </c>
      <c r="D142" s="64" t="s">
        <v>2000</v>
      </c>
      <c r="F142" s="79">
        <v>0</v>
      </c>
      <c r="G142" s="79">
        <v>0</v>
      </c>
      <c r="H142" s="79">
        <v>0</v>
      </c>
      <c r="I142" s="115">
        <f t="shared" si="8"/>
        <v>0</v>
      </c>
      <c r="J142" s="64"/>
      <c r="K142" s="64"/>
      <c r="L142" s="64"/>
      <c r="M142" s="64" t="s">
        <v>159</v>
      </c>
      <c r="N142" s="58" t="s">
        <v>160</v>
      </c>
      <c r="O142" s="48" t="s">
        <v>157</v>
      </c>
      <c r="P142" s="81"/>
      <c r="Q142" s="64"/>
      <c r="R142" s="64"/>
      <c r="S142" s="64"/>
      <c r="T142" s="64"/>
      <c r="U142" s="64"/>
      <c r="V142" s="64"/>
      <c r="W142" s="64"/>
      <c r="X142" s="64"/>
      <c r="Y142" s="64"/>
      <c r="Z142" s="64"/>
      <c r="AA142" s="64"/>
      <c r="AB142" s="64"/>
      <c r="AC142" s="64"/>
      <c r="AD142" s="64"/>
      <c r="AE142" s="64"/>
      <c r="AF142" s="64"/>
      <c r="AG142" s="64"/>
      <c r="AH142" s="64"/>
      <c r="AI142" s="64"/>
      <c r="AJ142" s="45" t="str">
        <f t="shared" si="7"/>
        <v>RA,CRF,BIS,PIS,TIN,POB,POI,VALID IDs,PS,MC/BC/CENO,</v>
      </c>
      <c r="AK142" s="64"/>
      <c r="AL142" s="64"/>
      <c r="AM142" s="64"/>
      <c r="AN142" s="64"/>
      <c r="AO142" s="64"/>
      <c r="AP142" s="64"/>
      <c r="AQ142" s="64"/>
      <c r="AR142" s="64"/>
      <c r="AS142" s="64"/>
      <c r="AT142" s="64"/>
      <c r="AU142" s="64"/>
      <c r="AV142" s="48" t="s">
        <v>157</v>
      </c>
      <c r="AW142" s="48" t="s">
        <v>157</v>
      </c>
      <c r="AX142" s="64"/>
      <c r="AY142" s="64"/>
      <c r="AZ142" s="64"/>
      <c r="BA142" s="64"/>
      <c r="BB142" s="64"/>
      <c r="BC142" s="64"/>
      <c r="BD142" s="64"/>
      <c r="BE142" s="48" t="s">
        <v>157</v>
      </c>
      <c r="BF142" s="48" t="s">
        <v>157</v>
      </c>
      <c r="BG142" s="48" t="s">
        <v>157</v>
      </c>
      <c r="BH142" s="64"/>
      <c r="BI142" s="81">
        <v>42634</v>
      </c>
      <c r="BJ142" s="64"/>
      <c r="BK142" s="64"/>
      <c r="BL142" s="82">
        <v>42648</v>
      </c>
      <c r="BM142" s="82"/>
      <c r="BN142" s="79">
        <v>49560</v>
      </c>
      <c r="BO142" s="83">
        <v>42500</v>
      </c>
      <c r="BP142" s="83"/>
      <c r="BQ142" s="79">
        <v>165200</v>
      </c>
      <c r="BR142" s="83">
        <v>42647</v>
      </c>
      <c r="BS142" s="79">
        <v>24780</v>
      </c>
      <c r="BT142" s="84">
        <v>16746.86</v>
      </c>
      <c r="BU142" s="80"/>
      <c r="BV142" s="48" t="s">
        <v>247</v>
      </c>
      <c r="BW142" s="48" t="s">
        <v>247</v>
      </c>
      <c r="BX142" s="48" t="s">
        <v>247</v>
      </c>
      <c r="BY142" s="48" t="s">
        <v>247</v>
      </c>
      <c r="BZ142" s="48" t="s">
        <v>247</v>
      </c>
      <c r="CA142" s="48" t="s">
        <v>247</v>
      </c>
      <c r="CB142" s="48" t="s">
        <v>247</v>
      </c>
      <c r="CC142" s="48" t="s">
        <v>247</v>
      </c>
      <c r="CD142" s="48" t="s">
        <v>247</v>
      </c>
      <c r="CE142" s="48" t="s">
        <v>247</v>
      </c>
      <c r="CF142" s="48" t="s">
        <v>247</v>
      </c>
      <c r="CG142" s="48" t="s">
        <v>247</v>
      </c>
      <c r="CH142" s="45" t="str">
        <f t="shared" si="9"/>
        <v>Proof of TIN ,NDOAS (2 copies) ,CTC Tax Dec (2 copies) ,CTC of Title (2 copies) ,Tax Clearance ,Notarized Sworn Declaration of No Improvement ,BIR Form 1606 (2 copies) ,BIR Form 2000 OT (2 copies) ,COR and LTS ,OR of payment w/ SOA</v>
      </c>
      <c r="CI142" s="64"/>
      <c r="CJ142" s="64"/>
      <c r="CK142" s="64"/>
      <c r="CL142" s="64"/>
      <c r="CM142" s="64"/>
      <c r="CN142" s="64"/>
      <c r="CO142" s="48" t="s">
        <v>157</v>
      </c>
      <c r="CP142" s="48" t="s">
        <v>157</v>
      </c>
      <c r="CQ142" s="48" t="s">
        <v>157</v>
      </c>
      <c r="CR142" s="48" t="s">
        <v>157</v>
      </c>
      <c r="CS142" s="48" t="s">
        <v>157</v>
      </c>
      <c r="CT142" s="48" t="s">
        <v>157</v>
      </c>
      <c r="CU142" s="48"/>
      <c r="CV142" s="78" t="s">
        <v>159</v>
      </c>
      <c r="CW142" s="48" t="s">
        <v>157</v>
      </c>
      <c r="CX142" s="78" t="s">
        <v>162</v>
      </c>
      <c r="CY142" s="64"/>
      <c r="CZ142" s="64"/>
      <c r="DA142" s="64"/>
      <c r="DB142" s="64"/>
      <c r="DC142" s="64"/>
      <c r="DD142" s="64"/>
      <c r="DE142" s="64"/>
      <c r="DF142" s="64"/>
      <c r="DG142" s="64"/>
      <c r="DH142" s="64"/>
      <c r="DI142" s="64"/>
      <c r="DJ142" s="64"/>
    </row>
    <row r="143" spans="1:114" x14ac:dyDescent="0.25">
      <c r="A143" s="113" t="s">
        <v>1682</v>
      </c>
      <c r="B143" s="81">
        <v>41455</v>
      </c>
      <c r="C143" s="93" t="s">
        <v>1387</v>
      </c>
      <c r="D143" s="64" t="s">
        <v>2001</v>
      </c>
      <c r="E143" s="45" t="s">
        <v>2176</v>
      </c>
      <c r="F143" s="79">
        <v>1611000</v>
      </c>
      <c r="G143" s="79">
        <v>80550</v>
      </c>
      <c r="H143" s="79">
        <v>0</v>
      </c>
      <c r="I143" s="115">
        <f t="shared" si="8"/>
        <v>1691550</v>
      </c>
      <c r="J143" s="64" t="s">
        <v>2183</v>
      </c>
      <c r="K143" s="64" t="s">
        <v>2257</v>
      </c>
      <c r="L143" s="64"/>
      <c r="M143" s="64"/>
      <c r="N143" s="64"/>
      <c r="O143" s="64"/>
      <c r="P143" s="78" t="s">
        <v>2331</v>
      </c>
      <c r="Q143" s="64"/>
      <c r="R143" s="64" t="s">
        <v>2331</v>
      </c>
      <c r="S143" s="64"/>
      <c r="T143" s="64" t="s">
        <v>2331</v>
      </c>
      <c r="U143" s="64"/>
      <c r="V143" s="64" t="s">
        <v>2331</v>
      </c>
      <c r="W143" s="64"/>
      <c r="X143" s="64"/>
      <c r="Y143" s="64"/>
      <c r="Z143" s="64"/>
      <c r="AA143" s="64"/>
      <c r="AB143" s="64"/>
      <c r="AC143" s="64"/>
      <c r="AD143" s="64"/>
      <c r="AE143" s="64"/>
      <c r="AF143" s="64" t="s">
        <v>2331</v>
      </c>
      <c r="AG143" s="64"/>
      <c r="AH143" s="64"/>
      <c r="AI143" s="64"/>
      <c r="AJ143" s="45" t="str">
        <f t="shared" si="7"/>
        <v>TIN,POB,POI,VALID IDs,MC/BC/CENO,</v>
      </c>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78"/>
      <c r="BJ143" s="64"/>
      <c r="BK143" s="64"/>
      <c r="BL143" s="64"/>
      <c r="BM143" s="64"/>
      <c r="BN143" s="79"/>
      <c r="BO143" s="79"/>
      <c r="BP143" s="79"/>
      <c r="BQ143" s="79"/>
      <c r="BR143" s="79"/>
      <c r="BS143" s="79"/>
      <c r="BT143" s="80"/>
      <c r="BU143" s="80"/>
      <c r="BV143" s="78" t="s">
        <v>247</v>
      </c>
      <c r="BW143" s="78" t="s">
        <v>247</v>
      </c>
      <c r="BX143" s="78" t="s">
        <v>247</v>
      </c>
      <c r="BY143" s="78" t="s">
        <v>247</v>
      </c>
      <c r="BZ143" s="78" t="s">
        <v>247</v>
      </c>
      <c r="CA143" s="78" t="s">
        <v>247</v>
      </c>
      <c r="CB143" s="78" t="s">
        <v>247</v>
      </c>
      <c r="CC143" s="78" t="s">
        <v>247</v>
      </c>
      <c r="CD143" s="78" t="s">
        <v>247</v>
      </c>
      <c r="CE143" s="78" t="s">
        <v>247</v>
      </c>
      <c r="CF143" s="78" t="s">
        <v>247</v>
      </c>
      <c r="CG143" s="78" t="s">
        <v>247</v>
      </c>
      <c r="CH143" s="45" t="str">
        <f t="shared" si="9"/>
        <v>Proof of TIN ,NDOAS (2 copies) ,CTC Tax Dec (2 copies) ,CTC of Title (2 copies) ,Tax Clearance ,Notarized Sworn Declaration of No Improvement ,BIR Form 1606 (2 copies) ,BIR Form 2000 OT (2 copies) ,COR and LTS ,OR of payment w/ SOA</v>
      </c>
      <c r="CI143" s="64"/>
      <c r="CJ143" s="64"/>
      <c r="CK143" s="64"/>
      <c r="CL143" s="116" t="s">
        <v>247</v>
      </c>
      <c r="CM143" s="78" t="s">
        <v>247</v>
      </c>
      <c r="CN143" s="78"/>
      <c r="CO143" s="78" t="s">
        <v>247</v>
      </c>
      <c r="CP143" s="116" t="s">
        <v>247</v>
      </c>
      <c r="CQ143" s="116" t="s">
        <v>247</v>
      </c>
      <c r="CR143" s="116" t="s">
        <v>247</v>
      </c>
      <c r="CS143" s="116" t="s">
        <v>247</v>
      </c>
      <c r="CT143" s="116" t="s">
        <v>247</v>
      </c>
      <c r="CU143" s="116" t="s">
        <v>247</v>
      </c>
      <c r="CV143" s="78"/>
      <c r="CW143" s="116" t="s">
        <v>247</v>
      </c>
      <c r="CX143" s="64"/>
      <c r="CY143" s="64"/>
      <c r="CZ143" s="64"/>
      <c r="DA143" s="64"/>
      <c r="DB143" s="64"/>
      <c r="DC143" s="64"/>
      <c r="DD143" s="64"/>
      <c r="DE143" s="64"/>
      <c r="DF143" s="64"/>
      <c r="DG143" s="64"/>
      <c r="DH143" s="64"/>
      <c r="DI143" s="64"/>
      <c r="DJ143" s="64"/>
    </row>
    <row r="144" spans="1:114" x14ac:dyDescent="0.25">
      <c r="A144" s="113" t="s">
        <v>1683</v>
      </c>
      <c r="B144" s="81">
        <v>41213</v>
      </c>
      <c r="C144" s="93" t="s">
        <v>1388</v>
      </c>
      <c r="D144" s="64" t="s">
        <v>2002</v>
      </c>
      <c r="E144" s="45" t="s">
        <v>2176</v>
      </c>
      <c r="F144" s="79">
        <v>1611000</v>
      </c>
      <c r="G144" s="79">
        <v>80550</v>
      </c>
      <c r="H144" s="79">
        <v>0</v>
      </c>
      <c r="I144" s="115">
        <f t="shared" si="8"/>
        <v>1691550</v>
      </c>
      <c r="J144" s="64" t="s">
        <v>2183</v>
      </c>
      <c r="K144" s="64" t="s">
        <v>2258</v>
      </c>
      <c r="L144" s="64"/>
      <c r="M144" s="64"/>
      <c r="N144" s="64"/>
      <c r="O144" s="64"/>
      <c r="P144" s="78" t="s">
        <v>2331</v>
      </c>
      <c r="Q144" s="64"/>
      <c r="R144" s="64" t="s">
        <v>2331</v>
      </c>
      <c r="S144" s="64"/>
      <c r="T144" s="64" t="s">
        <v>2331</v>
      </c>
      <c r="U144" s="64"/>
      <c r="V144" s="64" t="s">
        <v>2331</v>
      </c>
      <c r="W144" s="64"/>
      <c r="X144" s="64"/>
      <c r="Y144" s="64"/>
      <c r="Z144" s="64"/>
      <c r="AA144" s="64"/>
      <c r="AB144" s="64"/>
      <c r="AC144" s="64"/>
      <c r="AD144" s="64" t="s">
        <v>2331</v>
      </c>
      <c r="AE144" s="64"/>
      <c r="AF144" s="64" t="s">
        <v>2331</v>
      </c>
      <c r="AG144" s="64"/>
      <c r="AH144" s="64"/>
      <c r="AI144" s="64"/>
      <c r="AJ144" s="45" t="str">
        <f t="shared" si="7"/>
        <v>TIN,POB,POI,MC/BC/CENO,</v>
      </c>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78"/>
      <c r="BJ144" s="64"/>
      <c r="BK144" s="64"/>
      <c r="BL144" s="64"/>
      <c r="BM144" s="64"/>
      <c r="BN144" s="79"/>
      <c r="BO144" s="79"/>
      <c r="BP144" s="79"/>
      <c r="BQ144" s="79"/>
      <c r="BR144" s="79"/>
      <c r="BS144" s="79"/>
      <c r="BT144" s="80"/>
      <c r="BU144" s="80"/>
      <c r="BV144" s="78" t="s">
        <v>247</v>
      </c>
      <c r="BW144" s="78" t="s">
        <v>247</v>
      </c>
      <c r="BX144" s="78" t="s">
        <v>247</v>
      </c>
      <c r="BY144" s="78" t="s">
        <v>247</v>
      </c>
      <c r="BZ144" s="78" t="s">
        <v>247</v>
      </c>
      <c r="CA144" s="78" t="s">
        <v>247</v>
      </c>
      <c r="CB144" s="78" t="s">
        <v>247</v>
      </c>
      <c r="CC144" s="78" t="s">
        <v>247</v>
      </c>
      <c r="CD144" s="78" t="s">
        <v>247</v>
      </c>
      <c r="CE144" s="78" t="s">
        <v>247</v>
      </c>
      <c r="CF144" s="78" t="s">
        <v>247</v>
      </c>
      <c r="CG144" s="78" t="s">
        <v>247</v>
      </c>
      <c r="CH144" s="45" t="str">
        <f t="shared" si="9"/>
        <v>Proof of TIN ,NDOAS (2 copies) ,CTC Tax Dec (2 copies) ,CTC of Title (2 copies) ,Tax Clearance ,Notarized Sworn Declaration of No Improvement ,BIR Form 1606 (2 copies) ,BIR Form 2000 OT (2 copies) ,COR and LTS ,OR of payment w/ SOA</v>
      </c>
      <c r="CI144" s="64"/>
      <c r="CJ144" s="64"/>
      <c r="CK144" s="64"/>
      <c r="CL144" s="116" t="s">
        <v>247</v>
      </c>
      <c r="CM144" s="78" t="s">
        <v>247</v>
      </c>
      <c r="CN144" s="78"/>
      <c r="CO144" s="116" t="s">
        <v>247</v>
      </c>
      <c r="CP144" s="116" t="s">
        <v>247</v>
      </c>
      <c r="CQ144" s="116" t="s">
        <v>247</v>
      </c>
      <c r="CR144" s="116" t="s">
        <v>247</v>
      </c>
      <c r="CS144" s="116" t="s">
        <v>247</v>
      </c>
      <c r="CT144" s="116" t="s">
        <v>247</v>
      </c>
      <c r="CU144" s="116" t="s">
        <v>247</v>
      </c>
      <c r="CV144" s="78"/>
      <c r="CW144" s="116" t="s">
        <v>247</v>
      </c>
      <c r="CX144" s="64"/>
      <c r="CY144" s="64"/>
      <c r="CZ144" s="64"/>
      <c r="DA144" s="64"/>
      <c r="DB144" s="64"/>
      <c r="DC144" s="64"/>
      <c r="DD144" s="64"/>
      <c r="DE144" s="64"/>
      <c r="DF144" s="64"/>
      <c r="DG144" s="64"/>
      <c r="DH144" s="64"/>
      <c r="DI144" s="64"/>
      <c r="DJ144" s="64"/>
    </row>
    <row r="145" spans="1:114" ht="15.75" x14ac:dyDescent="0.25">
      <c r="A145" s="113" t="s">
        <v>1684</v>
      </c>
      <c r="B145" s="81">
        <v>41530</v>
      </c>
      <c r="C145" s="93" t="s">
        <v>1389</v>
      </c>
      <c r="D145" s="54" t="s">
        <v>2003</v>
      </c>
      <c r="F145" s="90">
        <v>0</v>
      </c>
      <c r="G145" s="90">
        <v>0</v>
      </c>
      <c r="H145" s="90">
        <v>0</v>
      </c>
      <c r="I145" s="115">
        <f t="shared" si="8"/>
        <v>0</v>
      </c>
      <c r="J145" s="54"/>
      <c r="K145" s="54"/>
      <c r="L145" s="54"/>
      <c r="M145" s="54" t="s">
        <v>155</v>
      </c>
      <c r="N145" s="64" t="s">
        <v>156</v>
      </c>
      <c r="O145" s="48" t="s">
        <v>157</v>
      </c>
      <c r="P145" s="81"/>
      <c r="Q145" s="48" t="s">
        <v>157</v>
      </c>
      <c r="R145" s="64"/>
      <c r="S145" s="64"/>
      <c r="T145" s="64"/>
      <c r="U145" s="64"/>
      <c r="V145" s="64"/>
      <c r="W145" s="50"/>
      <c r="X145" s="64"/>
      <c r="Y145" s="64"/>
      <c r="Z145" s="64"/>
      <c r="AA145" s="64"/>
      <c r="AB145" s="64"/>
      <c r="AC145" s="64"/>
      <c r="AD145" s="64"/>
      <c r="AE145" s="64"/>
      <c r="AF145" s="64"/>
      <c r="AG145" s="64"/>
      <c r="AH145" s="64"/>
      <c r="AI145" s="64"/>
      <c r="AJ145" s="45" t="str">
        <f t="shared" si="7"/>
        <v>RA,CRF,BIS,PIS,TIN,POB,POI,VALID IDs,PS,MC/BC/CENO,</v>
      </c>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78"/>
      <c r="BJ145" s="64"/>
      <c r="BK145" s="64"/>
      <c r="BL145" s="85">
        <v>42598</v>
      </c>
      <c r="BM145" s="85"/>
      <c r="BN145" s="79">
        <v>24780</v>
      </c>
      <c r="BO145" s="85">
        <v>42500</v>
      </c>
      <c r="BP145" s="85"/>
      <c r="BQ145" s="79">
        <v>49560</v>
      </c>
      <c r="BR145" s="83">
        <v>42641</v>
      </c>
      <c r="BS145" s="79">
        <v>12390</v>
      </c>
      <c r="BT145" s="53">
        <v>9422.16</v>
      </c>
      <c r="BU145" s="53">
        <v>3668.01</v>
      </c>
      <c r="BV145" s="48" t="s">
        <v>247</v>
      </c>
      <c r="BW145" s="48" t="s">
        <v>247</v>
      </c>
      <c r="BX145" s="48" t="s">
        <v>247</v>
      </c>
      <c r="BY145" s="48" t="s">
        <v>247</v>
      </c>
      <c r="BZ145" s="48" t="s">
        <v>247</v>
      </c>
      <c r="CA145" s="48" t="s">
        <v>247</v>
      </c>
      <c r="CB145" s="48" t="s">
        <v>247</v>
      </c>
      <c r="CC145" s="48" t="s">
        <v>247</v>
      </c>
      <c r="CD145" s="48" t="s">
        <v>247</v>
      </c>
      <c r="CE145" s="48" t="s">
        <v>247</v>
      </c>
      <c r="CF145" s="48" t="s">
        <v>247</v>
      </c>
      <c r="CG145" s="48" t="s">
        <v>247</v>
      </c>
      <c r="CH145" s="45" t="str">
        <f t="shared" si="9"/>
        <v>Proof of TIN ,NDOAS (2 copies) ,CTC Tax Dec (2 copies) ,CTC of Title (2 copies) ,Tax Clearance ,Notarized Sworn Declaration of No Improvement ,BIR Form 1606 (2 copies) ,BIR Form 2000 OT (2 copies) ,COR and LTS ,OR of payment w/ SOA</v>
      </c>
      <c r="CI145" s="64"/>
      <c r="CJ145" s="64"/>
      <c r="CK145" s="64"/>
      <c r="CL145" s="48" t="s">
        <v>157</v>
      </c>
      <c r="CM145" s="64"/>
      <c r="CN145" s="64"/>
      <c r="CO145" s="64"/>
      <c r="CP145" s="64"/>
      <c r="CQ145" s="64"/>
      <c r="CR145" s="64"/>
      <c r="CS145" s="64"/>
      <c r="CT145" s="64"/>
      <c r="CU145" s="64"/>
      <c r="CV145" s="78"/>
      <c r="CW145" s="64"/>
      <c r="CX145" s="64"/>
      <c r="CY145" s="64"/>
      <c r="CZ145" s="64"/>
      <c r="DA145" s="64"/>
      <c r="DB145" s="64"/>
      <c r="DC145" s="64"/>
      <c r="DD145" s="64"/>
      <c r="DE145" s="64"/>
      <c r="DF145" s="64"/>
      <c r="DG145" s="64"/>
      <c r="DH145" s="64"/>
      <c r="DI145" s="64"/>
      <c r="DJ145" s="64"/>
    </row>
    <row r="146" spans="1:114" x14ac:dyDescent="0.25">
      <c r="A146" s="113" t="s">
        <v>1685</v>
      </c>
      <c r="B146" s="81">
        <v>41415</v>
      </c>
      <c r="C146" s="102" t="s">
        <v>1390</v>
      </c>
      <c r="D146" s="64" t="s">
        <v>2004</v>
      </c>
      <c r="E146" s="45" t="s">
        <v>2176</v>
      </c>
      <c r="F146" s="79">
        <v>0</v>
      </c>
      <c r="G146" s="79">
        <v>0</v>
      </c>
      <c r="H146" s="79">
        <v>0</v>
      </c>
      <c r="I146" s="115">
        <f t="shared" si="8"/>
        <v>0</v>
      </c>
      <c r="J146" s="64"/>
      <c r="K146" s="64"/>
      <c r="L146" s="64"/>
      <c r="M146" s="64"/>
      <c r="N146" s="64"/>
      <c r="O146" s="64"/>
      <c r="P146" s="78"/>
      <c r="Q146" s="64"/>
      <c r="R146" s="64"/>
      <c r="S146" s="64"/>
      <c r="T146" s="64"/>
      <c r="U146" s="64"/>
      <c r="V146" s="64"/>
      <c r="W146" s="64"/>
      <c r="X146" s="64"/>
      <c r="Y146" s="64"/>
      <c r="Z146" s="64"/>
      <c r="AA146" s="64"/>
      <c r="AB146" s="64"/>
      <c r="AC146" s="64"/>
      <c r="AD146" s="64"/>
      <c r="AE146" s="64"/>
      <c r="AF146" s="64"/>
      <c r="AG146" s="64"/>
      <c r="AH146" s="64"/>
      <c r="AI146" s="64"/>
      <c r="AJ146" s="45" t="str">
        <f t="shared" si="7"/>
        <v>RA,CRF,BIS,PIS,TIN,POB,POI,VALID IDs,PS,MC/BC/CENO,</v>
      </c>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78"/>
      <c r="BJ146" s="64"/>
      <c r="BK146" s="64"/>
      <c r="BL146" s="64"/>
      <c r="BM146" s="64"/>
      <c r="BN146" s="79"/>
      <c r="BO146" s="79"/>
      <c r="BP146" s="79"/>
      <c r="BQ146" s="79"/>
      <c r="BR146" s="79"/>
      <c r="BS146" s="79"/>
      <c r="BT146" s="80"/>
      <c r="BU146" s="80"/>
      <c r="BV146" s="78" t="s">
        <v>247</v>
      </c>
      <c r="BW146" s="78" t="s">
        <v>247</v>
      </c>
      <c r="BX146" s="78" t="s">
        <v>247</v>
      </c>
      <c r="BY146" s="78" t="s">
        <v>247</v>
      </c>
      <c r="BZ146" s="78" t="s">
        <v>247</v>
      </c>
      <c r="CA146" s="78" t="s">
        <v>247</v>
      </c>
      <c r="CB146" s="78" t="s">
        <v>247</v>
      </c>
      <c r="CC146" s="78" t="s">
        <v>247</v>
      </c>
      <c r="CD146" s="78" t="s">
        <v>247</v>
      </c>
      <c r="CE146" s="78" t="s">
        <v>247</v>
      </c>
      <c r="CF146" s="78" t="s">
        <v>247</v>
      </c>
      <c r="CG146" s="78" t="s">
        <v>247</v>
      </c>
      <c r="CH146" s="45" t="str">
        <f t="shared" si="9"/>
        <v>Proof of TIN ,NDOAS (2 copies) ,CTC Tax Dec (2 copies) ,CTC of Title (2 copies) ,Tax Clearance ,Notarized Sworn Declaration of No Improvement ,BIR Form 1606 (2 copies) ,BIR Form 2000 OT (2 copies) ,COR and LTS ,OR of payment w/ SOA</v>
      </c>
      <c r="CI146" s="64"/>
      <c r="CJ146" s="64"/>
      <c r="CK146" s="64"/>
      <c r="CL146" s="116" t="s">
        <v>247</v>
      </c>
      <c r="CM146" s="78" t="s">
        <v>247</v>
      </c>
      <c r="CN146" s="78"/>
      <c r="CO146" s="116" t="s">
        <v>247</v>
      </c>
      <c r="CP146" s="116" t="s">
        <v>247</v>
      </c>
      <c r="CQ146" s="116" t="s">
        <v>247</v>
      </c>
      <c r="CR146" s="116" t="s">
        <v>247</v>
      </c>
      <c r="CS146" s="116" t="s">
        <v>247</v>
      </c>
      <c r="CT146" s="116" t="s">
        <v>247</v>
      </c>
      <c r="CU146" s="116" t="s">
        <v>247</v>
      </c>
      <c r="CV146" s="78"/>
      <c r="CW146" s="116" t="s">
        <v>247</v>
      </c>
      <c r="CX146" s="64"/>
      <c r="CY146" s="64"/>
      <c r="CZ146" s="64"/>
      <c r="DA146" s="64"/>
      <c r="DB146" s="64"/>
      <c r="DC146" s="64"/>
      <c r="DD146" s="64"/>
      <c r="DE146" s="64"/>
      <c r="DF146" s="64"/>
      <c r="DG146" s="64"/>
      <c r="DH146" s="64"/>
      <c r="DI146" s="64"/>
      <c r="DJ146" s="64"/>
    </row>
    <row r="147" spans="1:114" x14ac:dyDescent="0.25">
      <c r="A147" s="113" t="s">
        <v>1686</v>
      </c>
      <c r="B147" s="81">
        <v>41271</v>
      </c>
      <c r="C147" s="95" t="s">
        <v>1391</v>
      </c>
      <c r="D147" s="45" t="s">
        <v>2005</v>
      </c>
      <c r="E147" s="45" t="str">
        <f>VLOOKUP(A147,[1]Sheet3!$A$330:$D$496,4,FALSE)</f>
        <v>Released to Bank</v>
      </c>
      <c r="F147" s="49">
        <v>1691000</v>
      </c>
      <c r="G147" s="49">
        <v>84550</v>
      </c>
      <c r="H147" s="49">
        <v>0</v>
      </c>
      <c r="I147" s="115">
        <f t="shared" si="8"/>
        <v>1775550</v>
      </c>
      <c r="J147" s="45" t="s">
        <v>2196</v>
      </c>
      <c r="P147" s="57" t="s">
        <v>2331</v>
      </c>
      <c r="R147" s="45" t="s">
        <v>2331</v>
      </c>
      <c r="T147" s="45" t="s">
        <v>2331</v>
      </c>
      <c r="V147" s="45" t="s">
        <v>2331</v>
      </c>
      <c r="X147" s="45" t="s">
        <v>2369</v>
      </c>
      <c r="Z147" s="45" t="s">
        <v>2331</v>
      </c>
      <c r="AJ147" s="45" t="str">
        <f t="shared" si="7"/>
        <v>POI,VALID IDs,PS,MC/BC/CENO,</v>
      </c>
      <c r="BV147" s="45" t="s">
        <v>247</v>
      </c>
      <c r="BW147" s="45" t="s">
        <v>247</v>
      </c>
      <c r="BX147" s="45" t="s">
        <v>247</v>
      </c>
      <c r="BY147" s="45" t="s">
        <v>247</v>
      </c>
      <c r="BZ147" s="45" t="s">
        <v>247</v>
      </c>
      <c r="CA147" s="45" t="s">
        <v>247</v>
      </c>
      <c r="CB147" s="45" t="s">
        <v>247</v>
      </c>
      <c r="CC147" s="45" t="s">
        <v>247</v>
      </c>
      <c r="CD147" s="45" t="s">
        <v>247</v>
      </c>
      <c r="CE147" s="45" t="s">
        <v>247</v>
      </c>
      <c r="CF147" s="45" t="s">
        <v>247</v>
      </c>
      <c r="CG147" s="45" t="s">
        <v>247</v>
      </c>
      <c r="CH147" s="45" t="str">
        <f t="shared" si="9"/>
        <v>Proof of TIN ,NDOAS (2 copies) ,CTC Tax Dec (2 copies) ,CTC of Title (2 copies) ,Tax Clearance ,Notarized Sworn Declaration of No Improvement ,BIR Form 1606 (2 copies) ,BIR Form 2000 OT (2 copies) ,COR and LTS ,OR of payment w/ SOA</v>
      </c>
    </row>
    <row r="148" spans="1:114" x14ac:dyDescent="0.25">
      <c r="A148" s="113" t="s">
        <v>1687</v>
      </c>
      <c r="B148" s="81">
        <v>41354</v>
      </c>
      <c r="C148" s="95" t="s">
        <v>1392</v>
      </c>
      <c r="D148" s="45" t="s">
        <v>2006</v>
      </c>
      <c r="E148" s="45" t="str">
        <f>VLOOKUP(A148,[1]Sheet3!$A$330:$D$496,4,FALSE)</f>
        <v>CTS FINANCING</v>
      </c>
      <c r="G148" s="49">
        <v>0</v>
      </c>
      <c r="H148" s="49">
        <v>0</v>
      </c>
      <c r="I148" s="115">
        <f t="shared" si="8"/>
        <v>0</v>
      </c>
      <c r="AJ148" s="45" t="str">
        <f t="shared" si="7"/>
        <v>RA,CRF,BIS,PIS,TIN,POB,POI,VALID IDs,PS,MC/BC/CENO,</v>
      </c>
      <c r="BV148" s="45" t="s">
        <v>247</v>
      </c>
      <c r="BW148" s="45" t="s">
        <v>247</v>
      </c>
      <c r="BX148" s="45" t="s">
        <v>247</v>
      </c>
      <c r="BY148" s="45" t="s">
        <v>247</v>
      </c>
      <c r="BZ148" s="45" t="s">
        <v>247</v>
      </c>
      <c r="CA148" s="45" t="s">
        <v>247</v>
      </c>
      <c r="CB148" s="45" t="s">
        <v>247</v>
      </c>
      <c r="CC148" s="45" t="s">
        <v>247</v>
      </c>
      <c r="CD148" s="45" t="s">
        <v>247</v>
      </c>
      <c r="CE148" s="45" t="s">
        <v>247</v>
      </c>
      <c r="CF148" s="45" t="s">
        <v>247</v>
      </c>
      <c r="CG148" s="45" t="s">
        <v>247</v>
      </c>
      <c r="CH148" s="45" t="str">
        <f t="shared" si="9"/>
        <v>Proof of TIN ,NDOAS (2 copies) ,CTC Tax Dec (2 copies) ,CTC of Title (2 copies) ,Tax Clearance ,Notarized Sworn Declaration of No Improvement ,BIR Form 1606 (2 copies) ,BIR Form 2000 OT (2 copies) ,COR and LTS ,OR of payment w/ SOA</v>
      </c>
    </row>
    <row r="149" spans="1:114" x14ac:dyDescent="0.25">
      <c r="A149" s="113" t="s">
        <v>1688</v>
      </c>
      <c r="B149" s="81">
        <v>41418</v>
      </c>
      <c r="C149" s="93" t="s">
        <v>1393</v>
      </c>
      <c r="D149" s="45" t="s">
        <v>2007</v>
      </c>
      <c r="E149" s="45" t="str">
        <f>VLOOKUP(A149,[1]Sheet3!$A$330:$D$496,4,FALSE)</f>
        <v>Released to Bank</v>
      </c>
      <c r="F149" s="49">
        <v>0</v>
      </c>
      <c r="G149" s="49">
        <v>0</v>
      </c>
      <c r="H149" s="49">
        <v>0</v>
      </c>
      <c r="I149" s="115">
        <f t="shared" si="8"/>
        <v>0</v>
      </c>
      <c r="AJ149" s="45" t="str">
        <f t="shared" si="7"/>
        <v>RA,CRF,BIS,PIS,TIN,POB,POI,VALID IDs,PS,MC/BC/CENO,</v>
      </c>
      <c r="BV149" s="45" t="s">
        <v>247</v>
      </c>
      <c r="BW149" s="45" t="s">
        <v>247</v>
      </c>
      <c r="BX149" s="45" t="s">
        <v>247</v>
      </c>
      <c r="BY149" s="45" t="s">
        <v>247</v>
      </c>
      <c r="BZ149" s="45" t="s">
        <v>247</v>
      </c>
      <c r="CA149" s="45" t="s">
        <v>247</v>
      </c>
      <c r="CB149" s="45" t="s">
        <v>247</v>
      </c>
      <c r="CC149" s="45" t="s">
        <v>247</v>
      </c>
      <c r="CD149" s="45" t="s">
        <v>247</v>
      </c>
      <c r="CE149" s="45" t="s">
        <v>247</v>
      </c>
      <c r="CF149" s="45" t="s">
        <v>247</v>
      </c>
      <c r="CG149" s="45" t="s">
        <v>247</v>
      </c>
      <c r="CH149" s="45" t="str">
        <f t="shared" si="9"/>
        <v>Proof of TIN ,NDOAS (2 copies) ,CTC Tax Dec (2 copies) ,CTC of Title (2 copies) ,Tax Clearance ,Notarized Sworn Declaration of No Improvement ,BIR Form 1606 (2 copies) ,BIR Form 2000 OT (2 copies) ,COR and LTS ,OR of payment w/ SOA</v>
      </c>
    </row>
    <row r="150" spans="1:114" x14ac:dyDescent="0.25">
      <c r="A150" s="113" t="s">
        <v>1689</v>
      </c>
      <c r="B150" s="81">
        <v>41608</v>
      </c>
      <c r="C150" s="95" t="s">
        <v>1396</v>
      </c>
      <c r="D150" s="45" t="s">
        <v>2008</v>
      </c>
      <c r="E150" s="45" t="str">
        <f>VLOOKUP(A150,[1]Sheet3!$A$330:$D$496,4,FALSE)</f>
        <v>For DOAS preparation</v>
      </c>
      <c r="F150" s="49">
        <v>0</v>
      </c>
      <c r="G150" s="49">
        <v>0</v>
      </c>
      <c r="H150" s="49">
        <v>0</v>
      </c>
      <c r="I150" s="115">
        <f t="shared" si="8"/>
        <v>0</v>
      </c>
      <c r="AJ150" s="45" t="str">
        <f t="shared" si="7"/>
        <v>RA,CRF,BIS,PIS,TIN,POB,POI,VALID IDs,PS,MC/BC/CENO,</v>
      </c>
      <c r="BV150" s="45" t="s">
        <v>247</v>
      </c>
      <c r="BW150" s="45" t="s">
        <v>247</v>
      </c>
      <c r="BX150" s="45" t="s">
        <v>247</v>
      </c>
      <c r="BY150" s="45" t="s">
        <v>247</v>
      </c>
      <c r="BZ150" s="45" t="s">
        <v>247</v>
      </c>
      <c r="CA150" s="45" t="s">
        <v>247</v>
      </c>
      <c r="CB150" s="45" t="s">
        <v>247</v>
      </c>
      <c r="CC150" s="45" t="s">
        <v>247</v>
      </c>
      <c r="CD150" s="45" t="s">
        <v>247</v>
      </c>
      <c r="CE150" s="45" t="s">
        <v>247</v>
      </c>
      <c r="CF150" s="45" t="s">
        <v>247</v>
      </c>
      <c r="CG150" s="45" t="s">
        <v>247</v>
      </c>
      <c r="CH150" s="45" t="str">
        <f t="shared" si="9"/>
        <v>Proof of TIN ,NDOAS (2 copies) ,CTC Tax Dec (2 copies) ,CTC of Title (2 copies) ,Tax Clearance ,Notarized Sworn Declaration of No Improvement ,BIR Form 1606 (2 copies) ,BIR Form 2000 OT (2 copies) ,COR and LTS ,OR of payment w/ SOA</v>
      </c>
    </row>
    <row r="151" spans="1:114" x14ac:dyDescent="0.25">
      <c r="A151" s="113" t="s">
        <v>1690</v>
      </c>
      <c r="B151" s="81">
        <v>41608</v>
      </c>
      <c r="C151" s="93" t="s">
        <v>1397</v>
      </c>
      <c r="D151" s="45" t="s">
        <v>2009</v>
      </c>
      <c r="E151" s="45" t="s">
        <v>2176</v>
      </c>
      <c r="F151" s="49">
        <v>2456609.12</v>
      </c>
      <c r="G151" s="49">
        <v>98264.36480000001</v>
      </c>
      <c r="H151" s="49">
        <v>0</v>
      </c>
      <c r="I151" s="115">
        <f t="shared" si="8"/>
        <v>2554873.4848000002</v>
      </c>
      <c r="J151" s="45" t="s">
        <v>2197</v>
      </c>
      <c r="P151" s="57" t="s">
        <v>2331</v>
      </c>
      <c r="T151" s="45" t="s">
        <v>2331</v>
      </c>
      <c r="V151" s="45" t="s">
        <v>2331</v>
      </c>
      <c r="AD151" s="45" t="s">
        <v>2331</v>
      </c>
      <c r="AF151" s="45" t="s">
        <v>2331</v>
      </c>
      <c r="AJ151" s="45" t="str">
        <f t="shared" si="7"/>
        <v>CRF,TIN,POB,POI,MC/BC/CENO,</v>
      </c>
      <c r="BV151" s="57" t="s">
        <v>247</v>
      </c>
      <c r="BW151" s="57" t="s">
        <v>247</v>
      </c>
      <c r="BX151" s="57" t="s">
        <v>247</v>
      </c>
      <c r="BY151" s="57" t="s">
        <v>247</v>
      </c>
      <c r="BZ151" s="57" t="s">
        <v>247</v>
      </c>
      <c r="CA151" s="57" t="s">
        <v>247</v>
      </c>
      <c r="CB151" s="57" t="s">
        <v>247</v>
      </c>
      <c r="CC151" s="57" t="s">
        <v>247</v>
      </c>
      <c r="CD151" s="57" t="s">
        <v>247</v>
      </c>
      <c r="CE151" s="57" t="s">
        <v>247</v>
      </c>
      <c r="CF151" s="57" t="s">
        <v>247</v>
      </c>
      <c r="CG151" s="57" t="s">
        <v>247</v>
      </c>
      <c r="CH151" s="45" t="str">
        <f t="shared" si="9"/>
        <v>Proof of TIN ,NDOAS (2 copies) ,CTC Tax Dec (2 copies) ,CTC of Title (2 copies) ,Tax Clearance ,Notarized Sworn Declaration of No Improvement ,BIR Form 1606 (2 copies) ,BIR Form 2000 OT (2 copies) ,COR and LTS ,OR of payment w/ SOA</v>
      </c>
      <c r="CL151" s="116" t="s">
        <v>247</v>
      </c>
      <c r="CM151" s="57" t="s">
        <v>247</v>
      </c>
      <c r="CN151" s="57"/>
      <c r="CO151" s="116" t="s">
        <v>247</v>
      </c>
      <c r="CP151" s="116" t="s">
        <v>247</v>
      </c>
      <c r="CQ151" s="116" t="s">
        <v>247</v>
      </c>
      <c r="CR151" s="116" t="s">
        <v>247</v>
      </c>
      <c r="CS151" s="116" t="s">
        <v>247</v>
      </c>
      <c r="CT151" s="116" t="s">
        <v>247</v>
      </c>
      <c r="CU151" s="116" t="s">
        <v>247</v>
      </c>
      <c r="CW151" s="116"/>
    </row>
    <row r="152" spans="1:114" x14ac:dyDescent="0.25">
      <c r="A152" s="113" t="s">
        <v>1691</v>
      </c>
      <c r="B152" s="81">
        <v>41271</v>
      </c>
      <c r="C152" s="94" t="s">
        <v>1398</v>
      </c>
      <c r="D152" s="45" t="s">
        <v>2010</v>
      </c>
      <c r="F152" s="49">
        <v>2536744</v>
      </c>
      <c r="G152" s="49">
        <v>101469.76000000001</v>
      </c>
      <c r="H152" s="49">
        <v>0</v>
      </c>
      <c r="I152" s="115">
        <f t="shared" si="8"/>
        <v>2638213.7599999998</v>
      </c>
      <c r="J152" s="45" t="s">
        <v>2198</v>
      </c>
      <c r="P152" s="57" t="s">
        <v>2331</v>
      </c>
      <c r="R152" s="45" t="s">
        <v>2331</v>
      </c>
      <c r="T152" s="45" t="s">
        <v>2331</v>
      </c>
      <c r="V152" s="45" t="s">
        <v>2331</v>
      </c>
      <c r="X152" s="45" t="s">
        <v>2370</v>
      </c>
      <c r="AD152" s="45" t="s">
        <v>2331</v>
      </c>
      <c r="AF152" s="45" t="s">
        <v>2331</v>
      </c>
      <c r="AJ152" s="45" t="str">
        <f t="shared" si="7"/>
        <v>POB,POI,MC/BC/CENO,</v>
      </c>
      <c r="BV152" s="45" t="s">
        <v>247</v>
      </c>
      <c r="BW152" s="45" t="s">
        <v>247</v>
      </c>
      <c r="BX152" s="45" t="s">
        <v>247</v>
      </c>
      <c r="BY152" s="45" t="s">
        <v>247</v>
      </c>
      <c r="BZ152" s="45" t="s">
        <v>247</v>
      </c>
      <c r="CA152" s="45" t="s">
        <v>247</v>
      </c>
      <c r="CB152" s="45" t="s">
        <v>247</v>
      </c>
      <c r="CC152" s="45" t="s">
        <v>247</v>
      </c>
      <c r="CD152" s="45" t="s">
        <v>247</v>
      </c>
      <c r="CE152" s="45" t="s">
        <v>247</v>
      </c>
      <c r="CF152" s="45" t="s">
        <v>247</v>
      </c>
      <c r="CG152" s="45" t="s">
        <v>247</v>
      </c>
      <c r="CH152" s="45" t="str">
        <f t="shared" si="9"/>
        <v>Proof of TIN ,NDOAS (2 copies) ,CTC Tax Dec (2 copies) ,CTC of Title (2 copies) ,Tax Clearance ,Notarized Sworn Declaration of No Improvement ,BIR Form 1606 (2 copies) ,BIR Form 2000 OT (2 copies) ,COR and LTS ,OR of payment w/ SOA</v>
      </c>
    </row>
    <row r="153" spans="1:114" x14ac:dyDescent="0.25">
      <c r="A153" s="113" t="s">
        <v>1692</v>
      </c>
      <c r="B153" s="81">
        <v>41236</v>
      </c>
      <c r="C153" s="93" t="s">
        <v>1399</v>
      </c>
      <c r="D153" s="45" t="s">
        <v>2011</v>
      </c>
      <c r="E153" s="45" t="str">
        <f>VLOOKUP(A153,[1]Sheet3!$A$330:$D$496,4,FALSE)</f>
        <v>Released to Bank</v>
      </c>
      <c r="F153" s="49">
        <v>2536744</v>
      </c>
      <c r="G153" s="49">
        <v>101469.76000000001</v>
      </c>
      <c r="H153" s="49">
        <v>0</v>
      </c>
      <c r="I153" s="115">
        <f t="shared" si="8"/>
        <v>2638213.7599999998</v>
      </c>
      <c r="J153" s="45" t="s">
        <v>2198</v>
      </c>
      <c r="P153" s="57" t="s">
        <v>2331</v>
      </c>
      <c r="R153" s="45" t="s">
        <v>2331</v>
      </c>
      <c r="T153" s="45" t="s">
        <v>2331</v>
      </c>
      <c r="V153" s="45" t="s">
        <v>2331</v>
      </c>
      <c r="X153" s="45" t="s">
        <v>2371</v>
      </c>
      <c r="AJ153" s="45" t="str">
        <f t="shared" si="7"/>
        <v>POB,POI,VALID IDs,PS,MC/BC/CENO,</v>
      </c>
      <c r="BV153" s="45" t="s">
        <v>247</v>
      </c>
      <c r="BW153" s="45" t="s">
        <v>247</v>
      </c>
      <c r="BX153" s="45" t="s">
        <v>247</v>
      </c>
      <c r="BY153" s="45" t="s">
        <v>247</v>
      </c>
      <c r="BZ153" s="45" t="s">
        <v>247</v>
      </c>
      <c r="CA153" s="45" t="s">
        <v>247</v>
      </c>
      <c r="CB153" s="45" t="s">
        <v>247</v>
      </c>
      <c r="CC153" s="45" t="s">
        <v>247</v>
      </c>
      <c r="CD153" s="45" t="s">
        <v>247</v>
      </c>
      <c r="CE153" s="45" t="s">
        <v>247</v>
      </c>
      <c r="CF153" s="45" t="s">
        <v>247</v>
      </c>
      <c r="CG153" s="45" t="s">
        <v>247</v>
      </c>
      <c r="CH153" s="45" t="str">
        <f t="shared" si="9"/>
        <v>Proof of TIN ,NDOAS (2 copies) ,CTC Tax Dec (2 copies) ,CTC of Title (2 copies) ,Tax Clearance ,Notarized Sworn Declaration of No Improvement ,BIR Form 1606 (2 copies) ,BIR Form 2000 OT (2 copies) ,COR and LTS ,OR of payment w/ SOA</v>
      </c>
    </row>
    <row r="154" spans="1:114" x14ac:dyDescent="0.25">
      <c r="A154" s="113" t="s">
        <v>1693</v>
      </c>
      <c r="B154" s="81">
        <v>41299</v>
      </c>
      <c r="C154" s="94" t="s">
        <v>1400</v>
      </c>
      <c r="D154" s="45" t="s">
        <v>2012</v>
      </c>
      <c r="E154" s="45" t="str">
        <f>VLOOKUP(A154,[1]Sheet3!$A$330:$D$496,4,FALSE)</f>
        <v>Ready for release</v>
      </c>
      <c r="F154" s="49">
        <v>2597000</v>
      </c>
      <c r="G154" s="49">
        <v>129850</v>
      </c>
      <c r="H154" s="49">
        <v>0</v>
      </c>
      <c r="I154" s="115">
        <f t="shared" si="8"/>
        <v>2726850</v>
      </c>
      <c r="J154" s="45" t="s">
        <v>2180</v>
      </c>
      <c r="K154" s="45" t="s">
        <v>2259</v>
      </c>
      <c r="P154" s="57" t="s">
        <v>2331</v>
      </c>
      <c r="R154" s="45" t="s">
        <v>2331</v>
      </c>
      <c r="T154" s="45" t="s">
        <v>2331</v>
      </c>
      <c r="V154" s="45" t="s">
        <v>2331</v>
      </c>
      <c r="X154" s="45" t="s">
        <v>2372</v>
      </c>
      <c r="Z154" s="45" t="s">
        <v>2331</v>
      </c>
      <c r="AB154" s="45" t="s">
        <v>2331</v>
      </c>
      <c r="AD154" s="45" t="s">
        <v>2331</v>
      </c>
      <c r="AF154" s="45" t="s">
        <v>2331</v>
      </c>
      <c r="AJ154" s="45" t="str">
        <f t="shared" si="7"/>
        <v>MC/BC/CENO,</v>
      </c>
      <c r="BV154" s="45" t="s">
        <v>247</v>
      </c>
      <c r="BW154" s="45" t="s">
        <v>247</v>
      </c>
      <c r="BX154" s="45" t="s">
        <v>247</v>
      </c>
      <c r="BY154" s="45" t="s">
        <v>247</v>
      </c>
      <c r="BZ154" s="45" t="s">
        <v>247</v>
      </c>
      <c r="CA154" s="45" t="s">
        <v>247</v>
      </c>
      <c r="CB154" s="45" t="s">
        <v>247</v>
      </c>
      <c r="CC154" s="45" t="s">
        <v>247</v>
      </c>
      <c r="CD154" s="45" t="s">
        <v>247</v>
      </c>
      <c r="CE154" s="45" t="s">
        <v>247</v>
      </c>
      <c r="CF154" s="45" t="s">
        <v>247</v>
      </c>
      <c r="CG154" s="45" t="s">
        <v>247</v>
      </c>
      <c r="CH154" s="45" t="str">
        <f t="shared" si="9"/>
        <v>Proof of TIN ,NDOAS (2 copies) ,CTC Tax Dec (2 copies) ,CTC of Title (2 copies) ,Tax Clearance ,Notarized Sworn Declaration of No Improvement ,BIR Form 1606 (2 copies) ,BIR Form 2000 OT (2 copies) ,COR and LTS ,OR of payment w/ SOA</v>
      </c>
    </row>
    <row r="155" spans="1:114" x14ac:dyDescent="0.25">
      <c r="A155" s="113" t="s">
        <v>1694</v>
      </c>
      <c r="B155" s="81">
        <v>41271</v>
      </c>
      <c r="C155" s="96" t="s">
        <v>1403</v>
      </c>
      <c r="D155" s="45" t="s">
        <v>2013</v>
      </c>
      <c r="F155" s="49">
        <v>2555424</v>
      </c>
      <c r="G155" s="49">
        <v>102216.96000000001</v>
      </c>
      <c r="H155" s="49">
        <v>0</v>
      </c>
      <c r="I155" s="115">
        <f t="shared" si="8"/>
        <v>2657640.96</v>
      </c>
      <c r="J155" s="45" t="s">
        <v>2199</v>
      </c>
      <c r="P155" s="57" t="s">
        <v>2331</v>
      </c>
      <c r="R155" s="45" t="s">
        <v>2331</v>
      </c>
      <c r="T155" s="45" t="s">
        <v>2331</v>
      </c>
      <c r="V155" s="45" t="s">
        <v>2331</v>
      </c>
      <c r="AD155" s="45" t="s">
        <v>2331</v>
      </c>
      <c r="AJ155" s="45" t="str">
        <f t="shared" si="7"/>
        <v>TIN,POB,POI,PS,MC/BC/CENO,</v>
      </c>
      <c r="BV155" s="45" t="s">
        <v>247</v>
      </c>
      <c r="BW155" s="45" t="s">
        <v>247</v>
      </c>
      <c r="BX155" s="45" t="s">
        <v>247</v>
      </c>
      <c r="BY155" s="45" t="s">
        <v>247</v>
      </c>
      <c r="BZ155" s="45" t="s">
        <v>247</v>
      </c>
      <c r="CA155" s="45" t="s">
        <v>247</v>
      </c>
      <c r="CB155" s="45" t="s">
        <v>247</v>
      </c>
      <c r="CC155" s="45" t="s">
        <v>247</v>
      </c>
      <c r="CD155" s="45" t="s">
        <v>247</v>
      </c>
      <c r="CE155" s="45" t="s">
        <v>247</v>
      </c>
      <c r="CF155" s="45" t="s">
        <v>247</v>
      </c>
      <c r="CG155" s="45" t="s">
        <v>247</v>
      </c>
      <c r="CH155" s="45" t="str">
        <f t="shared" si="9"/>
        <v>Proof of TIN ,NDOAS (2 copies) ,CTC Tax Dec (2 copies) ,CTC of Title (2 copies) ,Tax Clearance ,Notarized Sworn Declaration of No Improvement ,BIR Form 1606 (2 copies) ,BIR Form 2000 OT (2 copies) ,COR and LTS ,OR of payment w/ SOA</v>
      </c>
    </row>
    <row r="156" spans="1:114" x14ac:dyDescent="0.25">
      <c r="A156" s="113" t="s">
        <v>1695</v>
      </c>
      <c r="B156" s="81">
        <v>41904</v>
      </c>
      <c r="C156" s="94" t="s">
        <v>1404</v>
      </c>
      <c r="D156" s="45" t="s">
        <v>2014</v>
      </c>
      <c r="F156" s="49">
        <v>2607000</v>
      </c>
      <c r="G156" s="49">
        <v>130350</v>
      </c>
      <c r="H156" s="49">
        <v>0</v>
      </c>
      <c r="I156" s="115">
        <f t="shared" si="8"/>
        <v>2737350</v>
      </c>
      <c r="K156" s="45" t="s">
        <v>2196</v>
      </c>
      <c r="P156" s="57" t="s">
        <v>2331</v>
      </c>
      <c r="R156" s="45" t="s">
        <v>2331</v>
      </c>
      <c r="T156" s="45" t="s">
        <v>2331</v>
      </c>
      <c r="V156" s="45" t="s">
        <v>2331</v>
      </c>
      <c r="AD156" s="45" t="s">
        <v>2331</v>
      </c>
      <c r="AJ156" s="45" t="str">
        <f t="shared" si="7"/>
        <v>TIN,POB,POI,PS,MC/BC/CENO,</v>
      </c>
      <c r="BV156" s="45" t="s">
        <v>247</v>
      </c>
      <c r="BW156" s="45" t="s">
        <v>247</v>
      </c>
      <c r="BX156" s="45" t="s">
        <v>247</v>
      </c>
      <c r="BY156" s="45" t="s">
        <v>247</v>
      </c>
      <c r="BZ156" s="45" t="s">
        <v>247</v>
      </c>
      <c r="CA156" s="45" t="s">
        <v>247</v>
      </c>
      <c r="CB156" s="45" t="s">
        <v>247</v>
      </c>
      <c r="CC156" s="45" t="s">
        <v>247</v>
      </c>
      <c r="CD156" s="45" t="s">
        <v>247</v>
      </c>
      <c r="CE156" s="45" t="s">
        <v>247</v>
      </c>
      <c r="CF156" s="45" t="s">
        <v>247</v>
      </c>
      <c r="CG156" s="45" t="s">
        <v>247</v>
      </c>
      <c r="CH156" s="45" t="str">
        <f t="shared" si="9"/>
        <v>Proof of TIN ,NDOAS (2 copies) ,CTC Tax Dec (2 copies) ,CTC of Title (2 copies) ,Tax Clearance ,Notarized Sworn Declaration of No Improvement ,BIR Form 1606 (2 copies) ,BIR Form 2000 OT (2 copies) ,COR and LTS ,OR of payment w/ SOA</v>
      </c>
    </row>
    <row r="157" spans="1:114" x14ac:dyDescent="0.25">
      <c r="A157" s="113" t="s">
        <v>1696</v>
      </c>
      <c r="B157" s="81">
        <v>41547</v>
      </c>
      <c r="C157" s="94" t="s">
        <v>1405</v>
      </c>
      <c r="D157" s="45" t="s">
        <v>2015</v>
      </c>
      <c r="F157" s="49">
        <v>2555424</v>
      </c>
      <c r="G157" s="49">
        <v>102216.96000000001</v>
      </c>
      <c r="H157" s="49">
        <v>0</v>
      </c>
      <c r="I157" s="115">
        <f t="shared" si="8"/>
        <v>2657640.96</v>
      </c>
      <c r="J157" s="45" t="s">
        <v>2181</v>
      </c>
      <c r="R157" s="45" t="s">
        <v>2331</v>
      </c>
      <c r="X157" s="45" t="s">
        <v>2331</v>
      </c>
      <c r="AJ157" s="45" t="str">
        <f t="shared" si="7"/>
        <v>RA,BIS,PIS,POB,POI,VALID IDs,PS,MC/BC/CENO,</v>
      </c>
      <c r="BV157" s="45" t="s">
        <v>247</v>
      </c>
      <c r="BW157" s="45" t="s">
        <v>247</v>
      </c>
      <c r="BX157" s="45" t="s">
        <v>247</v>
      </c>
      <c r="BY157" s="45" t="s">
        <v>247</v>
      </c>
      <c r="BZ157" s="45" t="s">
        <v>247</v>
      </c>
      <c r="CA157" s="45" t="s">
        <v>247</v>
      </c>
      <c r="CB157" s="45" t="s">
        <v>247</v>
      </c>
      <c r="CC157" s="45" t="s">
        <v>247</v>
      </c>
      <c r="CD157" s="45" t="s">
        <v>247</v>
      </c>
      <c r="CE157" s="45" t="s">
        <v>247</v>
      </c>
      <c r="CF157" s="45" t="s">
        <v>247</v>
      </c>
      <c r="CG157" s="45" t="s">
        <v>247</v>
      </c>
      <c r="CH157" s="45" t="str">
        <f t="shared" si="9"/>
        <v>Proof of TIN ,NDOAS (2 copies) ,CTC Tax Dec (2 copies) ,CTC of Title (2 copies) ,Tax Clearance ,Notarized Sworn Declaration of No Improvement ,BIR Form 1606 (2 copies) ,BIR Form 2000 OT (2 copies) ,COR and LTS ,OR of payment w/ SOA</v>
      </c>
    </row>
    <row r="158" spans="1:114" x14ac:dyDescent="0.25">
      <c r="A158" s="113" t="s">
        <v>1697</v>
      </c>
      <c r="B158" s="81">
        <v>41858</v>
      </c>
      <c r="C158" s="94" t="s">
        <v>1406</v>
      </c>
      <c r="D158" s="45" t="s">
        <v>2016</v>
      </c>
      <c r="F158" s="49">
        <v>2555424</v>
      </c>
      <c r="G158" s="49">
        <v>102216.96000000001</v>
      </c>
      <c r="H158" s="49">
        <v>0</v>
      </c>
      <c r="I158" s="115">
        <f t="shared" si="8"/>
        <v>2657640.96</v>
      </c>
      <c r="J158" s="45" t="s">
        <v>2192</v>
      </c>
      <c r="P158" s="57" t="s">
        <v>2331</v>
      </c>
      <c r="R158" s="45" t="s">
        <v>2331</v>
      </c>
      <c r="T158" s="45" t="s">
        <v>2331</v>
      </c>
      <c r="V158" s="45" t="s">
        <v>2331</v>
      </c>
      <c r="X158" s="45" t="s">
        <v>2373</v>
      </c>
      <c r="AJ158" s="45" t="str">
        <f t="shared" si="7"/>
        <v>POB,POI,VALID IDs,PS,MC/BC/CENO,</v>
      </c>
      <c r="BV158" s="45" t="s">
        <v>247</v>
      </c>
      <c r="BW158" s="45" t="s">
        <v>247</v>
      </c>
      <c r="BX158" s="45" t="s">
        <v>247</v>
      </c>
      <c r="BY158" s="45" t="s">
        <v>247</v>
      </c>
      <c r="BZ158" s="45" t="s">
        <v>247</v>
      </c>
      <c r="CA158" s="45" t="s">
        <v>247</v>
      </c>
      <c r="CB158" s="45" t="s">
        <v>247</v>
      </c>
      <c r="CC158" s="45" t="s">
        <v>247</v>
      </c>
      <c r="CD158" s="45" t="s">
        <v>247</v>
      </c>
      <c r="CE158" s="45" t="s">
        <v>247</v>
      </c>
      <c r="CF158" s="45" t="s">
        <v>247</v>
      </c>
      <c r="CG158" s="45" t="s">
        <v>247</v>
      </c>
      <c r="CH158" s="45" t="str">
        <f t="shared" si="9"/>
        <v>Proof of TIN ,NDOAS (2 copies) ,CTC Tax Dec (2 copies) ,CTC of Title (2 copies) ,Tax Clearance ,Notarized Sworn Declaration of No Improvement ,BIR Form 1606 (2 copies) ,BIR Form 2000 OT (2 copies) ,COR and LTS ,OR of payment w/ SOA</v>
      </c>
    </row>
    <row r="159" spans="1:114" x14ac:dyDescent="0.25">
      <c r="A159" s="113" t="s">
        <v>1698</v>
      </c>
      <c r="B159" s="81">
        <v>41943</v>
      </c>
      <c r="C159" s="96" t="s">
        <v>1407</v>
      </c>
      <c r="D159" s="45" t="s">
        <v>2017</v>
      </c>
      <c r="F159" s="49">
        <v>2269993.6</v>
      </c>
      <c r="G159" s="49">
        <v>92652.800000000003</v>
      </c>
      <c r="H159" s="49">
        <v>0</v>
      </c>
      <c r="I159" s="115">
        <f t="shared" si="8"/>
        <v>2362646.4</v>
      </c>
      <c r="J159" s="45" t="s">
        <v>2181</v>
      </c>
      <c r="P159" s="57" t="s">
        <v>2332</v>
      </c>
      <c r="T159" s="45" t="s">
        <v>2331</v>
      </c>
      <c r="AD159" s="45" t="s">
        <v>2331</v>
      </c>
      <c r="AF159" s="45" t="s">
        <v>2331</v>
      </c>
      <c r="AJ159" s="45" t="str">
        <f t="shared" si="7"/>
        <v>CRF,PIS,TIN,POB,POI,MC/BC/CENO,</v>
      </c>
      <c r="BV159" s="45" t="s">
        <v>247</v>
      </c>
      <c r="BW159" s="45" t="s">
        <v>247</v>
      </c>
      <c r="BX159" s="45" t="s">
        <v>247</v>
      </c>
      <c r="BY159" s="45" t="s">
        <v>247</v>
      </c>
      <c r="BZ159" s="45" t="s">
        <v>247</v>
      </c>
      <c r="CA159" s="45" t="s">
        <v>247</v>
      </c>
      <c r="CB159" s="45" t="s">
        <v>247</v>
      </c>
      <c r="CC159" s="45" t="s">
        <v>247</v>
      </c>
      <c r="CD159" s="45" t="s">
        <v>247</v>
      </c>
      <c r="CE159" s="45" t="s">
        <v>247</v>
      </c>
      <c r="CF159" s="45" t="s">
        <v>247</v>
      </c>
      <c r="CG159" s="45" t="s">
        <v>247</v>
      </c>
      <c r="CH159" s="45" t="str">
        <f t="shared" si="9"/>
        <v>Proof of TIN ,NDOAS (2 copies) ,CTC Tax Dec (2 copies) ,CTC of Title (2 copies) ,Tax Clearance ,Notarized Sworn Declaration of No Improvement ,BIR Form 1606 (2 copies) ,BIR Form 2000 OT (2 copies) ,COR and LTS ,OR of payment w/ SOA</v>
      </c>
    </row>
    <row r="160" spans="1:114" x14ac:dyDescent="0.25">
      <c r="A160" s="113" t="s">
        <v>1699</v>
      </c>
      <c r="B160" s="81">
        <v>41576</v>
      </c>
      <c r="C160" s="93" t="s">
        <v>1408</v>
      </c>
      <c r="D160" s="45" t="s">
        <v>2018</v>
      </c>
      <c r="E160" s="45" t="s">
        <v>2176</v>
      </c>
      <c r="F160" s="49">
        <v>2569600</v>
      </c>
      <c r="G160" s="49">
        <v>102784</v>
      </c>
      <c r="H160" s="49">
        <v>0</v>
      </c>
      <c r="I160" s="115">
        <f t="shared" si="8"/>
        <v>2672384</v>
      </c>
      <c r="J160" s="45" t="s">
        <v>2200</v>
      </c>
      <c r="P160" s="57" t="s">
        <v>2332</v>
      </c>
      <c r="T160" s="45" t="s">
        <v>2331</v>
      </c>
      <c r="X160" s="45" t="s">
        <v>2374</v>
      </c>
      <c r="AD160" s="45" t="s">
        <v>2331</v>
      </c>
      <c r="AF160" s="45" t="s">
        <v>2331</v>
      </c>
      <c r="AJ160" s="45" t="str">
        <f t="shared" si="7"/>
        <v>CRF,PIS,POB,POI,MC/BC/CENO,</v>
      </c>
      <c r="BV160" s="57" t="s">
        <v>247</v>
      </c>
      <c r="BW160" s="57" t="s">
        <v>247</v>
      </c>
      <c r="BX160" s="57" t="s">
        <v>247</v>
      </c>
      <c r="BY160" s="57" t="s">
        <v>247</v>
      </c>
      <c r="BZ160" s="57" t="s">
        <v>247</v>
      </c>
      <c r="CA160" s="57" t="s">
        <v>247</v>
      </c>
      <c r="CB160" s="57" t="s">
        <v>247</v>
      </c>
      <c r="CC160" s="57" t="s">
        <v>247</v>
      </c>
      <c r="CD160" s="57" t="s">
        <v>247</v>
      </c>
      <c r="CE160" s="57" t="s">
        <v>247</v>
      </c>
      <c r="CF160" s="57" t="s">
        <v>247</v>
      </c>
      <c r="CG160" s="57" t="s">
        <v>247</v>
      </c>
      <c r="CH160" s="45" t="str">
        <f t="shared" si="9"/>
        <v>Proof of TIN ,NDOAS (2 copies) ,CTC Tax Dec (2 copies) ,CTC of Title (2 copies) ,Tax Clearance ,Notarized Sworn Declaration of No Improvement ,BIR Form 1606 (2 copies) ,BIR Form 2000 OT (2 copies) ,COR and LTS ,OR of payment w/ SOA</v>
      </c>
      <c r="CL160" s="116" t="s">
        <v>247</v>
      </c>
      <c r="CM160" s="57" t="s">
        <v>247</v>
      </c>
      <c r="CN160" s="57"/>
      <c r="CO160" s="116" t="s">
        <v>247</v>
      </c>
      <c r="CP160" s="116" t="s">
        <v>247</v>
      </c>
      <c r="CQ160" s="116" t="s">
        <v>247</v>
      </c>
      <c r="CR160" s="116" t="s">
        <v>247</v>
      </c>
      <c r="CS160" s="116" t="s">
        <v>247</v>
      </c>
      <c r="CT160" s="116" t="s">
        <v>247</v>
      </c>
      <c r="CU160" s="116" t="s">
        <v>247</v>
      </c>
      <c r="CW160" s="116" t="s">
        <v>247</v>
      </c>
    </row>
    <row r="161" spans="1:101" x14ac:dyDescent="0.25">
      <c r="A161" s="113" t="s">
        <v>1700</v>
      </c>
      <c r="B161" s="81">
        <v>41332</v>
      </c>
      <c r="C161" s="103" t="s">
        <v>1409</v>
      </c>
      <c r="D161" s="45" t="s">
        <v>2019</v>
      </c>
      <c r="F161" s="49">
        <v>0</v>
      </c>
      <c r="G161" s="49">
        <v>0</v>
      </c>
      <c r="H161" s="49">
        <v>0</v>
      </c>
      <c r="I161" s="115">
        <f t="shared" si="8"/>
        <v>0</v>
      </c>
      <c r="AJ161" s="45" t="str">
        <f t="shared" si="7"/>
        <v>RA,CRF,BIS,PIS,TIN,POB,POI,VALID IDs,PS,MC/BC/CENO,</v>
      </c>
      <c r="BV161" s="45" t="s">
        <v>247</v>
      </c>
      <c r="BW161" s="45" t="s">
        <v>247</v>
      </c>
      <c r="BX161" s="45" t="s">
        <v>247</v>
      </c>
      <c r="BY161" s="45" t="s">
        <v>247</v>
      </c>
      <c r="BZ161" s="45" t="s">
        <v>247</v>
      </c>
      <c r="CA161" s="45" t="s">
        <v>247</v>
      </c>
      <c r="CB161" s="45" t="s">
        <v>247</v>
      </c>
      <c r="CC161" s="45" t="s">
        <v>247</v>
      </c>
      <c r="CD161" s="45" t="s">
        <v>247</v>
      </c>
      <c r="CE161" s="45" t="s">
        <v>247</v>
      </c>
      <c r="CF161" s="45" t="s">
        <v>247</v>
      </c>
      <c r="CG161" s="45" t="s">
        <v>247</v>
      </c>
      <c r="CH161" s="45" t="str">
        <f t="shared" si="9"/>
        <v>Proof of TIN ,NDOAS (2 copies) ,CTC Tax Dec (2 copies) ,CTC of Title (2 copies) ,Tax Clearance ,Notarized Sworn Declaration of No Improvement ,BIR Form 1606 (2 copies) ,BIR Form 2000 OT (2 copies) ,COR and LTS ,OR of payment w/ SOA</v>
      </c>
    </row>
    <row r="162" spans="1:101" x14ac:dyDescent="0.25">
      <c r="A162" s="113" t="s">
        <v>1701</v>
      </c>
      <c r="B162" s="81">
        <v>41218</v>
      </c>
      <c r="C162" s="103" t="s">
        <v>1410</v>
      </c>
      <c r="D162" s="45" t="s">
        <v>2020</v>
      </c>
      <c r="E162" s="45" t="str">
        <f>VLOOKUP(A162,[1]Sheet3!$A$330:$D$496,4,FALSE)</f>
        <v>For transfer of Tax Dec</v>
      </c>
      <c r="F162" s="49">
        <v>0</v>
      </c>
      <c r="G162" s="49">
        <v>0</v>
      </c>
      <c r="H162" s="49">
        <v>0</v>
      </c>
      <c r="I162" s="115">
        <f t="shared" si="8"/>
        <v>0</v>
      </c>
      <c r="AJ162" s="45" t="str">
        <f t="shared" si="7"/>
        <v>RA,CRF,BIS,PIS,TIN,POB,POI,VALID IDs,PS,MC/BC/CENO,</v>
      </c>
      <c r="BV162" s="45" t="s">
        <v>247</v>
      </c>
      <c r="BW162" s="45" t="s">
        <v>247</v>
      </c>
      <c r="BX162" s="45" t="s">
        <v>247</v>
      </c>
      <c r="BY162" s="45" t="s">
        <v>247</v>
      </c>
      <c r="BZ162" s="45" t="s">
        <v>247</v>
      </c>
      <c r="CA162" s="45" t="s">
        <v>247</v>
      </c>
      <c r="CB162" s="45" t="s">
        <v>247</v>
      </c>
      <c r="CC162" s="45" t="s">
        <v>247</v>
      </c>
      <c r="CD162" s="45" t="s">
        <v>247</v>
      </c>
      <c r="CE162" s="45" t="s">
        <v>247</v>
      </c>
      <c r="CF162" s="45" t="s">
        <v>247</v>
      </c>
      <c r="CG162" s="45" t="s">
        <v>247</v>
      </c>
      <c r="CH162" s="45" t="str">
        <f t="shared" si="9"/>
        <v>Proof of TIN ,NDOAS (2 copies) ,CTC Tax Dec (2 copies) ,CTC of Title (2 copies) ,Tax Clearance ,Notarized Sworn Declaration of No Improvement ,BIR Form 1606 (2 copies) ,BIR Form 2000 OT (2 copies) ,COR and LTS ,OR of payment w/ SOA</v>
      </c>
    </row>
    <row r="163" spans="1:101" x14ac:dyDescent="0.25">
      <c r="A163" s="113" t="s">
        <v>1702</v>
      </c>
      <c r="B163" s="81">
        <v>41269</v>
      </c>
      <c r="C163" s="102" t="s">
        <v>1411</v>
      </c>
      <c r="D163" s="45" t="s">
        <v>2021</v>
      </c>
      <c r="E163" s="45" t="str">
        <f>VLOOKUP(A163,[1]Sheet3!$A$330:$D$496,4,FALSE)</f>
        <v>Ready for release</v>
      </c>
      <c r="F163" s="49">
        <v>1261440</v>
      </c>
      <c r="G163" s="49">
        <v>50457.599999999999</v>
      </c>
      <c r="H163" s="49">
        <v>0</v>
      </c>
      <c r="I163" s="115">
        <f t="shared" si="8"/>
        <v>1311897.6000000001</v>
      </c>
      <c r="J163" s="45" t="s">
        <v>2201</v>
      </c>
      <c r="T163" s="45" t="s">
        <v>2331</v>
      </c>
      <c r="AJ163" s="45" t="str">
        <f t="shared" si="7"/>
        <v>RA,CRF,PIS,TIN,POB,POI,VALID IDs,PS,MC/BC/CENO,</v>
      </c>
      <c r="BV163" s="45" t="s">
        <v>247</v>
      </c>
      <c r="BW163" s="45" t="s">
        <v>247</v>
      </c>
      <c r="BX163" s="45" t="s">
        <v>247</v>
      </c>
      <c r="BY163" s="45" t="s">
        <v>247</v>
      </c>
      <c r="BZ163" s="45" t="s">
        <v>247</v>
      </c>
      <c r="CA163" s="45" t="s">
        <v>247</v>
      </c>
      <c r="CB163" s="45" t="s">
        <v>247</v>
      </c>
      <c r="CC163" s="45" t="s">
        <v>247</v>
      </c>
      <c r="CD163" s="45" t="s">
        <v>247</v>
      </c>
      <c r="CE163" s="45" t="s">
        <v>247</v>
      </c>
      <c r="CF163" s="45" t="s">
        <v>247</v>
      </c>
      <c r="CG163" s="45" t="s">
        <v>247</v>
      </c>
      <c r="CH163" s="45" t="str">
        <f t="shared" si="9"/>
        <v>Proof of TIN ,NDOAS (2 copies) ,CTC Tax Dec (2 copies) ,CTC of Title (2 copies) ,Tax Clearance ,Notarized Sworn Declaration of No Improvement ,BIR Form 1606 (2 copies) ,BIR Form 2000 OT (2 copies) ,COR and LTS ,OR of payment w/ SOA</v>
      </c>
    </row>
    <row r="164" spans="1:101" x14ac:dyDescent="0.25">
      <c r="A164" s="113" t="s">
        <v>1703</v>
      </c>
      <c r="B164" s="81">
        <v>41970</v>
      </c>
      <c r="C164" s="102" t="s">
        <v>1412</v>
      </c>
      <c r="D164" s="45" t="s">
        <v>2022</v>
      </c>
      <c r="E164" s="45" t="s">
        <v>2447</v>
      </c>
      <c r="F164" s="49">
        <v>0</v>
      </c>
      <c r="G164" s="49">
        <v>0</v>
      </c>
      <c r="H164" s="49">
        <v>0</v>
      </c>
      <c r="I164" s="115">
        <f t="shared" si="8"/>
        <v>0</v>
      </c>
      <c r="AJ164" s="45" t="str">
        <f t="shared" si="7"/>
        <v>RA,CRF,BIS,PIS,TIN,POB,POI,VALID IDs,PS,MC/BC/CENO,</v>
      </c>
      <c r="BV164" s="45" t="s">
        <v>247</v>
      </c>
      <c r="BW164" s="45" t="s">
        <v>247</v>
      </c>
      <c r="BX164" s="45" t="s">
        <v>247</v>
      </c>
      <c r="BY164" s="45" t="s">
        <v>247</v>
      </c>
      <c r="BZ164" s="45" t="s">
        <v>247</v>
      </c>
      <c r="CA164" s="45" t="s">
        <v>247</v>
      </c>
      <c r="CB164" s="45" t="s">
        <v>247</v>
      </c>
      <c r="CC164" s="45" t="s">
        <v>247</v>
      </c>
      <c r="CD164" s="45" t="s">
        <v>247</v>
      </c>
      <c r="CE164" s="45" t="s">
        <v>247</v>
      </c>
      <c r="CF164" s="45" t="s">
        <v>247</v>
      </c>
      <c r="CG164" s="45" t="s">
        <v>247</v>
      </c>
      <c r="CH164" s="45" t="str">
        <f t="shared" si="9"/>
        <v>Proof of TIN ,NDOAS (2 copies) ,CTC Tax Dec (2 copies) ,CTC of Title (2 copies) ,Tax Clearance ,Notarized Sworn Declaration of No Improvement ,BIR Form 1606 (2 copies) ,BIR Form 2000 OT (2 copies) ,COR and LTS ,OR of payment w/ SOA</v>
      </c>
    </row>
    <row r="165" spans="1:101" x14ac:dyDescent="0.25">
      <c r="A165" s="113" t="s">
        <v>1704</v>
      </c>
      <c r="B165" s="81">
        <v>40940</v>
      </c>
      <c r="C165" s="95" t="s">
        <v>1413</v>
      </c>
      <c r="D165" s="45" t="s">
        <v>2023</v>
      </c>
      <c r="F165" s="49">
        <v>1597824</v>
      </c>
      <c r="G165" s="49">
        <v>63912.959999999999</v>
      </c>
      <c r="H165" s="49">
        <v>0</v>
      </c>
      <c r="I165" s="115">
        <f t="shared" si="8"/>
        <v>1661736.96</v>
      </c>
      <c r="X165" s="45" t="s">
        <v>2375</v>
      </c>
      <c r="AJ165" s="45" t="str">
        <f t="shared" si="7"/>
        <v>RA,CRF,BIS,PIS,POB,POI,VALID IDs,PS,MC/BC/CENO,</v>
      </c>
      <c r="BV165" s="45" t="s">
        <v>247</v>
      </c>
      <c r="BW165" s="45" t="s">
        <v>247</v>
      </c>
      <c r="BX165" s="45" t="s">
        <v>247</v>
      </c>
      <c r="BY165" s="45" t="s">
        <v>247</v>
      </c>
      <c r="BZ165" s="45" t="s">
        <v>247</v>
      </c>
      <c r="CA165" s="45" t="s">
        <v>247</v>
      </c>
      <c r="CB165" s="45" t="s">
        <v>247</v>
      </c>
      <c r="CC165" s="45" t="s">
        <v>247</v>
      </c>
      <c r="CD165" s="45" t="s">
        <v>247</v>
      </c>
      <c r="CE165" s="45" t="s">
        <v>247</v>
      </c>
      <c r="CF165" s="45" t="s">
        <v>247</v>
      </c>
      <c r="CG165" s="45" t="s">
        <v>247</v>
      </c>
      <c r="CH165" s="45" t="str">
        <f t="shared" si="9"/>
        <v>Proof of TIN ,NDOAS (2 copies) ,CTC Tax Dec (2 copies) ,CTC of Title (2 copies) ,Tax Clearance ,Notarized Sworn Declaration of No Improvement ,BIR Form 1606 (2 copies) ,BIR Form 2000 OT (2 copies) ,COR and LTS ,OR of payment w/ SOA</v>
      </c>
    </row>
    <row r="166" spans="1:101" x14ac:dyDescent="0.25">
      <c r="A166" s="113" t="s">
        <v>1705</v>
      </c>
      <c r="B166" s="81">
        <v>41323</v>
      </c>
      <c r="C166" s="94" t="s">
        <v>1414</v>
      </c>
      <c r="D166" s="45" t="s">
        <v>2024</v>
      </c>
      <c r="E166" s="45" t="str">
        <f>VLOOKUP(A166,[1]Sheet3!$A$330:$D$496,4,FALSE)</f>
        <v>For Transfer TAX Declaration</v>
      </c>
      <c r="F166" s="49">
        <v>0</v>
      </c>
      <c r="G166" s="49">
        <v>0</v>
      </c>
      <c r="H166" s="49">
        <v>0</v>
      </c>
      <c r="I166" s="115">
        <f t="shared" si="8"/>
        <v>0</v>
      </c>
      <c r="AJ166" s="45" t="str">
        <f t="shared" si="7"/>
        <v>RA,CRF,BIS,PIS,TIN,POB,POI,VALID IDs,PS,MC/BC/CENO,</v>
      </c>
      <c r="BV166" s="45" t="s">
        <v>247</v>
      </c>
      <c r="BW166" s="45" t="s">
        <v>247</v>
      </c>
      <c r="BX166" s="45" t="s">
        <v>247</v>
      </c>
      <c r="BY166" s="45" t="s">
        <v>247</v>
      </c>
      <c r="BZ166" s="45" t="s">
        <v>247</v>
      </c>
      <c r="CA166" s="45" t="s">
        <v>247</v>
      </c>
      <c r="CB166" s="45" t="s">
        <v>247</v>
      </c>
      <c r="CC166" s="45" t="s">
        <v>247</v>
      </c>
      <c r="CD166" s="45" t="s">
        <v>247</v>
      </c>
      <c r="CE166" s="45" t="s">
        <v>247</v>
      </c>
      <c r="CF166" s="45" t="s">
        <v>247</v>
      </c>
      <c r="CG166" s="45" t="s">
        <v>247</v>
      </c>
      <c r="CH166" s="45" t="str">
        <f t="shared" si="9"/>
        <v>Proof of TIN ,NDOAS (2 copies) ,CTC Tax Dec (2 copies) ,CTC of Title (2 copies) ,Tax Clearance ,Notarized Sworn Declaration of No Improvement ,BIR Form 1606 (2 copies) ,BIR Form 2000 OT (2 copies) ,COR and LTS ,OR of payment w/ SOA</v>
      </c>
    </row>
    <row r="167" spans="1:101" x14ac:dyDescent="0.25">
      <c r="A167" s="113" t="s">
        <v>1706</v>
      </c>
      <c r="B167" s="81">
        <v>40906</v>
      </c>
      <c r="C167" s="100" t="s">
        <v>1415</v>
      </c>
      <c r="D167" s="45" t="s">
        <v>2025</v>
      </c>
      <c r="E167" s="45" t="str">
        <f>VLOOKUP(A167,[1]Sheet3!$A$330:$D$496,4,FALSE)</f>
        <v>Ready for release</v>
      </c>
      <c r="F167" s="49">
        <v>1763000</v>
      </c>
      <c r="G167" s="49">
        <v>88150</v>
      </c>
      <c r="H167" s="49">
        <v>0</v>
      </c>
      <c r="I167" s="115">
        <f t="shared" si="8"/>
        <v>1851150</v>
      </c>
      <c r="J167" s="45" t="s">
        <v>2182</v>
      </c>
      <c r="K167" s="45" t="s">
        <v>2260</v>
      </c>
      <c r="P167" s="57" t="s">
        <v>2331</v>
      </c>
      <c r="R167" s="45" t="s">
        <v>2331</v>
      </c>
      <c r="T167" s="45" t="s">
        <v>2331</v>
      </c>
      <c r="V167" s="45" t="s">
        <v>2331</v>
      </c>
      <c r="X167" s="45" t="s">
        <v>2376</v>
      </c>
      <c r="AB167" s="45" t="s">
        <v>2335</v>
      </c>
      <c r="AD167" s="45" t="s">
        <v>2331</v>
      </c>
      <c r="AF167" s="45" t="s">
        <v>2331</v>
      </c>
      <c r="AJ167" s="45" t="str">
        <f t="shared" si="7"/>
        <v>POB,MC/BC/CENO,</v>
      </c>
      <c r="BV167" s="45" t="s">
        <v>247</v>
      </c>
      <c r="BW167" s="45" t="s">
        <v>247</v>
      </c>
      <c r="BX167" s="45" t="s">
        <v>247</v>
      </c>
      <c r="BY167" s="45" t="s">
        <v>247</v>
      </c>
      <c r="BZ167" s="45" t="s">
        <v>247</v>
      </c>
      <c r="CA167" s="45" t="s">
        <v>247</v>
      </c>
      <c r="CB167" s="45" t="s">
        <v>247</v>
      </c>
      <c r="CC167" s="45" t="s">
        <v>247</v>
      </c>
      <c r="CD167" s="45" t="s">
        <v>247</v>
      </c>
      <c r="CE167" s="45" t="s">
        <v>247</v>
      </c>
      <c r="CF167" s="45" t="s">
        <v>247</v>
      </c>
      <c r="CG167" s="45" t="s">
        <v>247</v>
      </c>
      <c r="CH167" s="45" t="str">
        <f t="shared" si="9"/>
        <v>Proof of TIN ,NDOAS (2 copies) ,CTC Tax Dec (2 copies) ,CTC of Title (2 copies) ,Tax Clearance ,Notarized Sworn Declaration of No Improvement ,BIR Form 1606 (2 copies) ,BIR Form 2000 OT (2 copies) ,COR and LTS ,OR of payment w/ SOA</v>
      </c>
    </row>
    <row r="168" spans="1:101" x14ac:dyDescent="0.25">
      <c r="A168" s="113" t="s">
        <v>1707</v>
      </c>
      <c r="B168" s="81">
        <v>40650</v>
      </c>
      <c r="C168" s="93" t="s">
        <v>223</v>
      </c>
      <c r="D168" s="45" t="s">
        <v>1938</v>
      </c>
      <c r="F168" s="49">
        <v>1597824</v>
      </c>
      <c r="G168" s="49">
        <v>63912.959999999999</v>
      </c>
      <c r="H168" s="49">
        <v>0</v>
      </c>
      <c r="I168" s="115">
        <f t="shared" si="8"/>
        <v>1661736.96</v>
      </c>
      <c r="J168" s="45" t="s">
        <v>2186</v>
      </c>
      <c r="K168" s="45" t="s">
        <v>2261</v>
      </c>
      <c r="P168" s="57" t="s">
        <v>2331</v>
      </c>
      <c r="R168" s="45" t="s">
        <v>2331</v>
      </c>
      <c r="T168" s="45" t="s">
        <v>2331</v>
      </c>
      <c r="V168" s="45" t="s">
        <v>2331</v>
      </c>
      <c r="X168" s="45" t="s">
        <v>2377</v>
      </c>
      <c r="AD168" s="45" t="s">
        <v>2331</v>
      </c>
      <c r="AJ168" s="45" t="str">
        <f t="shared" si="7"/>
        <v>POB,POI,PS,MC/BC/CENO,</v>
      </c>
      <c r="BV168" s="45" t="s">
        <v>247</v>
      </c>
      <c r="BW168" s="45" t="s">
        <v>247</v>
      </c>
      <c r="BX168" s="45" t="s">
        <v>247</v>
      </c>
      <c r="BY168" s="45" t="s">
        <v>247</v>
      </c>
      <c r="BZ168" s="45" t="s">
        <v>247</v>
      </c>
      <c r="CA168" s="45" t="s">
        <v>247</v>
      </c>
      <c r="CB168" s="45" t="s">
        <v>247</v>
      </c>
      <c r="CC168" s="45" t="s">
        <v>247</v>
      </c>
      <c r="CD168" s="45" t="s">
        <v>247</v>
      </c>
      <c r="CE168" s="45" t="s">
        <v>247</v>
      </c>
      <c r="CF168" s="45" t="s">
        <v>247</v>
      </c>
      <c r="CG168" s="45" t="s">
        <v>247</v>
      </c>
      <c r="CH168" s="45" t="str">
        <f t="shared" si="9"/>
        <v>Proof of TIN ,NDOAS (2 copies) ,CTC Tax Dec (2 copies) ,CTC of Title (2 copies) ,Tax Clearance ,Notarized Sworn Declaration of No Improvement ,BIR Form 1606 (2 copies) ,BIR Form 2000 OT (2 copies) ,COR and LTS ,OR of payment w/ SOA</v>
      </c>
    </row>
    <row r="169" spans="1:101" x14ac:dyDescent="0.25">
      <c r="A169" s="113" t="s">
        <v>1708</v>
      </c>
      <c r="B169" s="81">
        <v>42673</v>
      </c>
      <c r="C169" s="94" t="s">
        <v>1416</v>
      </c>
      <c r="D169" s="45" t="s">
        <v>2026</v>
      </c>
      <c r="F169" s="49">
        <v>1614000</v>
      </c>
      <c r="G169" s="49">
        <v>80700</v>
      </c>
      <c r="H169" s="49">
        <v>0</v>
      </c>
      <c r="I169" s="115">
        <f t="shared" si="8"/>
        <v>1694700</v>
      </c>
      <c r="J169" s="45" t="s">
        <v>2183</v>
      </c>
      <c r="K169" s="45" t="s">
        <v>2262</v>
      </c>
      <c r="P169" s="57" t="s">
        <v>2331</v>
      </c>
      <c r="R169" s="45" t="s">
        <v>2331</v>
      </c>
      <c r="T169" s="45" t="s">
        <v>2331</v>
      </c>
      <c r="V169" s="45" t="s">
        <v>2331</v>
      </c>
      <c r="X169" s="45" t="s">
        <v>2378</v>
      </c>
      <c r="Z169" s="45" t="s">
        <v>2331</v>
      </c>
      <c r="AB169" s="45" t="s">
        <v>2331</v>
      </c>
      <c r="AD169" s="45" t="s">
        <v>2331</v>
      </c>
      <c r="AF169" s="45" t="s">
        <v>2331</v>
      </c>
      <c r="AJ169" s="45" t="str">
        <f t="shared" si="7"/>
        <v>MC/BC/CENO,</v>
      </c>
      <c r="BV169" s="45" t="s">
        <v>247</v>
      </c>
      <c r="BW169" s="45" t="s">
        <v>247</v>
      </c>
      <c r="BX169" s="45" t="s">
        <v>247</v>
      </c>
      <c r="BY169" s="45" t="s">
        <v>247</v>
      </c>
      <c r="BZ169" s="45" t="s">
        <v>247</v>
      </c>
      <c r="CA169" s="45" t="s">
        <v>247</v>
      </c>
      <c r="CB169" s="45" t="s">
        <v>247</v>
      </c>
      <c r="CC169" s="45" t="s">
        <v>247</v>
      </c>
      <c r="CD169" s="45" t="s">
        <v>247</v>
      </c>
      <c r="CE169" s="45" t="s">
        <v>247</v>
      </c>
      <c r="CF169" s="45" t="s">
        <v>247</v>
      </c>
      <c r="CG169" s="45" t="s">
        <v>247</v>
      </c>
      <c r="CH169" s="45" t="str">
        <f t="shared" si="9"/>
        <v>Proof of TIN ,NDOAS (2 copies) ,CTC Tax Dec (2 copies) ,CTC of Title (2 copies) ,Tax Clearance ,Notarized Sworn Declaration of No Improvement ,BIR Form 1606 (2 copies) ,BIR Form 2000 OT (2 copies) ,COR and LTS ,OR of payment w/ SOA</v>
      </c>
    </row>
    <row r="170" spans="1:101" x14ac:dyDescent="0.25">
      <c r="A170" s="113" t="s">
        <v>1709</v>
      </c>
      <c r="B170" s="81">
        <v>41397</v>
      </c>
      <c r="C170" s="94" t="s">
        <v>1417</v>
      </c>
      <c r="D170" s="45" t="s">
        <v>2027</v>
      </c>
      <c r="E170" s="45" t="str">
        <f>VLOOKUP(A170,[1]Sheet3!$A$330:$D$496,4,FALSE)</f>
        <v>Released to Bank</v>
      </c>
      <c r="F170" s="49">
        <v>0</v>
      </c>
      <c r="G170" s="49">
        <v>0</v>
      </c>
      <c r="H170" s="49">
        <v>0</v>
      </c>
      <c r="I170" s="115">
        <f t="shared" si="8"/>
        <v>0</v>
      </c>
      <c r="AJ170" s="45" t="str">
        <f t="shared" si="7"/>
        <v>RA,CRF,BIS,PIS,TIN,POB,POI,VALID IDs,PS,MC/BC/CENO,</v>
      </c>
      <c r="BV170" s="45" t="s">
        <v>247</v>
      </c>
      <c r="BW170" s="45" t="s">
        <v>247</v>
      </c>
      <c r="BX170" s="45" t="s">
        <v>247</v>
      </c>
      <c r="BY170" s="45" t="s">
        <v>247</v>
      </c>
      <c r="BZ170" s="45" t="s">
        <v>247</v>
      </c>
      <c r="CA170" s="45" t="s">
        <v>247</v>
      </c>
      <c r="CB170" s="45" t="s">
        <v>247</v>
      </c>
      <c r="CC170" s="45" t="s">
        <v>247</v>
      </c>
      <c r="CD170" s="45" t="s">
        <v>247</v>
      </c>
      <c r="CE170" s="45" t="s">
        <v>247</v>
      </c>
      <c r="CF170" s="45" t="s">
        <v>247</v>
      </c>
      <c r="CG170" s="45" t="s">
        <v>247</v>
      </c>
      <c r="CH170" s="45" t="str">
        <f t="shared" si="9"/>
        <v>Proof of TIN ,NDOAS (2 copies) ,CTC Tax Dec (2 copies) ,CTC of Title (2 copies) ,Tax Clearance ,Notarized Sworn Declaration of No Improvement ,BIR Form 1606 (2 copies) ,BIR Form 2000 OT (2 copies) ,COR and LTS ,OR of payment w/ SOA</v>
      </c>
    </row>
    <row r="171" spans="1:101" x14ac:dyDescent="0.25">
      <c r="A171" s="113" t="s">
        <v>1710</v>
      </c>
      <c r="B171" s="81">
        <v>41598</v>
      </c>
      <c r="C171" s="94" t="s">
        <v>1418</v>
      </c>
      <c r="D171" s="45" t="s">
        <v>2028</v>
      </c>
      <c r="F171" s="49">
        <v>0</v>
      </c>
      <c r="G171" s="49">
        <v>0</v>
      </c>
      <c r="H171" s="49">
        <v>0</v>
      </c>
      <c r="I171" s="115">
        <f t="shared" si="8"/>
        <v>0</v>
      </c>
      <c r="AJ171" s="45" t="str">
        <f t="shared" si="7"/>
        <v>RA,CRF,BIS,PIS,TIN,POB,POI,VALID IDs,PS,MC/BC/CENO,</v>
      </c>
      <c r="BV171" s="45" t="s">
        <v>247</v>
      </c>
      <c r="BW171" s="45" t="s">
        <v>247</v>
      </c>
      <c r="BX171" s="45" t="s">
        <v>247</v>
      </c>
      <c r="BY171" s="45" t="s">
        <v>247</v>
      </c>
      <c r="BZ171" s="45" t="s">
        <v>247</v>
      </c>
      <c r="CA171" s="45" t="s">
        <v>247</v>
      </c>
      <c r="CB171" s="45" t="s">
        <v>247</v>
      </c>
      <c r="CC171" s="45" t="s">
        <v>247</v>
      </c>
      <c r="CD171" s="45" t="s">
        <v>247</v>
      </c>
      <c r="CE171" s="45" t="s">
        <v>247</v>
      </c>
      <c r="CF171" s="45" t="s">
        <v>247</v>
      </c>
      <c r="CG171" s="45" t="s">
        <v>247</v>
      </c>
      <c r="CH171" s="45" t="str">
        <f t="shared" si="9"/>
        <v>Proof of TIN ,NDOAS (2 copies) ,CTC Tax Dec (2 copies) ,CTC of Title (2 copies) ,Tax Clearance ,Notarized Sworn Declaration of No Improvement ,BIR Form 1606 (2 copies) ,BIR Form 2000 OT (2 copies) ,COR and LTS ,OR of payment w/ SOA</v>
      </c>
    </row>
    <row r="172" spans="1:101" x14ac:dyDescent="0.25">
      <c r="A172" s="113" t="s">
        <v>1711</v>
      </c>
      <c r="B172" s="81">
        <v>41106</v>
      </c>
      <c r="C172" s="93" t="s">
        <v>1419</v>
      </c>
      <c r="D172" s="45" t="s">
        <v>2029</v>
      </c>
      <c r="E172" s="45" t="str">
        <f>VLOOKUP(A172,[1]Sheet3!$A$330:$D$496,4,FALSE)</f>
        <v>For Transfer of Tax Dec</v>
      </c>
      <c r="F172" s="49">
        <v>1682000</v>
      </c>
      <c r="G172" s="49">
        <v>84100</v>
      </c>
      <c r="H172" s="49">
        <v>0</v>
      </c>
      <c r="I172" s="115">
        <f t="shared" si="8"/>
        <v>1766100</v>
      </c>
      <c r="J172" s="45" t="s">
        <v>2182</v>
      </c>
      <c r="K172" s="45" t="s">
        <v>2263</v>
      </c>
      <c r="P172" s="57" t="s">
        <v>2331</v>
      </c>
      <c r="R172" s="45" t="s">
        <v>2331</v>
      </c>
      <c r="T172" s="45" t="s">
        <v>2331</v>
      </c>
      <c r="V172" s="45" t="s">
        <v>2331</v>
      </c>
      <c r="X172" s="45" t="s">
        <v>2379</v>
      </c>
      <c r="Z172" s="45" t="s">
        <v>2331</v>
      </c>
      <c r="AB172" s="45" t="s">
        <v>2331</v>
      </c>
      <c r="AD172" s="45" t="s">
        <v>2331</v>
      </c>
      <c r="AF172" s="45" t="s">
        <v>2331</v>
      </c>
      <c r="AJ172" s="45" t="str">
        <f t="shared" si="7"/>
        <v>MC/BC/CENO,</v>
      </c>
      <c r="BV172" s="45" t="s">
        <v>247</v>
      </c>
      <c r="BW172" s="45" t="s">
        <v>247</v>
      </c>
      <c r="BX172" s="45" t="s">
        <v>247</v>
      </c>
      <c r="BY172" s="45" t="s">
        <v>247</v>
      </c>
      <c r="BZ172" s="45" t="s">
        <v>247</v>
      </c>
      <c r="CA172" s="45" t="s">
        <v>247</v>
      </c>
      <c r="CB172" s="45" t="s">
        <v>247</v>
      </c>
      <c r="CC172" s="45" t="s">
        <v>247</v>
      </c>
      <c r="CD172" s="45" t="s">
        <v>247</v>
      </c>
      <c r="CE172" s="45" t="s">
        <v>247</v>
      </c>
      <c r="CF172" s="45" t="s">
        <v>247</v>
      </c>
      <c r="CG172" s="45" t="s">
        <v>247</v>
      </c>
      <c r="CH172" s="45" t="str">
        <f t="shared" si="9"/>
        <v>Proof of TIN ,NDOAS (2 copies) ,CTC Tax Dec (2 copies) ,CTC of Title (2 copies) ,Tax Clearance ,Notarized Sworn Declaration of No Improvement ,BIR Form 1606 (2 copies) ,BIR Form 2000 OT (2 copies) ,COR and LTS ,OR of payment w/ SOA</v>
      </c>
    </row>
    <row r="173" spans="1:101" x14ac:dyDescent="0.25">
      <c r="A173" s="113" t="s">
        <v>1712</v>
      </c>
      <c r="B173" s="81">
        <v>40834</v>
      </c>
      <c r="C173" s="95" t="s">
        <v>1420</v>
      </c>
      <c r="D173" s="45" t="s">
        <v>2030</v>
      </c>
      <c r="E173" s="45" t="str">
        <f>VLOOKUP(A173,[1]Sheet3!$A$330:$D$496,4,FALSE)</f>
        <v>Completion of requirements for BIR</v>
      </c>
      <c r="F173" s="49">
        <v>1682000</v>
      </c>
      <c r="G173" s="49">
        <v>84100</v>
      </c>
      <c r="H173" s="49">
        <v>0</v>
      </c>
      <c r="I173" s="115">
        <f t="shared" si="8"/>
        <v>1766100</v>
      </c>
      <c r="J173" s="45" t="s">
        <v>2182</v>
      </c>
      <c r="K173" s="45" t="s">
        <v>2264</v>
      </c>
      <c r="P173" s="57" t="s">
        <v>2331</v>
      </c>
      <c r="R173" s="45" t="s">
        <v>2331</v>
      </c>
      <c r="T173" s="45" t="s">
        <v>2331</v>
      </c>
      <c r="V173" s="45" t="s">
        <v>2331</v>
      </c>
      <c r="X173" s="45" t="s">
        <v>2380</v>
      </c>
      <c r="Z173" s="45" t="s">
        <v>2331</v>
      </c>
      <c r="AD173" s="45" t="s">
        <v>2331</v>
      </c>
      <c r="AF173" s="45" t="s">
        <v>2331</v>
      </c>
      <c r="AJ173" s="45" t="str">
        <f t="shared" si="7"/>
        <v>POI,MC/BC/CENO,</v>
      </c>
      <c r="BV173" s="45" t="s">
        <v>247</v>
      </c>
      <c r="BW173" s="45" t="s">
        <v>247</v>
      </c>
      <c r="BX173" s="45" t="s">
        <v>247</v>
      </c>
      <c r="BY173" s="45" t="s">
        <v>247</v>
      </c>
      <c r="BZ173" s="45" t="s">
        <v>247</v>
      </c>
      <c r="CA173" s="45" t="s">
        <v>247</v>
      </c>
      <c r="CB173" s="45" t="s">
        <v>247</v>
      </c>
      <c r="CC173" s="45" t="s">
        <v>247</v>
      </c>
      <c r="CD173" s="45" t="s">
        <v>247</v>
      </c>
      <c r="CE173" s="45" t="s">
        <v>247</v>
      </c>
      <c r="CF173" s="45" t="s">
        <v>247</v>
      </c>
      <c r="CG173" s="45" t="s">
        <v>247</v>
      </c>
      <c r="CH173" s="45" t="str">
        <f t="shared" si="9"/>
        <v>Proof of TIN ,NDOAS (2 copies) ,CTC Tax Dec (2 copies) ,CTC of Title (2 copies) ,Tax Clearance ,Notarized Sworn Declaration of No Improvement ,BIR Form 1606 (2 copies) ,BIR Form 2000 OT (2 copies) ,COR and LTS ,OR of payment w/ SOA</v>
      </c>
    </row>
    <row r="174" spans="1:101" x14ac:dyDescent="0.25">
      <c r="A174" s="113" t="s">
        <v>1713</v>
      </c>
      <c r="B174" s="81">
        <v>40633</v>
      </c>
      <c r="C174" s="96" t="s">
        <v>1421</v>
      </c>
      <c r="D174" s="45" t="s">
        <v>2031</v>
      </c>
      <c r="F174" s="49">
        <v>0</v>
      </c>
      <c r="G174" s="49">
        <v>0</v>
      </c>
      <c r="H174" s="49">
        <v>0</v>
      </c>
      <c r="I174" s="115">
        <f t="shared" si="8"/>
        <v>0</v>
      </c>
      <c r="AJ174" s="45" t="str">
        <f t="shared" si="7"/>
        <v>RA,CRF,BIS,PIS,TIN,POB,POI,VALID IDs,PS,MC/BC/CENO,</v>
      </c>
      <c r="BV174" s="45" t="s">
        <v>247</v>
      </c>
      <c r="BW174" s="45" t="s">
        <v>247</v>
      </c>
      <c r="BX174" s="45" t="s">
        <v>247</v>
      </c>
      <c r="BY174" s="45" t="s">
        <v>247</v>
      </c>
      <c r="BZ174" s="45" t="s">
        <v>247</v>
      </c>
      <c r="CA174" s="45" t="s">
        <v>247</v>
      </c>
      <c r="CB174" s="45" t="s">
        <v>247</v>
      </c>
      <c r="CC174" s="45" t="s">
        <v>247</v>
      </c>
      <c r="CD174" s="45" t="s">
        <v>247</v>
      </c>
      <c r="CE174" s="45" t="s">
        <v>247</v>
      </c>
      <c r="CF174" s="45" t="s">
        <v>247</v>
      </c>
      <c r="CG174" s="45" t="s">
        <v>247</v>
      </c>
      <c r="CH174" s="45" t="str">
        <f t="shared" si="9"/>
        <v>Proof of TIN ,NDOAS (2 copies) ,CTC Tax Dec (2 copies) ,CTC of Title (2 copies) ,Tax Clearance ,Notarized Sworn Declaration of No Improvement ,BIR Form 1606 (2 copies) ,BIR Form 2000 OT (2 copies) ,COR and LTS ,OR of payment w/ SOA</v>
      </c>
    </row>
    <row r="175" spans="1:101" x14ac:dyDescent="0.25">
      <c r="A175" s="113" t="s">
        <v>1714</v>
      </c>
      <c r="B175" s="81">
        <v>41291</v>
      </c>
      <c r="C175" s="94" t="s">
        <v>1422</v>
      </c>
      <c r="D175" s="45" t="s">
        <v>2032</v>
      </c>
      <c r="E175" s="45" t="str">
        <f>VLOOKUP(A175,[1]Sheet3!$A$330:$D$496,4,FALSE)</f>
        <v>CTS FINANCING-Not Yet for Notary wait for the advice of AUB</v>
      </c>
      <c r="F175" s="49">
        <v>1682000</v>
      </c>
      <c r="G175" s="49">
        <v>84100</v>
      </c>
      <c r="H175" s="49">
        <v>0</v>
      </c>
      <c r="I175" s="115">
        <f t="shared" si="8"/>
        <v>1766100</v>
      </c>
      <c r="J175" s="45" t="s">
        <v>2183</v>
      </c>
      <c r="K175" s="45" t="s">
        <v>2265</v>
      </c>
      <c r="P175" s="57" t="s">
        <v>2331</v>
      </c>
      <c r="R175" s="45" t="s">
        <v>2331</v>
      </c>
      <c r="T175" s="45" t="s">
        <v>2331</v>
      </c>
      <c r="V175" s="45" t="s">
        <v>2331</v>
      </c>
      <c r="Z175" s="45" t="s">
        <v>2331</v>
      </c>
      <c r="AB175" s="45" t="s">
        <v>2331</v>
      </c>
      <c r="AD175" s="45" t="s">
        <v>2331</v>
      </c>
      <c r="AF175" s="45" t="s">
        <v>2331</v>
      </c>
      <c r="AJ175" s="45" t="str">
        <f t="shared" si="7"/>
        <v>TIN,MC/BC/CENO,</v>
      </c>
      <c r="BV175" s="45" t="s">
        <v>247</v>
      </c>
      <c r="BW175" s="45" t="s">
        <v>247</v>
      </c>
      <c r="BX175" s="45" t="s">
        <v>247</v>
      </c>
      <c r="BY175" s="45" t="s">
        <v>247</v>
      </c>
      <c r="BZ175" s="45" t="s">
        <v>247</v>
      </c>
      <c r="CA175" s="45" t="s">
        <v>247</v>
      </c>
      <c r="CB175" s="45" t="s">
        <v>247</v>
      </c>
      <c r="CC175" s="45" t="s">
        <v>247</v>
      </c>
      <c r="CD175" s="45" t="s">
        <v>247</v>
      </c>
      <c r="CE175" s="45" t="s">
        <v>247</v>
      </c>
      <c r="CF175" s="45" t="s">
        <v>247</v>
      </c>
      <c r="CG175" s="45" t="s">
        <v>247</v>
      </c>
      <c r="CH175" s="45" t="str">
        <f t="shared" si="9"/>
        <v>Proof of TIN ,NDOAS (2 copies) ,CTC Tax Dec (2 copies) ,CTC of Title (2 copies) ,Tax Clearance ,Notarized Sworn Declaration of No Improvement ,BIR Form 1606 (2 copies) ,BIR Form 2000 OT (2 copies) ,COR and LTS ,OR of payment w/ SOA</v>
      </c>
    </row>
    <row r="176" spans="1:101" x14ac:dyDescent="0.25">
      <c r="A176" s="113" t="s">
        <v>1715</v>
      </c>
      <c r="B176" s="81">
        <v>41358</v>
      </c>
      <c r="C176" s="93" t="s">
        <v>1423</v>
      </c>
      <c r="D176" s="45" t="s">
        <v>2033</v>
      </c>
      <c r="E176" s="45" t="s">
        <v>2176</v>
      </c>
      <c r="F176" s="49">
        <v>1686530</v>
      </c>
      <c r="G176" s="49">
        <v>88300</v>
      </c>
      <c r="H176" s="49">
        <v>0</v>
      </c>
      <c r="I176" s="115">
        <f t="shared" si="8"/>
        <v>1774830</v>
      </c>
      <c r="J176" s="45" t="s">
        <v>2187</v>
      </c>
      <c r="P176" s="57" t="s">
        <v>2331</v>
      </c>
      <c r="R176" s="45" t="s">
        <v>2331</v>
      </c>
      <c r="T176" s="45" t="s">
        <v>2331</v>
      </c>
      <c r="V176" s="45" t="s">
        <v>2331</v>
      </c>
      <c r="X176" s="45" t="s">
        <v>2381</v>
      </c>
      <c r="Z176" s="45" t="s">
        <v>2331</v>
      </c>
      <c r="AB176" s="45" t="s">
        <v>2331</v>
      </c>
      <c r="AD176" s="45" t="s">
        <v>2331</v>
      </c>
      <c r="AF176" s="45" t="s">
        <v>2335</v>
      </c>
      <c r="AJ176" s="45" t="str">
        <f t="shared" si="7"/>
        <v>MC/BC/CENO,</v>
      </c>
      <c r="BV176" s="57" t="s">
        <v>247</v>
      </c>
      <c r="BW176" s="57" t="s">
        <v>247</v>
      </c>
      <c r="BX176" s="57" t="s">
        <v>247</v>
      </c>
      <c r="BY176" s="57" t="s">
        <v>247</v>
      </c>
      <c r="BZ176" s="57" t="s">
        <v>247</v>
      </c>
      <c r="CA176" s="57" t="s">
        <v>247</v>
      </c>
      <c r="CB176" s="57" t="s">
        <v>247</v>
      </c>
      <c r="CC176" s="57" t="s">
        <v>247</v>
      </c>
      <c r="CD176" s="57" t="s">
        <v>247</v>
      </c>
      <c r="CE176" s="57" t="s">
        <v>247</v>
      </c>
      <c r="CF176" s="57" t="s">
        <v>247</v>
      </c>
      <c r="CG176" s="57" t="s">
        <v>247</v>
      </c>
      <c r="CH176" s="45" t="str">
        <f t="shared" si="9"/>
        <v>Proof of TIN ,NDOAS (2 copies) ,CTC Tax Dec (2 copies) ,CTC of Title (2 copies) ,Tax Clearance ,Notarized Sworn Declaration of No Improvement ,BIR Form 1606 (2 copies) ,BIR Form 2000 OT (2 copies) ,COR and LTS ,OR of payment w/ SOA</v>
      </c>
      <c r="CL176" s="116" t="s">
        <v>247</v>
      </c>
      <c r="CM176" s="57" t="s">
        <v>247</v>
      </c>
      <c r="CN176" s="57"/>
      <c r="CO176" s="116" t="s">
        <v>247</v>
      </c>
      <c r="CP176" s="116" t="s">
        <v>247</v>
      </c>
      <c r="CQ176" s="116" t="s">
        <v>247</v>
      </c>
      <c r="CR176" s="116" t="s">
        <v>247</v>
      </c>
      <c r="CS176" s="116" t="s">
        <v>247</v>
      </c>
      <c r="CT176" s="116" t="s">
        <v>247</v>
      </c>
      <c r="CU176" s="116" t="s">
        <v>247</v>
      </c>
      <c r="CW176" s="116" t="s">
        <v>247</v>
      </c>
    </row>
    <row r="177" spans="1:101" x14ac:dyDescent="0.25">
      <c r="A177" s="113" t="s">
        <v>1716</v>
      </c>
      <c r="B177" s="81">
        <v>40667</v>
      </c>
      <c r="C177" s="94" t="s">
        <v>242</v>
      </c>
      <c r="D177" s="45" t="s">
        <v>2034</v>
      </c>
      <c r="F177" s="49">
        <v>0</v>
      </c>
      <c r="G177" s="49">
        <v>0</v>
      </c>
      <c r="H177" s="49">
        <v>0</v>
      </c>
      <c r="I177" s="115">
        <f t="shared" si="8"/>
        <v>0</v>
      </c>
      <c r="AJ177" s="45" t="str">
        <f t="shared" si="7"/>
        <v>RA,CRF,BIS,PIS,TIN,POB,POI,VALID IDs,PS,MC/BC/CENO,</v>
      </c>
      <c r="BV177" s="45" t="s">
        <v>247</v>
      </c>
      <c r="BW177" s="45" t="s">
        <v>247</v>
      </c>
      <c r="BX177" s="45" t="s">
        <v>247</v>
      </c>
      <c r="BY177" s="45" t="s">
        <v>247</v>
      </c>
      <c r="BZ177" s="45" t="s">
        <v>247</v>
      </c>
      <c r="CA177" s="45" t="s">
        <v>247</v>
      </c>
      <c r="CB177" s="45" t="s">
        <v>247</v>
      </c>
      <c r="CC177" s="45" t="s">
        <v>247</v>
      </c>
      <c r="CD177" s="45" t="s">
        <v>247</v>
      </c>
      <c r="CE177" s="45" t="s">
        <v>247</v>
      </c>
      <c r="CF177" s="45" t="s">
        <v>247</v>
      </c>
      <c r="CG177" s="45" t="s">
        <v>247</v>
      </c>
      <c r="CH177" s="45" t="str">
        <f t="shared" si="9"/>
        <v>Proof of TIN ,NDOAS (2 copies) ,CTC Tax Dec (2 copies) ,CTC of Title (2 copies) ,Tax Clearance ,Notarized Sworn Declaration of No Improvement ,BIR Form 1606 (2 copies) ,BIR Form 2000 OT (2 copies) ,COR and LTS ,OR of payment w/ SOA</v>
      </c>
    </row>
    <row r="178" spans="1:101" x14ac:dyDescent="0.25">
      <c r="A178" s="113" t="s">
        <v>1717</v>
      </c>
      <c r="B178" s="81">
        <v>42751</v>
      </c>
      <c r="C178" s="93" t="s">
        <v>1424</v>
      </c>
      <c r="D178" s="45" t="s">
        <v>2035</v>
      </c>
      <c r="F178" s="49">
        <v>1622000</v>
      </c>
      <c r="G178" s="49">
        <v>81100</v>
      </c>
      <c r="H178" s="49">
        <v>0</v>
      </c>
      <c r="I178" s="115">
        <f t="shared" si="8"/>
        <v>1703100</v>
      </c>
      <c r="P178" s="57" t="s">
        <v>2331</v>
      </c>
      <c r="R178" s="45" t="s">
        <v>2331</v>
      </c>
      <c r="T178" s="45" t="s">
        <v>2331</v>
      </c>
      <c r="V178" s="45" t="s">
        <v>2331</v>
      </c>
      <c r="X178" s="45" t="s">
        <v>2382</v>
      </c>
      <c r="AD178" s="45" t="s">
        <v>2331</v>
      </c>
      <c r="AF178" s="45" t="s">
        <v>2331</v>
      </c>
      <c r="AJ178" s="45" t="str">
        <f t="shared" si="7"/>
        <v>POB,POI,MC/BC/CENO,</v>
      </c>
      <c r="BV178" s="45" t="s">
        <v>247</v>
      </c>
      <c r="BW178" s="45" t="s">
        <v>247</v>
      </c>
      <c r="BX178" s="45" t="s">
        <v>247</v>
      </c>
      <c r="BY178" s="45" t="s">
        <v>247</v>
      </c>
      <c r="BZ178" s="45" t="s">
        <v>247</v>
      </c>
      <c r="CA178" s="45" t="s">
        <v>247</v>
      </c>
      <c r="CB178" s="45" t="s">
        <v>247</v>
      </c>
      <c r="CC178" s="45" t="s">
        <v>247</v>
      </c>
      <c r="CD178" s="45" t="s">
        <v>247</v>
      </c>
      <c r="CE178" s="45" t="s">
        <v>247</v>
      </c>
      <c r="CF178" s="45" t="s">
        <v>247</v>
      </c>
      <c r="CG178" s="45" t="s">
        <v>247</v>
      </c>
      <c r="CH178" s="45" t="str">
        <f t="shared" si="9"/>
        <v>Proof of TIN ,NDOAS (2 copies) ,CTC Tax Dec (2 copies) ,CTC of Title (2 copies) ,Tax Clearance ,Notarized Sworn Declaration of No Improvement ,BIR Form 1606 (2 copies) ,BIR Form 2000 OT (2 copies) ,COR and LTS ,OR of payment w/ SOA</v>
      </c>
    </row>
    <row r="179" spans="1:101" x14ac:dyDescent="0.25">
      <c r="A179" s="113" t="s">
        <v>1718</v>
      </c>
      <c r="B179" s="81">
        <v>40773</v>
      </c>
      <c r="C179" s="95" t="s">
        <v>211</v>
      </c>
      <c r="D179" s="45" t="s">
        <v>1908</v>
      </c>
      <c r="E179" s="45" t="str">
        <f>VLOOKUP(A179,[1]Sheet3!$A$330:$D$496,4,FALSE)</f>
        <v>Transferred - Released to Client</v>
      </c>
      <c r="F179" s="49">
        <v>2966720</v>
      </c>
      <c r="G179" s="49">
        <v>118668.8</v>
      </c>
      <c r="H179" s="49">
        <v>0</v>
      </c>
      <c r="I179" s="115">
        <f t="shared" si="8"/>
        <v>3085388.8</v>
      </c>
      <c r="J179" s="45" t="s">
        <v>2181</v>
      </c>
      <c r="P179" s="57" t="s">
        <v>2331</v>
      </c>
      <c r="T179" s="45" t="s">
        <v>2331</v>
      </c>
      <c r="V179" s="45" t="s">
        <v>2331</v>
      </c>
      <c r="AD179" s="45" t="s">
        <v>2331</v>
      </c>
      <c r="AF179" s="45" t="s">
        <v>2331</v>
      </c>
      <c r="AJ179" s="45" t="str">
        <f t="shared" si="7"/>
        <v>CRF,TIN,POB,POI,MC/BC/CENO,</v>
      </c>
      <c r="BV179" s="45" t="s">
        <v>247</v>
      </c>
      <c r="BW179" s="45" t="s">
        <v>247</v>
      </c>
      <c r="BX179" s="45" t="s">
        <v>247</v>
      </c>
      <c r="BY179" s="45" t="s">
        <v>247</v>
      </c>
      <c r="BZ179" s="45" t="s">
        <v>247</v>
      </c>
      <c r="CA179" s="45" t="s">
        <v>247</v>
      </c>
      <c r="CB179" s="45" t="s">
        <v>247</v>
      </c>
      <c r="CC179" s="45" t="s">
        <v>247</v>
      </c>
      <c r="CD179" s="45" t="s">
        <v>247</v>
      </c>
      <c r="CE179" s="45" t="s">
        <v>247</v>
      </c>
      <c r="CF179" s="45" t="s">
        <v>247</v>
      </c>
      <c r="CG179" s="45" t="s">
        <v>247</v>
      </c>
      <c r="CH179" s="45" t="str">
        <f t="shared" si="9"/>
        <v>Proof of TIN ,NDOAS (2 copies) ,CTC Tax Dec (2 copies) ,CTC of Title (2 copies) ,Tax Clearance ,Notarized Sworn Declaration of No Improvement ,BIR Form 1606 (2 copies) ,BIR Form 2000 OT (2 copies) ,COR and LTS ,OR of payment w/ SOA</v>
      </c>
    </row>
    <row r="180" spans="1:101" x14ac:dyDescent="0.25">
      <c r="A180" s="113" t="s">
        <v>1719</v>
      </c>
      <c r="B180" s="81">
        <v>42129</v>
      </c>
      <c r="C180" s="95" t="s">
        <v>1425</v>
      </c>
      <c r="D180" s="45" t="s">
        <v>2036</v>
      </c>
      <c r="E180" s="45" t="str">
        <f>VLOOKUP(A180,[1]Sheet3!$A$330:$D$496,4,FALSE)</f>
        <v>Ready for release</v>
      </c>
      <c r="F180" s="49">
        <v>0</v>
      </c>
      <c r="G180" s="49">
        <v>0</v>
      </c>
      <c r="H180" s="49">
        <v>0</v>
      </c>
      <c r="I180" s="115">
        <f t="shared" si="8"/>
        <v>0</v>
      </c>
      <c r="AJ180" s="45" t="str">
        <f t="shared" si="7"/>
        <v>RA,CRF,BIS,PIS,TIN,POB,POI,VALID IDs,PS,MC/BC/CENO,</v>
      </c>
      <c r="BV180" s="45" t="s">
        <v>247</v>
      </c>
      <c r="BW180" s="45" t="s">
        <v>247</v>
      </c>
      <c r="BX180" s="45" t="s">
        <v>247</v>
      </c>
      <c r="BY180" s="45" t="s">
        <v>247</v>
      </c>
      <c r="BZ180" s="45" t="s">
        <v>247</v>
      </c>
      <c r="CA180" s="45" t="s">
        <v>247</v>
      </c>
      <c r="CB180" s="45" t="s">
        <v>247</v>
      </c>
      <c r="CC180" s="45" t="s">
        <v>247</v>
      </c>
      <c r="CD180" s="45" t="s">
        <v>247</v>
      </c>
      <c r="CE180" s="45" t="s">
        <v>247</v>
      </c>
      <c r="CF180" s="45" t="s">
        <v>247</v>
      </c>
      <c r="CG180" s="45" t="s">
        <v>247</v>
      </c>
      <c r="CH180" s="45" t="str">
        <f t="shared" si="9"/>
        <v>Proof of TIN ,NDOAS (2 copies) ,CTC Tax Dec (2 copies) ,CTC of Title (2 copies) ,Tax Clearance ,Notarized Sworn Declaration of No Improvement ,BIR Form 1606 (2 copies) ,BIR Form 2000 OT (2 copies) ,COR and LTS ,OR of payment w/ SOA</v>
      </c>
    </row>
    <row r="181" spans="1:101" x14ac:dyDescent="0.25">
      <c r="A181" s="113" t="s">
        <v>1720</v>
      </c>
      <c r="B181" s="81">
        <v>41389</v>
      </c>
      <c r="C181" s="94" t="s">
        <v>1426</v>
      </c>
      <c r="D181" s="45" t="s">
        <v>2037</v>
      </c>
      <c r="E181" s="45" t="str">
        <f>VLOOKUP(A181,[1]Sheet3!$A$330:$D$496,4,FALSE)</f>
        <v>Completion of requirements for BIR</v>
      </c>
      <c r="F181" s="49">
        <v>2607000</v>
      </c>
      <c r="G181" s="49">
        <v>130350</v>
      </c>
      <c r="H181" s="49">
        <v>0</v>
      </c>
      <c r="I181" s="115">
        <f t="shared" si="8"/>
        <v>2737350</v>
      </c>
      <c r="J181" s="45" t="s">
        <v>2185</v>
      </c>
      <c r="K181" s="45" t="s">
        <v>2243</v>
      </c>
      <c r="P181" s="57" t="s">
        <v>2331</v>
      </c>
      <c r="R181" s="45" t="s">
        <v>2331</v>
      </c>
      <c r="T181" s="45" t="s">
        <v>2331</v>
      </c>
      <c r="V181" s="45" t="s">
        <v>2331</v>
      </c>
      <c r="Z181" s="45" t="s">
        <v>2331</v>
      </c>
      <c r="AB181" s="45" t="s">
        <v>2331</v>
      </c>
      <c r="AD181" s="45" t="s">
        <v>2331</v>
      </c>
      <c r="AF181" s="45" t="s">
        <v>2335</v>
      </c>
      <c r="AJ181" s="45" t="str">
        <f t="shared" si="7"/>
        <v>TIN,MC/BC/CENO,</v>
      </c>
      <c r="BV181" s="45" t="s">
        <v>247</v>
      </c>
      <c r="BW181" s="45" t="s">
        <v>247</v>
      </c>
      <c r="BX181" s="45" t="s">
        <v>247</v>
      </c>
      <c r="BY181" s="45" t="s">
        <v>247</v>
      </c>
      <c r="BZ181" s="45" t="s">
        <v>247</v>
      </c>
      <c r="CA181" s="45" t="s">
        <v>247</v>
      </c>
      <c r="CB181" s="45" t="s">
        <v>247</v>
      </c>
      <c r="CC181" s="45" t="s">
        <v>247</v>
      </c>
      <c r="CD181" s="45" t="s">
        <v>247</v>
      </c>
      <c r="CE181" s="45" t="s">
        <v>247</v>
      </c>
      <c r="CF181" s="45" t="s">
        <v>247</v>
      </c>
      <c r="CG181" s="45" t="s">
        <v>247</v>
      </c>
      <c r="CH181" s="45" t="str">
        <f t="shared" si="9"/>
        <v>Proof of TIN ,NDOAS (2 copies) ,CTC Tax Dec (2 copies) ,CTC of Title (2 copies) ,Tax Clearance ,Notarized Sworn Declaration of No Improvement ,BIR Form 1606 (2 copies) ,BIR Form 2000 OT (2 copies) ,COR and LTS ,OR of payment w/ SOA</v>
      </c>
    </row>
    <row r="182" spans="1:101" x14ac:dyDescent="0.25">
      <c r="A182" s="113" t="s">
        <v>1721</v>
      </c>
      <c r="B182" s="81">
        <v>40653</v>
      </c>
      <c r="C182" s="96" t="s">
        <v>235</v>
      </c>
      <c r="D182" s="45" t="s">
        <v>2038</v>
      </c>
      <c r="E182" s="45" t="str">
        <f>VLOOKUP(A182,[1]Sheet3!$A$330:$D$496,4,FALSE)</f>
        <v>For Transfer of Tax Dec</v>
      </c>
      <c r="F182" s="49">
        <v>2569000</v>
      </c>
      <c r="G182" s="49">
        <v>102760</v>
      </c>
      <c r="H182" s="49">
        <v>0</v>
      </c>
      <c r="I182" s="115">
        <f t="shared" si="8"/>
        <v>2671760</v>
      </c>
      <c r="P182" s="57" t="s">
        <v>2331</v>
      </c>
      <c r="R182" s="45" t="s">
        <v>2331</v>
      </c>
      <c r="T182" s="45" t="s">
        <v>2331</v>
      </c>
      <c r="V182" s="45" t="s">
        <v>2331</v>
      </c>
      <c r="X182" s="45" t="s">
        <v>2383</v>
      </c>
      <c r="AD182" s="45" t="s">
        <v>2331</v>
      </c>
      <c r="AJ182" s="45" t="str">
        <f t="shared" si="7"/>
        <v>POB,POI,PS,MC/BC/CENO,</v>
      </c>
      <c r="BV182" s="45" t="s">
        <v>247</v>
      </c>
      <c r="BW182" s="45" t="s">
        <v>247</v>
      </c>
      <c r="BX182" s="45" t="s">
        <v>247</v>
      </c>
      <c r="BY182" s="45" t="s">
        <v>247</v>
      </c>
      <c r="BZ182" s="45" t="s">
        <v>247</v>
      </c>
      <c r="CA182" s="45" t="s">
        <v>247</v>
      </c>
      <c r="CB182" s="45" t="s">
        <v>247</v>
      </c>
      <c r="CC182" s="45" t="s">
        <v>247</v>
      </c>
      <c r="CD182" s="45" t="s">
        <v>247</v>
      </c>
      <c r="CE182" s="45" t="s">
        <v>247</v>
      </c>
      <c r="CF182" s="45" t="s">
        <v>247</v>
      </c>
      <c r="CG182" s="45" t="s">
        <v>247</v>
      </c>
      <c r="CH182" s="45" t="str">
        <f t="shared" si="9"/>
        <v>Proof of TIN ,NDOAS (2 copies) ,CTC Tax Dec (2 copies) ,CTC of Title (2 copies) ,Tax Clearance ,Notarized Sworn Declaration of No Improvement ,BIR Form 1606 (2 copies) ,BIR Form 2000 OT (2 copies) ,COR and LTS ,OR of payment w/ SOA</v>
      </c>
    </row>
    <row r="183" spans="1:101" x14ac:dyDescent="0.25">
      <c r="A183" s="113" t="s">
        <v>1722</v>
      </c>
      <c r="B183" s="81">
        <v>42690</v>
      </c>
      <c r="C183" s="96" t="s">
        <v>1427</v>
      </c>
      <c r="D183" s="45" t="s">
        <v>2039</v>
      </c>
      <c r="F183" s="49">
        <v>0</v>
      </c>
      <c r="G183" s="49">
        <v>0</v>
      </c>
      <c r="H183" s="49">
        <v>0</v>
      </c>
      <c r="I183" s="115">
        <f t="shared" si="8"/>
        <v>0</v>
      </c>
      <c r="AJ183" s="45" t="str">
        <f t="shared" si="7"/>
        <v>RA,CRF,BIS,PIS,TIN,POB,POI,VALID IDs,PS,MC/BC/CENO,</v>
      </c>
      <c r="BV183" s="45" t="s">
        <v>247</v>
      </c>
      <c r="BW183" s="45" t="s">
        <v>247</v>
      </c>
      <c r="BX183" s="45" t="s">
        <v>247</v>
      </c>
      <c r="BY183" s="45" t="s">
        <v>247</v>
      </c>
      <c r="BZ183" s="45" t="s">
        <v>247</v>
      </c>
      <c r="CA183" s="45" t="s">
        <v>247</v>
      </c>
      <c r="CB183" s="45" t="s">
        <v>247</v>
      </c>
      <c r="CC183" s="45" t="s">
        <v>247</v>
      </c>
      <c r="CD183" s="45" t="s">
        <v>247</v>
      </c>
      <c r="CE183" s="45" t="s">
        <v>247</v>
      </c>
      <c r="CF183" s="45" t="s">
        <v>247</v>
      </c>
      <c r="CG183" s="45" t="s">
        <v>247</v>
      </c>
      <c r="CH183" s="45" t="str">
        <f t="shared" si="9"/>
        <v>Proof of TIN ,NDOAS (2 copies) ,CTC Tax Dec (2 copies) ,CTC of Title (2 copies) ,Tax Clearance ,Notarized Sworn Declaration of No Improvement ,BIR Form 1606 (2 copies) ,BIR Form 2000 OT (2 copies) ,COR and LTS ,OR of payment w/ SOA</v>
      </c>
    </row>
    <row r="184" spans="1:101" x14ac:dyDescent="0.25">
      <c r="A184" s="113" t="s">
        <v>1723</v>
      </c>
      <c r="B184" s="81">
        <v>40855</v>
      </c>
      <c r="C184" s="96" t="s">
        <v>1428</v>
      </c>
      <c r="D184" s="45" t="s">
        <v>2040</v>
      </c>
      <c r="E184" s="45" t="s">
        <v>2176</v>
      </c>
      <c r="F184" s="49">
        <v>2610000</v>
      </c>
      <c r="G184" s="49">
        <v>130500</v>
      </c>
      <c r="H184" s="49">
        <v>0</v>
      </c>
      <c r="I184" s="115">
        <f t="shared" si="8"/>
        <v>2740500</v>
      </c>
      <c r="J184" s="45" t="s">
        <v>2184</v>
      </c>
      <c r="K184" s="45" t="s">
        <v>2266</v>
      </c>
      <c r="P184" s="57" t="s">
        <v>2331</v>
      </c>
      <c r="R184" s="45" t="s">
        <v>2331</v>
      </c>
      <c r="T184" s="45" t="s">
        <v>2331</v>
      </c>
      <c r="V184" s="45" t="s">
        <v>2331</v>
      </c>
      <c r="Z184" s="45" t="s">
        <v>2331</v>
      </c>
      <c r="AB184" s="45" t="s">
        <v>2331</v>
      </c>
      <c r="AD184" s="45" t="s">
        <v>2331</v>
      </c>
      <c r="AF184" s="45" t="s">
        <v>2331</v>
      </c>
      <c r="AJ184" s="45" t="str">
        <f t="shared" si="7"/>
        <v>TIN,MC/BC/CENO,</v>
      </c>
      <c r="BV184" s="57" t="s">
        <v>247</v>
      </c>
      <c r="BW184" s="57" t="s">
        <v>247</v>
      </c>
      <c r="BX184" s="57" t="s">
        <v>247</v>
      </c>
      <c r="BY184" s="57" t="s">
        <v>247</v>
      </c>
      <c r="BZ184" s="57" t="s">
        <v>247</v>
      </c>
      <c r="CA184" s="57" t="s">
        <v>247</v>
      </c>
      <c r="CB184" s="57" t="s">
        <v>247</v>
      </c>
      <c r="CC184" s="57" t="s">
        <v>247</v>
      </c>
      <c r="CD184" s="57" t="s">
        <v>247</v>
      </c>
      <c r="CE184" s="57" t="s">
        <v>247</v>
      </c>
      <c r="CF184" s="57" t="s">
        <v>247</v>
      </c>
      <c r="CG184" s="57" t="s">
        <v>247</v>
      </c>
      <c r="CH184" s="45" t="str">
        <f t="shared" si="9"/>
        <v>Proof of TIN ,NDOAS (2 copies) ,CTC Tax Dec (2 copies) ,CTC of Title (2 copies) ,Tax Clearance ,Notarized Sworn Declaration of No Improvement ,BIR Form 1606 (2 copies) ,BIR Form 2000 OT (2 copies) ,COR and LTS ,OR of payment w/ SOA</v>
      </c>
      <c r="CL184" s="116" t="s">
        <v>247</v>
      </c>
      <c r="CM184" s="57" t="s">
        <v>247</v>
      </c>
      <c r="CN184" s="57"/>
      <c r="CO184" s="116" t="s">
        <v>247</v>
      </c>
      <c r="CP184" s="116" t="s">
        <v>247</v>
      </c>
      <c r="CQ184" s="116" t="s">
        <v>247</v>
      </c>
      <c r="CR184" s="116" t="s">
        <v>247</v>
      </c>
      <c r="CS184" s="116" t="s">
        <v>247</v>
      </c>
      <c r="CT184" s="116" t="s">
        <v>247</v>
      </c>
      <c r="CU184" s="116" t="s">
        <v>247</v>
      </c>
      <c r="CW184" s="116" t="s">
        <v>247</v>
      </c>
    </row>
    <row r="185" spans="1:101" x14ac:dyDescent="0.25">
      <c r="A185" s="113" t="s">
        <v>1724</v>
      </c>
      <c r="B185" s="81">
        <v>41355</v>
      </c>
      <c r="C185" s="96" t="s">
        <v>1429</v>
      </c>
      <c r="D185" s="45" t="s">
        <v>2041</v>
      </c>
      <c r="E185" s="45" t="str">
        <f>VLOOKUP(A185,[1]Sheet3!$A$330:$D$496,4,FALSE)</f>
        <v>CTS FINANCING-Not Yet for Notary wait for the advice of AUB</v>
      </c>
      <c r="F185" s="49">
        <v>0</v>
      </c>
      <c r="G185" s="49">
        <v>0</v>
      </c>
      <c r="H185" s="49">
        <v>0</v>
      </c>
      <c r="I185" s="115">
        <f t="shared" si="8"/>
        <v>0</v>
      </c>
      <c r="AJ185" s="45" t="str">
        <f t="shared" si="7"/>
        <v>RA,CRF,BIS,PIS,TIN,POB,POI,VALID IDs,PS,MC/BC/CENO,</v>
      </c>
      <c r="BV185" s="45" t="s">
        <v>247</v>
      </c>
      <c r="BW185" s="45" t="s">
        <v>247</v>
      </c>
      <c r="BX185" s="45" t="s">
        <v>247</v>
      </c>
      <c r="BY185" s="45" t="s">
        <v>247</v>
      </c>
      <c r="BZ185" s="45" t="s">
        <v>247</v>
      </c>
      <c r="CA185" s="45" t="s">
        <v>247</v>
      </c>
      <c r="CB185" s="45" t="s">
        <v>247</v>
      </c>
      <c r="CC185" s="45" t="s">
        <v>247</v>
      </c>
      <c r="CD185" s="45" t="s">
        <v>247</v>
      </c>
      <c r="CE185" s="45" t="s">
        <v>247</v>
      </c>
      <c r="CF185" s="45" t="s">
        <v>247</v>
      </c>
      <c r="CG185" s="45" t="s">
        <v>247</v>
      </c>
      <c r="CH185" s="45" t="str">
        <f t="shared" si="9"/>
        <v>Proof of TIN ,NDOAS (2 copies) ,CTC Tax Dec (2 copies) ,CTC of Title (2 copies) ,Tax Clearance ,Notarized Sworn Declaration of No Improvement ,BIR Form 1606 (2 copies) ,BIR Form 2000 OT (2 copies) ,COR and LTS ,OR of payment w/ SOA</v>
      </c>
    </row>
    <row r="186" spans="1:101" x14ac:dyDescent="0.25">
      <c r="A186" s="113" t="s">
        <v>1725</v>
      </c>
      <c r="B186" s="81">
        <v>41839</v>
      </c>
      <c r="C186" s="93" t="s">
        <v>1430</v>
      </c>
      <c r="D186" s="45" t="s">
        <v>2042</v>
      </c>
      <c r="E186" s="45" t="str">
        <f>VLOOKUP(A186,[1]Sheet3!$A$330:$D$496,4,FALSE)</f>
        <v>Ready for release</v>
      </c>
      <c r="F186" s="49">
        <v>2751000</v>
      </c>
      <c r="G186" s="49">
        <v>137550</v>
      </c>
      <c r="H186" s="49">
        <v>0</v>
      </c>
      <c r="I186" s="115">
        <f t="shared" si="8"/>
        <v>2888550</v>
      </c>
      <c r="K186" s="45" t="s">
        <v>2267</v>
      </c>
      <c r="P186" s="57" t="s">
        <v>2331</v>
      </c>
      <c r="R186" s="45" t="s">
        <v>2331</v>
      </c>
      <c r="T186" s="45" t="s">
        <v>2331</v>
      </c>
      <c r="AD186" s="45" t="s">
        <v>2331</v>
      </c>
      <c r="AF186" s="45" t="s">
        <v>2331</v>
      </c>
      <c r="AJ186" s="45" t="str">
        <f t="shared" si="7"/>
        <v>PIS,TIN,POB,POI,MC/BC/CENO,</v>
      </c>
      <c r="BV186" s="45" t="s">
        <v>247</v>
      </c>
      <c r="BW186" s="45" t="s">
        <v>247</v>
      </c>
      <c r="BX186" s="45" t="s">
        <v>247</v>
      </c>
      <c r="BY186" s="45" t="s">
        <v>247</v>
      </c>
      <c r="BZ186" s="45" t="s">
        <v>247</v>
      </c>
      <c r="CA186" s="45" t="s">
        <v>247</v>
      </c>
      <c r="CB186" s="45" t="s">
        <v>247</v>
      </c>
      <c r="CC186" s="45" t="s">
        <v>247</v>
      </c>
      <c r="CD186" s="45" t="s">
        <v>247</v>
      </c>
      <c r="CE186" s="45" t="s">
        <v>247</v>
      </c>
      <c r="CF186" s="45" t="s">
        <v>247</v>
      </c>
      <c r="CG186" s="45" t="s">
        <v>247</v>
      </c>
      <c r="CH186" s="45" t="str">
        <f t="shared" si="9"/>
        <v>Proof of TIN ,NDOAS (2 copies) ,CTC Tax Dec (2 copies) ,CTC of Title (2 copies) ,Tax Clearance ,Notarized Sworn Declaration of No Improvement ,BIR Form 1606 (2 copies) ,BIR Form 2000 OT (2 copies) ,COR and LTS ,OR of payment w/ SOA</v>
      </c>
    </row>
    <row r="187" spans="1:101" x14ac:dyDescent="0.25">
      <c r="A187" s="113" t="s">
        <v>1726</v>
      </c>
      <c r="B187" s="81">
        <v>41811</v>
      </c>
      <c r="C187" s="100" t="s">
        <v>1431</v>
      </c>
      <c r="D187" s="45" t="s">
        <v>2043</v>
      </c>
      <c r="F187" s="49">
        <v>2555424</v>
      </c>
      <c r="G187" s="49">
        <v>102216.96000000001</v>
      </c>
      <c r="H187" s="49">
        <v>0</v>
      </c>
      <c r="I187" s="115">
        <f t="shared" si="8"/>
        <v>2657640.96</v>
      </c>
      <c r="J187" s="45" t="s">
        <v>2192</v>
      </c>
      <c r="K187" s="45" t="s">
        <v>2196</v>
      </c>
      <c r="X187" s="45" t="s">
        <v>2384</v>
      </c>
      <c r="AJ187" s="45" t="str">
        <f t="shared" si="7"/>
        <v>RA,CRF,BIS,PIS,POB,POI,VALID IDs,PS,MC/BC/CENO,</v>
      </c>
      <c r="BV187" s="45" t="s">
        <v>247</v>
      </c>
      <c r="BW187" s="45" t="s">
        <v>247</v>
      </c>
      <c r="BX187" s="45" t="s">
        <v>247</v>
      </c>
      <c r="BY187" s="45" t="s">
        <v>247</v>
      </c>
      <c r="BZ187" s="45" t="s">
        <v>247</v>
      </c>
      <c r="CA187" s="45" t="s">
        <v>247</v>
      </c>
      <c r="CB187" s="45" t="s">
        <v>247</v>
      </c>
      <c r="CC187" s="45" t="s">
        <v>247</v>
      </c>
      <c r="CD187" s="45" t="s">
        <v>247</v>
      </c>
      <c r="CE187" s="45" t="s">
        <v>247</v>
      </c>
      <c r="CF187" s="45" t="s">
        <v>247</v>
      </c>
      <c r="CG187" s="45" t="s">
        <v>247</v>
      </c>
      <c r="CH187" s="45" t="str">
        <f t="shared" si="9"/>
        <v>Proof of TIN ,NDOAS (2 copies) ,CTC Tax Dec (2 copies) ,CTC of Title (2 copies) ,Tax Clearance ,Notarized Sworn Declaration of No Improvement ,BIR Form 1606 (2 copies) ,BIR Form 2000 OT (2 copies) ,COR and LTS ,OR of payment w/ SOA</v>
      </c>
    </row>
    <row r="188" spans="1:101" x14ac:dyDescent="0.25">
      <c r="A188" s="113" t="s">
        <v>1727</v>
      </c>
      <c r="B188" s="81">
        <v>41724</v>
      </c>
      <c r="C188" s="94" t="s">
        <v>1432</v>
      </c>
      <c r="D188" s="45" t="s">
        <v>2044</v>
      </c>
      <c r="E188" s="45" t="s">
        <v>2177</v>
      </c>
      <c r="F188" s="49">
        <v>2555424</v>
      </c>
      <c r="G188" s="49">
        <v>102216.96000000001</v>
      </c>
      <c r="H188" s="49">
        <v>0</v>
      </c>
      <c r="I188" s="115">
        <f t="shared" si="8"/>
        <v>2657640.96</v>
      </c>
      <c r="J188" s="45" t="s">
        <v>2190</v>
      </c>
      <c r="P188" s="57" t="s">
        <v>2331</v>
      </c>
      <c r="T188" s="45" t="s">
        <v>2331</v>
      </c>
      <c r="V188" s="45" t="s">
        <v>2331</v>
      </c>
      <c r="AD188" s="45" t="s">
        <v>2331</v>
      </c>
      <c r="AF188" s="45" t="s">
        <v>2331</v>
      </c>
      <c r="AJ188" s="45" t="str">
        <f t="shared" si="7"/>
        <v>CRF,TIN,POB,POI,MC/BC/CENO,</v>
      </c>
      <c r="BV188" s="45" t="s">
        <v>247</v>
      </c>
      <c r="BW188" s="45" t="s">
        <v>247</v>
      </c>
      <c r="BX188" s="45" t="s">
        <v>247</v>
      </c>
      <c r="BY188" s="45" t="s">
        <v>247</v>
      </c>
      <c r="BZ188" s="45" t="s">
        <v>247</v>
      </c>
      <c r="CA188" s="45" t="s">
        <v>247</v>
      </c>
      <c r="CB188" s="45" t="s">
        <v>247</v>
      </c>
      <c r="CC188" s="45" t="s">
        <v>247</v>
      </c>
      <c r="CD188" s="45" t="s">
        <v>247</v>
      </c>
      <c r="CE188" s="45" t="s">
        <v>247</v>
      </c>
      <c r="CF188" s="45" t="s">
        <v>247</v>
      </c>
      <c r="CG188" s="45" t="s">
        <v>247</v>
      </c>
      <c r="CH188" s="45" t="str">
        <f t="shared" si="9"/>
        <v>Proof of TIN ,NDOAS (2 copies) ,CTC Tax Dec (2 copies) ,CTC of Title (2 copies) ,Tax Clearance ,Notarized Sworn Declaration of No Improvement ,BIR Form 1606 (2 copies) ,BIR Form 2000 OT (2 copies) ,COR and LTS ,OR of payment w/ SOA</v>
      </c>
    </row>
    <row r="189" spans="1:101" x14ac:dyDescent="0.25">
      <c r="A189" s="113" t="s">
        <v>1728</v>
      </c>
      <c r="B189" s="81">
        <v>42779</v>
      </c>
      <c r="C189" s="97" t="s">
        <v>1433</v>
      </c>
      <c r="D189" s="45" t="s">
        <v>2045</v>
      </c>
      <c r="F189" s="49">
        <v>0</v>
      </c>
      <c r="G189" s="49">
        <v>0</v>
      </c>
      <c r="H189" s="49">
        <v>0</v>
      </c>
      <c r="I189" s="115">
        <f t="shared" si="8"/>
        <v>0</v>
      </c>
      <c r="AJ189" s="45" t="str">
        <f t="shared" si="7"/>
        <v>RA,CRF,BIS,PIS,TIN,POB,POI,VALID IDs,PS,MC/BC/CENO,</v>
      </c>
      <c r="BV189" s="45" t="s">
        <v>247</v>
      </c>
      <c r="BW189" s="45" t="s">
        <v>247</v>
      </c>
      <c r="BX189" s="45" t="s">
        <v>247</v>
      </c>
      <c r="BY189" s="45" t="s">
        <v>247</v>
      </c>
      <c r="BZ189" s="45" t="s">
        <v>247</v>
      </c>
      <c r="CA189" s="45" t="s">
        <v>247</v>
      </c>
      <c r="CB189" s="45" t="s">
        <v>247</v>
      </c>
      <c r="CC189" s="45" t="s">
        <v>247</v>
      </c>
      <c r="CD189" s="45" t="s">
        <v>247</v>
      </c>
      <c r="CE189" s="45" t="s">
        <v>247</v>
      </c>
      <c r="CF189" s="45" t="s">
        <v>247</v>
      </c>
      <c r="CG189" s="45" t="s">
        <v>247</v>
      </c>
      <c r="CH189" s="45" t="str">
        <f t="shared" si="9"/>
        <v>Proof of TIN ,NDOAS (2 copies) ,CTC Tax Dec (2 copies) ,CTC of Title (2 copies) ,Tax Clearance ,Notarized Sworn Declaration of No Improvement ,BIR Form 1606 (2 copies) ,BIR Form 2000 OT (2 copies) ,COR and LTS ,OR of payment w/ SOA</v>
      </c>
    </row>
    <row r="190" spans="1:101" x14ac:dyDescent="0.25">
      <c r="A190" s="113" t="s">
        <v>1729</v>
      </c>
      <c r="B190" s="81">
        <v>41269</v>
      </c>
      <c r="C190" s="93" t="s">
        <v>1436</v>
      </c>
      <c r="D190" s="45" t="s">
        <v>2046</v>
      </c>
      <c r="E190" s="45" t="str">
        <f>VLOOKUP(A190,[1]Sheet3!$A$330:$D$496,4,FALSE)</f>
        <v>Released to Bank</v>
      </c>
      <c r="F190" s="49">
        <v>0</v>
      </c>
      <c r="G190" s="49">
        <v>0</v>
      </c>
      <c r="H190" s="49">
        <v>0</v>
      </c>
      <c r="I190" s="115">
        <f t="shared" si="8"/>
        <v>0</v>
      </c>
      <c r="AJ190" s="45" t="str">
        <f t="shared" si="7"/>
        <v>RA,CRF,BIS,PIS,TIN,POB,POI,VALID IDs,PS,MC/BC/CENO,</v>
      </c>
      <c r="BV190" s="45" t="s">
        <v>247</v>
      </c>
      <c r="BW190" s="45" t="s">
        <v>247</v>
      </c>
      <c r="BX190" s="45" t="s">
        <v>247</v>
      </c>
      <c r="BY190" s="45" t="s">
        <v>247</v>
      </c>
      <c r="BZ190" s="45" t="s">
        <v>247</v>
      </c>
      <c r="CA190" s="45" t="s">
        <v>247</v>
      </c>
      <c r="CB190" s="45" t="s">
        <v>247</v>
      </c>
      <c r="CC190" s="45" t="s">
        <v>247</v>
      </c>
      <c r="CD190" s="45" t="s">
        <v>247</v>
      </c>
      <c r="CE190" s="45" t="s">
        <v>247</v>
      </c>
      <c r="CF190" s="45" t="s">
        <v>247</v>
      </c>
      <c r="CG190" s="45" t="s">
        <v>247</v>
      </c>
      <c r="CH190" s="45" t="str">
        <f t="shared" si="9"/>
        <v>Proof of TIN ,NDOAS (2 copies) ,CTC Tax Dec (2 copies) ,CTC of Title (2 copies) ,Tax Clearance ,Notarized Sworn Declaration of No Improvement ,BIR Form 1606 (2 copies) ,BIR Form 2000 OT (2 copies) ,COR and LTS ,OR of payment w/ SOA</v>
      </c>
    </row>
    <row r="191" spans="1:101" x14ac:dyDescent="0.25">
      <c r="A191" s="113" t="s">
        <v>1730</v>
      </c>
      <c r="B191" s="81">
        <v>41120</v>
      </c>
      <c r="C191" s="95" t="s">
        <v>1437</v>
      </c>
      <c r="D191" s="45" t="s">
        <v>2047</v>
      </c>
      <c r="E191" s="45" t="str">
        <f>VLOOKUP(A191,[1]Sheet3!$A$330:$D$496,4,FALSE)</f>
        <v>Ready for release</v>
      </c>
      <c r="F191" s="49">
        <v>3195648</v>
      </c>
      <c r="G191" s="49">
        <v>127825.92</v>
      </c>
      <c r="H191" s="49">
        <v>0</v>
      </c>
      <c r="I191" s="115">
        <f t="shared" si="8"/>
        <v>3323473.9199999999</v>
      </c>
      <c r="J191" s="45" t="s">
        <v>2192</v>
      </c>
      <c r="P191" s="57" t="s">
        <v>2331</v>
      </c>
      <c r="R191" s="45" t="s">
        <v>2331</v>
      </c>
      <c r="T191" s="45" t="s">
        <v>2331</v>
      </c>
      <c r="V191" s="45" t="s">
        <v>2331</v>
      </c>
      <c r="X191" s="45" t="s">
        <v>2385</v>
      </c>
      <c r="AD191" s="45" t="s">
        <v>2331</v>
      </c>
      <c r="AJ191" s="45" t="str">
        <f t="shared" si="7"/>
        <v>POB,POI,PS,MC/BC/CENO,</v>
      </c>
      <c r="BV191" s="45" t="s">
        <v>247</v>
      </c>
      <c r="BW191" s="45" t="s">
        <v>247</v>
      </c>
      <c r="BX191" s="45" t="s">
        <v>247</v>
      </c>
      <c r="BY191" s="45" t="s">
        <v>247</v>
      </c>
      <c r="BZ191" s="45" t="s">
        <v>247</v>
      </c>
      <c r="CA191" s="45" t="s">
        <v>247</v>
      </c>
      <c r="CB191" s="45" t="s">
        <v>247</v>
      </c>
      <c r="CC191" s="45" t="s">
        <v>247</v>
      </c>
      <c r="CD191" s="45" t="s">
        <v>247</v>
      </c>
      <c r="CE191" s="45" t="s">
        <v>247</v>
      </c>
      <c r="CF191" s="45" t="s">
        <v>247</v>
      </c>
      <c r="CG191" s="45" t="s">
        <v>247</v>
      </c>
      <c r="CH191" s="45" t="str">
        <f t="shared" si="9"/>
        <v>Proof of TIN ,NDOAS (2 copies) ,CTC Tax Dec (2 copies) ,CTC of Title (2 copies) ,Tax Clearance ,Notarized Sworn Declaration of No Improvement ,BIR Form 1606 (2 copies) ,BIR Form 2000 OT (2 copies) ,COR and LTS ,OR of payment w/ SOA</v>
      </c>
    </row>
    <row r="192" spans="1:101" x14ac:dyDescent="0.25">
      <c r="A192" s="113" t="s">
        <v>1731</v>
      </c>
      <c r="B192" s="81">
        <v>40620</v>
      </c>
      <c r="C192" s="94" t="s">
        <v>1296</v>
      </c>
      <c r="D192" s="45" t="s">
        <v>1914</v>
      </c>
      <c r="E192" s="45" t="str">
        <f>VLOOKUP(A192,[1]Sheet3!$A$330:$D$496,4,FALSE)</f>
        <v>Released to Bank</v>
      </c>
      <c r="F192" s="49">
        <v>0</v>
      </c>
      <c r="G192" s="49">
        <v>0</v>
      </c>
      <c r="H192" s="49">
        <v>0</v>
      </c>
      <c r="I192" s="115">
        <f t="shared" si="8"/>
        <v>0</v>
      </c>
      <c r="AJ192" s="45" t="str">
        <f t="shared" si="7"/>
        <v>RA,CRF,BIS,PIS,TIN,POB,POI,VALID IDs,PS,MC/BC/CENO,</v>
      </c>
      <c r="BV192" s="45" t="s">
        <v>247</v>
      </c>
      <c r="BW192" s="45" t="s">
        <v>247</v>
      </c>
      <c r="BX192" s="45" t="s">
        <v>247</v>
      </c>
      <c r="BY192" s="45" t="s">
        <v>247</v>
      </c>
      <c r="BZ192" s="45" t="s">
        <v>247</v>
      </c>
      <c r="CA192" s="45" t="s">
        <v>247</v>
      </c>
      <c r="CB192" s="45" t="s">
        <v>247</v>
      </c>
      <c r="CC192" s="45" t="s">
        <v>247</v>
      </c>
      <c r="CD192" s="45" t="s">
        <v>247</v>
      </c>
      <c r="CE192" s="45" t="s">
        <v>247</v>
      </c>
      <c r="CF192" s="45" t="s">
        <v>247</v>
      </c>
      <c r="CG192" s="45" t="s">
        <v>247</v>
      </c>
      <c r="CH192" s="45" t="str">
        <f t="shared" si="9"/>
        <v>Proof of TIN ,NDOAS (2 copies) ,CTC Tax Dec (2 copies) ,CTC of Title (2 copies) ,Tax Clearance ,Notarized Sworn Declaration of No Improvement ,BIR Form 1606 (2 copies) ,BIR Form 2000 OT (2 copies) ,COR and LTS ,OR of payment w/ SOA</v>
      </c>
    </row>
    <row r="193" spans="1:101" x14ac:dyDescent="0.25">
      <c r="A193" s="113" t="s">
        <v>1732</v>
      </c>
      <c r="B193" s="81">
        <v>40777</v>
      </c>
      <c r="C193" s="94" t="s">
        <v>1438</v>
      </c>
      <c r="D193" s="45" t="s">
        <v>2048</v>
      </c>
      <c r="E193" s="45" t="s">
        <v>2176</v>
      </c>
      <c r="F193" s="49">
        <v>0</v>
      </c>
      <c r="G193" s="49">
        <v>0</v>
      </c>
      <c r="H193" s="49">
        <v>0</v>
      </c>
      <c r="I193" s="115">
        <f t="shared" si="8"/>
        <v>0</v>
      </c>
      <c r="AJ193" s="45" t="str">
        <f t="shared" si="7"/>
        <v>RA,CRF,BIS,PIS,TIN,POB,POI,VALID IDs,PS,MC/BC/CENO,</v>
      </c>
      <c r="BV193" s="57" t="s">
        <v>247</v>
      </c>
      <c r="BW193" s="57" t="s">
        <v>247</v>
      </c>
      <c r="BX193" s="57" t="s">
        <v>247</v>
      </c>
      <c r="BY193" s="57" t="s">
        <v>247</v>
      </c>
      <c r="BZ193" s="57" t="s">
        <v>247</v>
      </c>
      <c r="CA193" s="57" t="s">
        <v>247</v>
      </c>
      <c r="CB193" s="57" t="s">
        <v>247</v>
      </c>
      <c r="CC193" s="57" t="s">
        <v>247</v>
      </c>
      <c r="CD193" s="57" t="s">
        <v>247</v>
      </c>
      <c r="CE193" s="57" t="s">
        <v>247</v>
      </c>
      <c r="CF193" s="57" t="s">
        <v>247</v>
      </c>
      <c r="CG193" s="57" t="s">
        <v>247</v>
      </c>
      <c r="CH193" s="45" t="str">
        <f t="shared" si="9"/>
        <v>Proof of TIN ,NDOAS (2 copies) ,CTC Tax Dec (2 copies) ,CTC of Title (2 copies) ,Tax Clearance ,Notarized Sworn Declaration of No Improvement ,BIR Form 1606 (2 copies) ,BIR Form 2000 OT (2 copies) ,COR and LTS ,OR of payment w/ SOA</v>
      </c>
      <c r="CL193" s="116" t="s">
        <v>247</v>
      </c>
      <c r="CM193" s="57" t="s">
        <v>247</v>
      </c>
      <c r="CN193" s="57"/>
      <c r="CO193" s="116" t="s">
        <v>247</v>
      </c>
      <c r="CP193" s="116" t="s">
        <v>247</v>
      </c>
      <c r="CQ193" s="116" t="s">
        <v>247</v>
      </c>
      <c r="CR193" s="116" t="s">
        <v>247</v>
      </c>
      <c r="CS193" s="116" t="s">
        <v>247</v>
      </c>
      <c r="CT193" s="116" t="s">
        <v>247</v>
      </c>
      <c r="CU193" s="116" t="s">
        <v>247</v>
      </c>
      <c r="CW193" s="116" t="s">
        <v>247</v>
      </c>
    </row>
    <row r="194" spans="1:101" x14ac:dyDescent="0.25">
      <c r="A194" s="113" t="s">
        <v>1733</v>
      </c>
      <c r="B194" s="81">
        <v>40626</v>
      </c>
      <c r="C194" s="95" t="s">
        <v>229</v>
      </c>
      <c r="D194" s="45" t="s">
        <v>2049</v>
      </c>
      <c r="E194" s="45" t="str">
        <f>VLOOKUP(A194,[1]Sheet3!$A$330:$D$496,4,FALSE)</f>
        <v>Released to Bank</v>
      </c>
      <c r="F194" s="49">
        <v>0</v>
      </c>
      <c r="G194" s="49">
        <v>0</v>
      </c>
      <c r="H194" s="49">
        <v>0</v>
      </c>
      <c r="I194" s="115">
        <f t="shared" si="8"/>
        <v>0</v>
      </c>
      <c r="AJ194" s="45" t="str">
        <f t="shared" si="7"/>
        <v>RA,CRF,BIS,PIS,TIN,POB,POI,VALID IDs,PS,MC/BC/CENO,</v>
      </c>
      <c r="BV194" s="45" t="s">
        <v>247</v>
      </c>
      <c r="BW194" s="45" t="s">
        <v>247</v>
      </c>
      <c r="BX194" s="45" t="s">
        <v>247</v>
      </c>
      <c r="BY194" s="45" t="s">
        <v>247</v>
      </c>
      <c r="BZ194" s="45" t="s">
        <v>247</v>
      </c>
      <c r="CA194" s="45" t="s">
        <v>247</v>
      </c>
      <c r="CB194" s="45" t="s">
        <v>247</v>
      </c>
      <c r="CC194" s="45" t="s">
        <v>247</v>
      </c>
      <c r="CD194" s="45" t="s">
        <v>247</v>
      </c>
      <c r="CE194" s="45" t="s">
        <v>247</v>
      </c>
      <c r="CF194" s="45" t="s">
        <v>247</v>
      </c>
      <c r="CG194" s="45" t="s">
        <v>247</v>
      </c>
      <c r="CH194" s="45" t="str">
        <f t="shared" si="9"/>
        <v>Proof of TIN ,NDOAS (2 copies) ,CTC Tax Dec (2 copies) ,CTC of Title (2 copies) ,Tax Clearance ,Notarized Sworn Declaration of No Improvement ,BIR Form 1606 (2 copies) ,BIR Form 2000 OT (2 copies) ,COR and LTS ,OR of payment w/ SOA</v>
      </c>
    </row>
    <row r="195" spans="1:101" x14ac:dyDescent="0.25">
      <c r="A195" s="113" t="s">
        <v>1734</v>
      </c>
      <c r="B195" s="81">
        <v>40626</v>
      </c>
      <c r="C195" s="93" t="s">
        <v>229</v>
      </c>
      <c r="D195" s="45" t="s">
        <v>2049</v>
      </c>
      <c r="E195" s="45" t="str">
        <f>VLOOKUP(A195,[1]Sheet3!$A$330:$D$496,4,FALSE)</f>
        <v>Released to Bank</v>
      </c>
      <c r="F195" s="49">
        <v>1597824</v>
      </c>
      <c r="G195" s="49">
        <v>63912.959999999999</v>
      </c>
      <c r="H195" s="49">
        <v>0</v>
      </c>
      <c r="I195" s="115">
        <f t="shared" si="8"/>
        <v>1661736.96</v>
      </c>
      <c r="J195" s="45" t="s">
        <v>2185</v>
      </c>
      <c r="P195" s="57" t="s">
        <v>2331</v>
      </c>
      <c r="R195" s="45" t="s">
        <v>2331</v>
      </c>
      <c r="T195" s="45" t="s">
        <v>2331</v>
      </c>
      <c r="AJ195" s="45" t="str">
        <f t="shared" si="7"/>
        <v>PIS,TIN,POB,POI,VALID IDs,PS,MC/BC/CENO,</v>
      </c>
      <c r="BV195" s="45" t="s">
        <v>247</v>
      </c>
      <c r="BW195" s="45" t="s">
        <v>247</v>
      </c>
      <c r="BX195" s="45" t="s">
        <v>247</v>
      </c>
      <c r="BY195" s="45" t="s">
        <v>247</v>
      </c>
      <c r="BZ195" s="45" t="s">
        <v>247</v>
      </c>
      <c r="CA195" s="45" t="s">
        <v>247</v>
      </c>
      <c r="CB195" s="45" t="s">
        <v>247</v>
      </c>
      <c r="CC195" s="45" t="s">
        <v>247</v>
      </c>
      <c r="CD195" s="45" t="s">
        <v>247</v>
      </c>
      <c r="CE195" s="45" t="s">
        <v>247</v>
      </c>
      <c r="CF195" s="45" t="s">
        <v>247</v>
      </c>
      <c r="CG195" s="45" t="s">
        <v>247</v>
      </c>
      <c r="CH195" s="45" t="str">
        <f t="shared" si="9"/>
        <v>Proof of TIN ,NDOAS (2 copies) ,CTC Tax Dec (2 copies) ,CTC of Title (2 copies) ,Tax Clearance ,Notarized Sworn Declaration of No Improvement ,BIR Form 1606 (2 copies) ,BIR Form 2000 OT (2 copies) ,COR and LTS ,OR of payment w/ SOA</v>
      </c>
    </row>
    <row r="196" spans="1:101" x14ac:dyDescent="0.25">
      <c r="A196" s="113" t="s">
        <v>1735</v>
      </c>
      <c r="B196" s="81">
        <v>40626</v>
      </c>
      <c r="C196" s="94" t="s">
        <v>229</v>
      </c>
      <c r="D196" s="45" t="s">
        <v>2049</v>
      </c>
      <c r="E196" s="45" t="str">
        <f>VLOOKUP(A196,[1]Sheet3!$A$330:$D$496,4,FALSE)</f>
        <v>Released to Bank</v>
      </c>
      <c r="F196" s="49">
        <v>0</v>
      </c>
      <c r="G196" s="49">
        <v>0</v>
      </c>
      <c r="H196" s="49">
        <v>0</v>
      </c>
      <c r="I196" s="115">
        <f t="shared" si="8"/>
        <v>0</v>
      </c>
      <c r="AJ196" s="45" t="str">
        <f t="shared" si="7"/>
        <v>RA,CRF,BIS,PIS,TIN,POB,POI,VALID IDs,PS,MC/BC/CENO,</v>
      </c>
      <c r="BV196" s="45" t="s">
        <v>247</v>
      </c>
      <c r="BW196" s="45" t="s">
        <v>247</v>
      </c>
      <c r="BX196" s="45" t="s">
        <v>247</v>
      </c>
      <c r="BY196" s="45" t="s">
        <v>247</v>
      </c>
      <c r="BZ196" s="45" t="s">
        <v>247</v>
      </c>
      <c r="CA196" s="45" t="s">
        <v>247</v>
      </c>
      <c r="CB196" s="45" t="s">
        <v>247</v>
      </c>
      <c r="CC196" s="45" t="s">
        <v>247</v>
      </c>
      <c r="CD196" s="45" t="s">
        <v>247</v>
      </c>
      <c r="CE196" s="45" t="s">
        <v>247</v>
      </c>
      <c r="CF196" s="45" t="s">
        <v>247</v>
      </c>
      <c r="CG196" s="45" t="s">
        <v>247</v>
      </c>
      <c r="CH196" s="45" t="str">
        <f t="shared" si="9"/>
        <v>Proof of TIN ,NDOAS (2 copies) ,CTC Tax Dec (2 copies) ,CTC of Title (2 copies) ,Tax Clearance ,Notarized Sworn Declaration of No Improvement ,BIR Form 1606 (2 copies) ,BIR Form 2000 OT (2 copies) ,COR and LTS ,OR of payment w/ SOA</v>
      </c>
    </row>
    <row r="197" spans="1:101" x14ac:dyDescent="0.25">
      <c r="A197" s="113" t="s">
        <v>1736</v>
      </c>
      <c r="B197" s="81">
        <v>40626</v>
      </c>
      <c r="C197" s="93" t="s">
        <v>229</v>
      </c>
      <c r="D197" s="45" t="s">
        <v>2049</v>
      </c>
      <c r="E197" s="45" t="str">
        <f>VLOOKUP(A197,[1]Sheet3!$A$330:$D$496,4,FALSE)</f>
        <v>Released to Bank</v>
      </c>
      <c r="F197" s="49">
        <v>1630000</v>
      </c>
      <c r="G197" s="49">
        <v>81500</v>
      </c>
      <c r="H197" s="49">
        <v>0</v>
      </c>
      <c r="I197" s="115">
        <f t="shared" si="8"/>
        <v>1711500</v>
      </c>
      <c r="J197" s="45" t="s">
        <v>2202</v>
      </c>
      <c r="K197" s="45" t="s">
        <v>2268</v>
      </c>
      <c r="AJ197" s="45" t="str">
        <f t="shared" si="7"/>
        <v>RA,CRF,BIS,PIS,TIN,POB,POI,VALID IDs,PS,MC/BC/CENO,</v>
      </c>
      <c r="BV197" s="45" t="s">
        <v>247</v>
      </c>
      <c r="BW197" s="45" t="s">
        <v>247</v>
      </c>
      <c r="BX197" s="45" t="s">
        <v>247</v>
      </c>
      <c r="BY197" s="45" t="s">
        <v>247</v>
      </c>
      <c r="BZ197" s="45" t="s">
        <v>247</v>
      </c>
      <c r="CA197" s="45" t="s">
        <v>247</v>
      </c>
      <c r="CB197" s="45" t="s">
        <v>247</v>
      </c>
      <c r="CC197" s="45" t="s">
        <v>247</v>
      </c>
      <c r="CD197" s="45" t="s">
        <v>247</v>
      </c>
      <c r="CE197" s="45" t="s">
        <v>247</v>
      </c>
      <c r="CF197" s="45" t="s">
        <v>247</v>
      </c>
      <c r="CG197" s="45" t="s">
        <v>247</v>
      </c>
      <c r="CH197" s="45" t="str">
        <f t="shared" si="9"/>
        <v>Proof of TIN ,NDOAS (2 copies) ,CTC Tax Dec (2 copies) ,CTC of Title (2 copies) ,Tax Clearance ,Notarized Sworn Declaration of No Improvement ,BIR Form 1606 (2 copies) ,BIR Form 2000 OT (2 copies) ,COR and LTS ,OR of payment w/ SOA</v>
      </c>
    </row>
    <row r="198" spans="1:101" x14ac:dyDescent="0.25">
      <c r="A198" s="113" t="s">
        <v>1737</v>
      </c>
      <c r="B198" s="81">
        <v>40626</v>
      </c>
      <c r="C198" s="93" t="s">
        <v>229</v>
      </c>
      <c r="D198" s="45" t="s">
        <v>2049</v>
      </c>
      <c r="E198" s="45" t="str">
        <f>VLOOKUP(A198,[1]Sheet3!$A$330:$D$496,4,FALSE)</f>
        <v>Released to Bank</v>
      </c>
      <c r="F198" s="49">
        <v>1597824</v>
      </c>
      <c r="G198" s="49">
        <v>63912.959999999999</v>
      </c>
      <c r="H198" s="49">
        <v>0</v>
      </c>
      <c r="I198" s="115">
        <f t="shared" si="8"/>
        <v>1661736.96</v>
      </c>
      <c r="J198" s="45" t="s">
        <v>2180</v>
      </c>
      <c r="P198" s="57" t="s">
        <v>2331</v>
      </c>
      <c r="T198" s="45" t="s">
        <v>2331</v>
      </c>
      <c r="AF198" s="45" t="s">
        <v>2331</v>
      </c>
      <c r="AJ198" s="45" t="str">
        <f t="shared" si="7"/>
        <v>CRF,PIS,TIN,POB,POI,VALID IDs,MC/BC/CENO,</v>
      </c>
      <c r="BV198" s="45" t="s">
        <v>247</v>
      </c>
      <c r="BW198" s="45" t="s">
        <v>247</v>
      </c>
      <c r="BX198" s="45" t="s">
        <v>247</v>
      </c>
      <c r="BY198" s="45" t="s">
        <v>247</v>
      </c>
      <c r="BZ198" s="45" t="s">
        <v>247</v>
      </c>
      <c r="CA198" s="45" t="s">
        <v>247</v>
      </c>
      <c r="CB198" s="45" t="s">
        <v>247</v>
      </c>
      <c r="CC198" s="45" t="s">
        <v>247</v>
      </c>
      <c r="CD198" s="45" t="s">
        <v>247</v>
      </c>
      <c r="CE198" s="45" t="s">
        <v>247</v>
      </c>
      <c r="CF198" s="45" t="s">
        <v>247</v>
      </c>
      <c r="CG198" s="45" t="s">
        <v>247</v>
      </c>
      <c r="CH198" s="45" t="str">
        <f t="shared" si="9"/>
        <v>Proof of TIN ,NDOAS (2 copies) ,CTC Tax Dec (2 copies) ,CTC of Title (2 copies) ,Tax Clearance ,Notarized Sworn Declaration of No Improvement ,BIR Form 1606 (2 copies) ,BIR Form 2000 OT (2 copies) ,COR and LTS ,OR of payment w/ SOA</v>
      </c>
    </row>
    <row r="199" spans="1:101" x14ac:dyDescent="0.25">
      <c r="A199" s="113" t="s">
        <v>1738</v>
      </c>
      <c r="B199" s="81">
        <v>40626</v>
      </c>
      <c r="C199" s="93" t="s">
        <v>217</v>
      </c>
      <c r="D199" s="45" t="s">
        <v>2050</v>
      </c>
      <c r="E199" s="45" t="str">
        <f>VLOOKUP(A199,[1]Sheet3!$A$330:$D$496,4,FALSE)</f>
        <v>Released to Bank</v>
      </c>
      <c r="F199" s="49">
        <v>1597824</v>
      </c>
      <c r="G199" s="49">
        <v>63912.959999999999</v>
      </c>
      <c r="H199" s="49">
        <v>0</v>
      </c>
      <c r="I199" s="115">
        <f t="shared" si="8"/>
        <v>1661736.96</v>
      </c>
      <c r="K199" s="45" t="s">
        <v>2269</v>
      </c>
      <c r="P199" s="57" t="s">
        <v>2331</v>
      </c>
      <c r="T199" s="45" t="s">
        <v>2331</v>
      </c>
      <c r="AF199" s="45" t="s">
        <v>2331</v>
      </c>
      <c r="AJ199" s="45" t="str">
        <f t="shared" ref="AJ199:AJ262" si="10">IF(C199="","",IF(P199="",$O$5&amp;",","")&amp;IF(R199="",$Q$5&amp;",","")&amp;IF(T199="",$S$5&amp;",","")&amp;IF(V199="",$U$5&amp;",","")&amp;IF(X199="",$W$5&amp;",","")&amp;IF(Z199="",$Y$5&amp;",","")&amp;IF(AB199="",$AA$5&amp;",","")&amp;IF(AD199="",$AC$5&amp;",","")&amp;IF(AF199="",$AE$5&amp;",","")&amp;IF(AH199="",$AG$5&amp;",","")&amp;IF(AI199="","",AI199))</f>
        <v>CRF,PIS,TIN,POB,POI,VALID IDs,MC/BC/CENO,</v>
      </c>
      <c r="BV199" s="45" t="s">
        <v>247</v>
      </c>
      <c r="BW199" s="45" t="s">
        <v>247</v>
      </c>
      <c r="BX199" s="45" t="s">
        <v>247</v>
      </c>
      <c r="BY199" s="45" t="s">
        <v>247</v>
      </c>
      <c r="BZ199" s="45" t="s">
        <v>247</v>
      </c>
      <c r="CA199" s="45" t="s">
        <v>247</v>
      </c>
      <c r="CB199" s="45" t="s">
        <v>247</v>
      </c>
      <c r="CC199" s="45" t="s">
        <v>247</v>
      </c>
      <c r="CD199" s="45" t="s">
        <v>247</v>
      </c>
      <c r="CE199" s="45" t="s">
        <v>247</v>
      </c>
      <c r="CF199" s="45" t="s">
        <v>247</v>
      </c>
      <c r="CG199" s="45" t="s">
        <v>247</v>
      </c>
      <c r="CH199" s="45" t="str">
        <f t="shared" si="9"/>
        <v>Proof of TIN ,NDOAS (2 copies) ,CTC Tax Dec (2 copies) ,CTC of Title (2 copies) ,Tax Clearance ,Notarized Sworn Declaration of No Improvement ,BIR Form 1606 (2 copies) ,BIR Form 2000 OT (2 copies) ,COR and LTS ,OR of payment w/ SOA</v>
      </c>
    </row>
    <row r="200" spans="1:101" x14ac:dyDescent="0.25">
      <c r="A200" s="113" t="s">
        <v>1739</v>
      </c>
      <c r="B200" s="81">
        <v>40689</v>
      </c>
      <c r="C200" s="93" t="s">
        <v>220</v>
      </c>
      <c r="D200" s="45" t="s">
        <v>2051</v>
      </c>
      <c r="E200" s="45" t="str">
        <f>VLOOKUP(A200,[1]Sheet3!$A$330:$D$496,4,FALSE)</f>
        <v>CTS FINANCING</v>
      </c>
      <c r="F200" s="49">
        <v>0</v>
      </c>
      <c r="G200" s="49">
        <v>0</v>
      </c>
      <c r="H200" s="49">
        <v>0</v>
      </c>
      <c r="I200" s="115">
        <f t="shared" ref="I200:I263" si="11">SUM(F200:H200)</f>
        <v>0</v>
      </c>
      <c r="AJ200" s="45" t="str">
        <f t="shared" si="10"/>
        <v>RA,CRF,BIS,PIS,TIN,POB,POI,VALID IDs,PS,MC/BC/CENO,</v>
      </c>
      <c r="BV200" s="45" t="s">
        <v>247</v>
      </c>
      <c r="BW200" s="45" t="s">
        <v>247</v>
      </c>
      <c r="BX200" s="45" t="s">
        <v>247</v>
      </c>
      <c r="BY200" s="45" t="s">
        <v>247</v>
      </c>
      <c r="BZ200" s="45" t="s">
        <v>247</v>
      </c>
      <c r="CA200" s="45" t="s">
        <v>247</v>
      </c>
      <c r="CB200" s="45" t="s">
        <v>247</v>
      </c>
      <c r="CC200" s="45" t="s">
        <v>247</v>
      </c>
      <c r="CD200" s="45" t="s">
        <v>247</v>
      </c>
      <c r="CE200" s="45" t="s">
        <v>247</v>
      </c>
      <c r="CF200" s="45" t="s">
        <v>247</v>
      </c>
      <c r="CG200" s="45" t="s">
        <v>247</v>
      </c>
      <c r="CH200" s="45" t="str">
        <f t="shared" si="9"/>
        <v>Proof of TIN ,NDOAS (2 copies) ,CTC Tax Dec (2 copies) ,CTC of Title (2 copies) ,Tax Clearance ,Notarized Sworn Declaration of No Improvement ,BIR Form 1606 (2 copies) ,BIR Form 2000 OT (2 copies) ,COR and LTS ,OR of payment w/ SOA</v>
      </c>
    </row>
    <row r="201" spans="1:101" x14ac:dyDescent="0.25">
      <c r="A201" s="113" t="s">
        <v>1740</v>
      </c>
      <c r="B201" s="81">
        <v>42604</v>
      </c>
      <c r="C201" s="93" t="s">
        <v>1439</v>
      </c>
      <c r="D201" s="45" t="s">
        <v>2052</v>
      </c>
      <c r="F201" s="49">
        <v>0</v>
      </c>
      <c r="G201" s="49">
        <v>0</v>
      </c>
      <c r="H201" s="49">
        <v>0</v>
      </c>
      <c r="I201" s="115">
        <f t="shared" si="11"/>
        <v>0</v>
      </c>
      <c r="AJ201" s="45" t="str">
        <f t="shared" si="10"/>
        <v>RA,CRF,BIS,PIS,TIN,POB,POI,VALID IDs,PS,MC/BC/CENO,</v>
      </c>
      <c r="BV201" s="45" t="s">
        <v>247</v>
      </c>
      <c r="BW201" s="45" t="s">
        <v>247</v>
      </c>
      <c r="BX201" s="45" t="s">
        <v>247</v>
      </c>
      <c r="BY201" s="45" t="s">
        <v>247</v>
      </c>
      <c r="BZ201" s="45" t="s">
        <v>247</v>
      </c>
      <c r="CA201" s="45" t="s">
        <v>247</v>
      </c>
      <c r="CB201" s="45" t="s">
        <v>247</v>
      </c>
      <c r="CC201" s="45" t="s">
        <v>247</v>
      </c>
      <c r="CD201" s="45" t="s">
        <v>247</v>
      </c>
      <c r="CE201" s="45" t="s">
        <v>247</v>
      </c>
      <c r="CF201" s="45" t="s">
        <v>247</v>
      </c>
      <c r="CG201" s="45" t="s">
        <v>247</v>
      </c>
      <c r="CH201" s="45" t="str">
        <f t="shared" si="9"/>
        <v>Proof of TIN ,NDOAS (2 copies) ,CTC Tax Dec (2 copies) ,CTC of Title (2 copies) ,Tax Clearance ,Notarized Sworn Declaration of No Improvement ,BIR Form 1606 (2 copies) ,BIR Form 2000 OT (2 copies) ,COR and LTS ,OR of payment w/ SOA</v>
      </c>
    </row>
    <row r="202" spans="1:101" x14ac:dyDescent="0.25">
      <c r="A202" s="113" t="s">
        <v>1741</v>
      </c>
      <c r="B202" s="81">
        <v>42684</v>
      </c>
      <c r="C202" s="93" t="s">
        <v>1440</v>
      </c>
      <c r="D202" s="45" t="s">
        <v>2053</v>
      </c>
      <c r="F202" s="49">
        <v>1597824</v>
      </c>
      <c r="G202" s="49">
        <v>63912.959999999999</v>
      </c>
      <c r="H202" s="49">
        <v>0</v>
      </c>
      <c r="I202" s="115">
        <f t="shared" si="11"/>
        <v>1661736.96</v>
      </c>
      <c r="P202" s="57" t="s">
        <v>2331</v>
      </c>
      <c r="R202" s="45" t="s">
        <v>2331</v>
      </c>
      <c r="T202" s="45" t="s">
        <v>2331</v>
      </c>
      <c r="V202" s="45" t="s">
        <v>2331</v>
      </c>
      <c r="AD202" s="45" t="s">
        <v>2331</v>
      </c>
      <c r="AJ202" s="45" t="str">
        <f t="shared" si="10"/>
        <v>TIN,POB,POI,PS,MC/BC/CENO,</v>
      </c>
      <c r="BV202" s="45" t="s">
        <v>247</v>
      </c>
      <c r="BW202" s="45" t="s">
        <v>247</v>
      </c>
      <c r="BX202" s="45" t="s">
        <v>247</v>
      </c>
      <c r="BY202" s="45" t="s">
        <v>247</v>
      </c>
      <c r="BZ202" s="45" t="s">
        <v>247</v>
      </c>
      <c r="CA202" s="45" t="s">
        <v>247</v>
      </c>
      <c r="CB202" s="45" t="s">
        <v>247</v>
      </c>
      <c r="CC202" s="45" t="s">
        <v>247</v>
      </c>
      <c r="CD202" s="45" t="s">
        <v>247</v>
      </c>
      <c r="CE202" s="45" t="s">
        <v>247</v>
      </c>
      <c r="CF202" s="45" t="s">
        <v>247</v>
      </c>
      <c r="CG202" s="45" t="s">
        <v>247</v>
      </c>
      <c r="CH202" s="45" t="str">
        <f t="shared" ref="CH202:CH265" si="12">IF(BV202="","",$BV$5)&amp;IF(BW202="",""," ,"&amp;$BW$5)&amp;IF(BX202="",""," ,"&amp;$BX$5)&amp;IF(BY202="",""," ,"&amp;$BY$5)&amp;IF(BZ202="",""," ,"&amp;$BZ$5)&amp;IF(CA202="",""," ,"&amp;$CA$5)&amp;IF(CB202="",""," ,"&amp;$CB$5)&amp;IF(CC202="",""," ,"&amp;$CC$5)&amp;IF(CD202="",""," ,"&amp;$CD$5)&amp;IF(CE202="",""," ,"&amp;$CE$5)</f>
        <v>Proof of TIN ,NDOAS (2 copies) ,CTC Tax Dec (2 copies) ,CTC of Title (2 copies) ,Tax Clearance ,Notarized Sworn Declaration of No Improvement ,BIR Form 1606 (2 copies) ,BIR Form 2000 OT (2 copies) ,COR and LTS ,OR of payment w/ SOA</v>
      </c>
    </row>
    <row r="203" spans="1:101" x14ac:dyDescent="0.25">
      <c r="A203" s="113" t="s">
        <v>1742</v>
      </c>
      <c r="B203" s="81">
        <v>42763</v>
      </c>
      <c r="C203" s="93" t="s">
        <v>1441</v>
      </c>
      <c r="D203" s="45" t="s">
        <v>2054</v>
      </c>
      <c r="F203" s="49">
        <v>1695024</v>
      </c>
      <c r="G203" s="49">
        <v>85600</v>
      </c>
      <c r="H203" s="49">
        <v>0</v>
      </c>
      <c r="I203" s="115">
        <f t="shared" si="11"/>
        <v>1780624</v>
      </c>
      <c r="J203" s="45" t="s">
        <v>2183</v>
      </c>
      <c r="P203" s="57" t="s">
        <v>2331</v>
      </c>
      <c r="R203" s="45" t="s">
        <v>2331</v>
      </c>
      <c r="T203" s="45" t="s">
        <v>2331</v>
      </c>
      <c r="V203" s="45" t="s">
        <v>2331</v>
      </c>
      <c r="Z203" s="45" t="s">
        <v>2331</v>
      </c>
      <c r="AB203" s="45" t="s">
        <v>2331</v>
      </c>
      <c r="AD203" s="45" t="s">
        <v>2331</v>
      </c>
      <c r="AF203" s="45" t="s">
        <v>2331</v>
      </c>
      <c r="AJ203" s="45" t="str">
        <f t="shared" si="10"/>
        <v>TIN,MC/BC/CENO,</v>
      </c>
      <c r="BV203" s="45" t="s">
        <v>247</v>
      </c>
      <c r="BW203" s="45" t="s">
        <v>247</v>
      </c>
      <c r="BX203" s="45" t="s">
        <v>247</v>
      </c>
      <c r="BY203" s="45" t="s">
        <v>247</v>
      </c>
      <c r="BZ203" s="45" t="s">
        <v>247</v>
      </c>
      <c r="CA203" s="45" t="s">
        <v>247</v>
      </c>
      <c r="CB203" s="45" t="s">
        <v>247</v>
      </c>
      <c r="CC203" s="45" t="s">
        <v>247</v>
      </c>
      <c r="CD203" s="45" t="s">
        <v>247</v>
      </c>
      <c r="CE203" s="45" t="s">
        <v>247</v>
      </c>
      <c r="CF203" s="45" t="s">
        <v>247</v>
      </c>
      <c r="CG203" s="45" t="s">
        <v>247</v>
      </c>
      <c r="CH203" s="45" t="str">
        <f t="shared" si="12"/>
        <v>Proof of TIN ,NDOAS (2 copies) ,CTC Tax Dec (2 copies) ,CTC of Title (2 copies) ,Tax Clearance ,Notarized Sworn Declaration of No Improvement ,BIR Form 1606 (2 copies) ,BIR Form 2000 OT (2 copies) ,COR and LTS ,OR of payment w/ SOA</v>
      </c>
    </row>
    <row r="204" spans="1:101" x14ac:dyDescent="0.25">
      <c r="A204" s="113" t="s">
        <v>1743</v>
      </c>
      <c r="B204" s="81">
        <v>41163</v>
      </c>
      <c r="C204" s="93" t="s">
        <v>1442</v>
      </c>
      <c r="D204" s="45" t="s">
        <v>2055</v>
      </c>
      <c r="E204" s="45" t="str">
        <f>VLOOKUP(A204,[1]Sheet3!$A$330:$D$496,4,FALSE)</f>
        <v>Released to Bank</v>
      </c>
      <c r="F204" s="49">
        <v>1597824</v>
      </c>
      <c r="G204" s="49">
        <v>63912.959999999999</v>
      </c>
      <c r="H204" s="49">
        <v>0</v>
      </c>
      <c r="I204" s="115">
        <f t="shared" si="11"/>
        <v>1661736.96</v>
      </c>
      <c r="J204" s="45" t="s">
        <v>2195</v>
      </c>
      <c r="P204" s="57" t="s">
        <v>2331</v>
      </c>
      <c r="T204" s="45" t="s">
        <v>2331</v>
      </c>
      <c r="V204" s="45" t="s">
        <v>2331</v>
      </c>
      <c r="X204" s="45" t="s">
        <v>2386</v>
      </c>
      <c r="AD204" s="45" t="s">
        <v>2331</v>
      </c>
      <c r="AF204" s="45" t="s">
        <v>2331</v>
      </c>
      <c r="AJ204" s="45" t="str">
        <f t="shared" si="10"/>
        <v>CRF,POB,POI,MC/BC/CENO,</v>
      </c>
      <c r="BV204" s="45" t="s">
        <v>247</v>
      </c>
      <c r="BW204" s="45" t="s">
        <v>247</v>
      </c>
      <c r="BX204" s="45" t="s">
        <v>247</v>
      </c>
      <c r="BY204" s="45" t="s">
        <v>247</v>
      </c>
      <c r="BZ204" s="45" t="s">
        <v>247</v>
      </c>
      <c r="CA204" s="45" t="s">
        <v>247</v>
      </c>
      <c r="CB204" s="45" t="s">
        <v>247</v>
      </c>
      <c r="CC204" s="45" t="s">
        <v>247</v>
      </c>
      <c r="CD204" s="45" t="s">
        <v>247</v>
      </c>
      <c r="CE204" s="45" t="s">
        <v>247</v>
      </c>
      <c r="CF204" s="45" t="s">
        <v>247</v>
      </c>
      <c r="CG204" s="45" t="s">
        <v>247</v>
      </c>
      <c r="CH204" s="45" t="str">
        <f t="shared" si="12"/>
        <v>Proof of TIN ,NDOAS (2 copies) ,CTC Tax Dec (2 copies) ,CTC of Title (2 copies) ,Tax Clearance ,Notarized Sworn Declaration of No Improvement ,BIR Form 1606 (2 copies) ,BIR Form 2000 OT (2 copies) ,COR and LTS ,OR of payment w/ SOA</v>
      </c>
    </row>
    <row r="205" spans="1:101" x14ac:dyDescent="0.25">
      <c r="A205" s="113" t="s">
        <v>1744</v>
      </c>
      <c r="B205" s="81">
        <v>40731</v>
      </c>
      <c r="C205" s="93" t="s">
        <v>221</v>
      </c>
      <c r="D205" s="45" t="s">
        <v>1874</v>
      </c>
      <c r="E205" s="45" t="str">
        <f>VLOOKUP(A205,[1]Sheet3!$A$330:$D$496,4,FALSE)</f>
        <v>Transferred - Released to Client</v>
      </c>
      <c r="F205" s="49">
        <v>1597670</v>
      </c>
      <c r="G205" s="49">
        <v>64880</v>
      </c>
      <c r="H205" s="49">
        <v>0</v>
      </c>
      <c r="I205" s="115">
        <f t="shared" si="11"/>
        <v>1662550</v>
      </c>
      <c r="J205" s="45" t="s">
        <v>2187</v>
      </c>
      <c r="P205" s="57" t="s">
        <v>2331</v>
      </c>
      <c r="R205" s="45" t="s">
        <v>2331</v>
      </c>
      <c r="T205" s="45" t="s">
        <v>2331</v>
      </c>
      <c r="V205" s="45" t="s">
        <v>2331</v>
      </c>
      <c r="Z205" s="45" t="s">
        <v>2331</v>
      </c>
      <c r="AD205" s="45" t="s">
        <v>2331</v>
      </c>
      <c r="AJ205" s="45" t="str">
        <f t="shared" si="10"/>
        <v>TIN,POI,PS,MC/BC/CENO,</v>
      </c>
      <c r="BV205" s="45" t="s">
        <v>247</v>
      </c>
      <c r="BW205" s="45" t="s">
        <v>247</v>
      </c>
      <c r="BX205" s="45" t="s">
        <v>247</v>
      </c>
      <c r="BY205" s="45" t="s">
        <v>247</v>
      </c>
      <c r="BZ205" s="45" t="s">
        <v>247</v>
      </c>
      <c r="CA205" s="45" t="s">
        <v>247</v>
      </c>
      <c r="CB205" s="45" t="s">
        <v>247</v>
      </c>
      <c r="CC205" s="45" t="s">
        <v>247</v>
      </c>
      <c r="CD205" s="45" t="s">
        <v>247</v>
      </c>
      <c r="CE205" s="45" t="s">
        <v>247</v>
      </c>
      <c r="CF205" s="45" t="s">
        <v>247</v>
      </c>
      <c r="CG205" s="45" t="s">
        <v>247</v>
      </c>
      <c r="CH205" s="45" t="str">
        <f t="shared" si="12"/>
        <v>Proof of TIN ,NDOAS (2 copies) ,CTC Tax Dec (2 copies) ,CTC of Title (2 copies) ,Tax Clearance ,Notarized Sworn Declaration of No Improvement ,BIR Form 1606 (2 copies) ,BIR Form 2000 OT (2 copies) ,COR and LTS ,OR of payment w/ SOA</v>
      </c>
    </row>
    <row r="206" spans="1:101" x14ac:dyDescent="0.25">
      <c r="A206" s="113" t="s">
        <v>1745</v>
      </c>
      <c r="B206" s="81">
        <v>40602</v>
      </c>
      <c r="C206" s="93" t="s">
        <v>228</v>
      </c>
      <c r="D206" s="45" t="s">
        <v>2056</v>
      </c>
      <c r="E206" s="45" t="str">
        <f>VLOOKUP(A206,[1]Sheet3!$A$330:$D$496,4,FALSE)</f>
        <v>Ready for release</v>
      </c>
      <c r="F206" s="49">
        <v>0</v>
      </c>
      <c r="G206" s="49">
        <v>0</v>
      </c>
      <c r="H206" s="49">
        <v>0</v>
      </c>
      <c r="I206" s="115">
        <f t="shared" si="11"/>
        <v>0</v>
      </c>
      <c r="AJ206" s="45" t="str">
        <f t="shared" si="10"/>
        <v>RA,CRF,BIS,PIS,TIN,POB,POI,VALID IDs,PS,MC/BC/CENO,</v>
      </c>
      <c r="BV206" s="45" t="s">
        <v>247</v>
      </c>
      <c r="BW206" s="45" t="s">
        <v>247</v>
      </c>
      <c r="BX206" s="45" t="s">
        <v>247</v>
      </c>
      <c r="BY206" s="45" t="s">
        <v>247</v>
      </c>
      <c r="BZ206" s="45" t="s">
        <v>247</v>
      </c>
      <c r="CA206" s="45" t="s">
        <v>247</v>
      </c>
      <c r="CB206" s="45" t="s">
        <v>247</v>
      </c>
      <c r="CC206" s="45" t="s">
        <v>247</v>
      </c>
      <c r="CD206" s="45" t="s">
        <v>247</v>
      </c>
      <c r="CE206" s="45" t="s">
        <v>247</v>
      </c>
      <c r="CF206" s="45" t="s">
        <v>247</v>
      </c>
      <c r="CG206" s="45" t="s">
        <v>247</v>
      </c>
      <c r="CH206" s="45" t="str">
        <f t="shared" si="12"/>
        <v>Proof of TIN ,NDOAS (2 copies) ,CTC Tax Dec (2 copies) ,CTC of Title (2 copies) ,Tax Clearance ,Notarized Sworn Declaration of No Improvement ,BIR Form 1606 (2 copies) ,BIR Form 2000 OT (2 copies) ,COR and LTS ,OR of payment w/ SOA</v>
      </c>
    </row>
    <row r="207" spans="1:101" x14ac:dyDescent="0.25">
      <c r="A207" s="113" t="s">
        <v>1746</v>
      </c>
      <c r="B207" s="81">
        <v>42156</v>
      </c>
      <c r="C207" s="95" t="s">
        <v>1443</v>
      </c>
      <c r="D207" s="45" t="s">
        <v>2057</v>
      </c>
      <c r="F207" s="49">
        <v>0</v>
      </c>
      <c r="G207" s="49">
        <v>0</v>
      </c>
      <c r="H207" s="49">
        <v>0</v>
      </c>
      <c r="I207" s="115">
        <f t="shared" si="11"/>
        <v>0</v>
      </c>
      <c r="AJ207" s="45" t="str">
        <f t="shared" si="10"/>
        <v>RA,CRF,BIS,PIS,TIN,POB,POI,VALID IDs,PS,MC/BC/CENO,</v>
      </c>
      <c r="BV207" s="45" t="s">
        <v>247</v>
      </c>
      <c r="BW207" s="45" t="s">
        <v>247</v>
      </c>
      <c r="BX207" s="45" t="s">
        <v>247</v>
      </c>
      <c r="BY207" s="45" t="s">
        <v>247</v>
      </c>
      <c r="BZ207" s="45" t="s">
        <v>247</v>
      </c>
      <c r="CA207" s="45" t="s">
        <v>247</v>
      </c>
      <c r="CB207" s="45" t="s">
        <v>247</v>
      </c>
      <c r="CC207" s="45" t="s">
        <v>247</v>
      </c>
      <c r="CD207" s="45" t="s">
        <v>247</v>
      </c>
      <c r="CE207" s="45" t="s">
        <v>247</v>
      </c>
      <c r="CF207" s="45" t="s">
        <v>247</v>
      </c>
      <c r="CG207" s="45" t="s">
        <v>247</v>
      </c>
      <c r="CH207" s="45" t="str">
        <f t="shared" si="12"/>
        <v>Proof of TIN ,NDOAS (2 copies) ,CTC Tax Dec (2 copies) ,CTC of Title (2 copies) ,Tax Clearance ,Notarized Sworn Declaration of No Improvement ,BIR Form 1606 (2 copies) ,BIR Form 2000 OT (2 copies) ,COR and LTS ,OR of payment w/ SOA</v>
      </c>
    </row>
    <row r="208" spans="1:101" x14ac:dyDescent="0.25">
      <c r="A208" s="113" t="s">
        <v>1747</v>
      </c>
      <c r="B208" s="81">
        <v>40602</v>
      </c>
      <c r="C208" s="94" t="s">
        <v>1444</v>
      </c>
      <c r="D208" s="45" t="s">
        <v>2058</v>
      </c>
      <c r="F208" s="49">
        <v>0</v>
      </c>
      <c r="G208" s="49">
        <v>0</v>
      </c>
      <c r="H208" s="49">
        <v>0</v>
      </c>
      <c r="I208" s="115">
        <f t="shared" si="11"/>
        <v>0</v>
      </c>
      <c r="AJ208" s="45" t="str">
        <f t="shared" si="10"/>
        <v>RA,CRF,BIS,PIS,TIN,POB,POI,VALID IDs,PS,MC/BC/CENO,</v>
      </c>
      <c r="BV208" s="45" t="s">
        <v>247</v>
      </c>
      <c r="BW208" s="45" t="s">
        <v>247</v>
      </c>
      <c r="BX208" s="45" t="s">
        <v>247</v>
      </c>
      <c r="BY208" s="45" t="s">
        <v>247</v>
      </c>
      <c r="BZ208" s="45" t="s">
        <v>247</v>
      </c>
      <c r="CA208" s="45" t="s">
        <v>247</v>
      </c>
      <c r="CB208" s="45" t="s">
        <v>247</v>
      </c>
      <c r="CC208" s="45" t="s">
        <v>247</v>
      </c>
      <c r="CD208" s="45" t="s">
        <v>247</v>
      </c>
      <c r="CE208" s="45" t="s">
        <v>247</v>
      </c>
      <c r="CF208" s="45" t="s">
        <v>247</v>
      </c>
      <c r="CG208" s="45" t="s">
        <v>247</v>
      </c>
      <c r="CH208" s="45" t="str">
        <f t="shared" si="12"/>
        <v>Proof of TIN ,NDOAS (2 copies) ,CTC Tax Dec (2 copies) ,CTC of Title (2 copies) ,Tax Clearance ,Notarized Sworn Declaration of No Improvement ,BIR Form 1606 (2 copies) ,BIR Form 2000 OT (2 copies) ,COR and LTS ,OR of payment w/ SOA</v>
      </c>
    </row>
    <row r="209" spans="1:86" x14ac:dyDescent="0.25">
      <c r="A209" s="113" t="s">
        <v>1748</v>
      </c>
      <c r="B209" s="81">
        <v>40645</v>
      </c>
      <c r="C209" s="93" t="s">
        <v>1445</v>
      </c>
      <c r="D209" s="45" t="s">
        <v>2059</v>
      </c>
      <c r="F209" s="49">
        <v>3195648</v>
      </c>
      <c r="G209" s="49">
        <v>127825.92</v>
      </c>
      <c r="H209" s="49">
        <v>0</v>
      </c>
      <c r="I209" s="115">
        <f t="shared" si="11"/>
        <v>3323473.9199999999</v>
      </c>
      <c r="J209" s="45" t="s">
        <v>2203</v>
      </c>
      <c r="P209" s="57" t="s">
        <v>2331</v>
      </c>
      <c r="T209" s="45" t="s">
        <v>2331</v>
      </c>
      <c r="V209" s="45" t="s">
        <v>2331</v>
      </c>
      <c r="X209" s="45" t="s">
        <v>2387</v>
      </c>
      <c r="AD209" s="45" t="s">
        <v>2331</v>
      </c>
      <c r="AJ209" s="45" t="str">
        <f t="shared" si="10"/>
        <v>CRF,POB,POI,PS,MC/BC/CENO,</v>
      </c>
      <c r="BV209" s="45" t="s">
        <v>247</v>
      </c>
      <c r="BW209" s="45" t="s">
        <v>247</v>
      </c>
      <c r="BX209" s="45" t="s">
        <v>247</v>
      </c>
      <c r="BY209" s="45" t="s">
        <v>247</v>
      </c>
      <c r="BZ209" s="45" t="s">
        <v>247</v>
      </c>
      <c r="CA209" s="45" t="s">
        <v>247</v>
      </c>
      <c r="CB209" s="45" t="s">
        <v>247</v>
      </c>
      <c r="CC209" s="45" t="s">
        <v>247</v>
      </c>
      <c r="CD209" s="45" t="s">
        <v>247</v>
      </c>
      <c r="CE209" s="45" t="s">
        <v>247</v>
      </c>
      <c r="CF209" s="45" t="s">
        <v>247</v>
      </c>
      <c r="CG209" s="45" t="s">
        <v>247</v>
      </c>
      <c r="CH209" s="45" t="str">
        <f t="shared" si="12"/>
        <v>Proof of TIN ,NDOAS (2 copies) ,CTC Tax Dec (2 copies) ,CTC of Title (2 copies) ,Tax Clearance ,Notarized Sworn Declaration of No Improvement ,BIR Form 1606 (2 copies) ,BIR Form 2000 OT (2 copies) ,COR and LTS ,OR of payment w/ SOA</v>
      </c>
    </row>
    <row r="210" spans="1:86" x14ac:dyDescent="0.25">
      <c r="A210" s="113" t="s">
        <v>1749</v>
      </c>
      <c r="B210" s="81">
        <v>40605</v>
      </c>
      <c r="C210" s="93" t="s">
        <v>1446</v>
      </c>
      <c r="D210" s="45" t="s">
        <v>2060</v>
      </c>
      <c r="E210" s="45" t="str">
        <f>VLOOKUP(A210,[1]Sheet3!$A$330:$D$496,4,FALSE)</f>
        <v>Completion of requirements for BIR</v>
      </c>
      <c r="F210" s="49">
        <v>3172288</v>
      </c>
      <c r="G210" s="49">
        <v>126891.52</v>
      </c>
      <c r="H210" s="49">
        <v>0</v>
      </c>
      <c r="I210" s="115">
        <f t="shared" si="11"/>
        <v>3299179.52</v>
      </c>
      <c r="J210" s="45" t="s">
        <v>2181</v>
      </c>
      <c r="P210" s="57" t="s">
        <v>2331</v>
      </c>
      <c r="T210" s="45" t="s">
        <v>2331</v>
      </c>
      <c r="V210" s="45" t="s">
        <v>2331</v>
      </c>
      <c r="AD210" s="45" t="s">
        <v>2331</v>
      </c>
      <c r="AF210" s="45" t="s">
        <v>2331</v>
      </c>
      <c r="AJ210" s="45" t="str">
        <f t="shared" si="10"/>
        <v>CRF,TIN,POB,POI,MC/BC/CENO,</v>
      </c>
      <c r="BV210" s="45" t="s">
        <v>247</v>
      </c>
      <c r="BW210" s="45" t="s">
        <v>247</v>
      </c>
      <c r="BX210" s="45" t="s">
        <v>247</v>
      </c>
      <c r="BY210" s="45" t="s">
        <v>247</v>
      </c>
      <c r="BZ210" s="45" t="s">
        <v>247</v>
      </c>
      <c r="CA210" s="45" t="s">
        <v>247</v>
      </c>
      <c r="CB210" s="45" t="s">
        <v>247</v>
      </c>
      <c r="CC210" s="45" t="s">
        <v>247</v>
      </c>
      <c r="CD210" s="45" t="s">
        <v>247</v>
      </c>
      <c r="CE210" s="45" t="s">
        <v>247</v>
      </c>
      <c r="CF210" s="45" t="s">
        <v>247</v>
      </c>
      <c r="CG210" s="45" t="s">
        <v>247</v>
      </c>
      <c r="CH210" s="45" t="str">
        <f t="shared" si="12"/>
        <v>Proof of TIN ,NDOAS (2 copies) ,CTC Tax Dec (2 copies) ,CTC of Title (2 copies) ,Tax Clearance ,Notarized Sworn Declaration of No Improvement ,BIR Form 1606 (2 copies) ,BIR Form 2000 OT (2 copies) ,COR and LTS ,OR of payment w/ SOA</v>
      </c>
    </row>
    <row r="211" spans="1:86" x14ac:dyDescent="0.25">
      <c r="A211" s="113" t="s">
        <v>1750</v>
      </c>
      <c r="B211" s="81">
        <v>40605</v>
      </c>
      <c r="C211" s="93" t="s">
        <v>219</v>
      </c>
      <c r="D211" s="45" t="s">
        <v>2061</v>
      </c>
      <c r="E211" s="45" t="str">
        <f>VLOOKUP(A211,[1]Sheet3!$A$330:$D$496,4,FALSE)</f>
        <v>Released to Bank</v>
      </c>
      <c r="F211" s="49">
        <v>2555424</v>
      </c>
      <c r="G211" s="49">
        <v>102216.96000000001</v>
      </c>
      <c r="H211" s="49">
        <v>0</v>
      </c>
      <c r="I211" s="115">
        <f t="shared" si="11"/>
        <v>2657640.96</v>
      </c>
      <c r="J211" s="45" t="s">
        <v>2204</v>
      </c>
      <c r="P211" s="57" t="s">
        <v>2331</v>
      </c>
      <c r="T211" s="45" t="s">
        <v>2331</v>
      </c>
      <c r="V211" s="45" t="s">
        <v>2331</v>
      </c>
      <c r="X211" s="45" t="s">
        <v>2388</v>
      </c>
      <c r="Z211" s="45" t="s">
        <v>2331</v>
      </c>
      <c r="AB211" s="45" t="s">
        <v>2331</v>
      </c>
      <c r="AD211" s="45" t="s">
        <v>2331</v>
      </c>
      <c r="AJ211" s="45" t="str">
        <f t="shared" si="10"/>
        <v>CRF,PS,MC/BC/CENO,</v>
      </c>
      <c r="BV211" s="45" t="s">
        <v>247</v>
      </c>
      <c r="BW211" s="45" t="s">
        <v>247</v>
      </c>
      <c r="BX211" s="45" t="s">
        <v>247</v>
      </c>
      <c r="BY211" s="45" t="s">
        <v>247</v>
      </c>
      <c r="BZ211" s="45" t="s">
        <v>247</v>
      </c>
      <c r="CA211" s="45" t="s">
        <v>247</v>
      </c>
      <c r="CB211" s="45" t="s">
        <v>247</v>
      </c>
      <c r="CC211" s="45" t="s">
        <v>247</v>
      </c>
      <c r="CD211" s="45" t="s">
        <v>247</v>
      </c>
      <c r="CE211" s="45" t="s">
        <v>247</v>
      </c>
      <c r="CF211" s="45" t="s">
        <v>247</v>
      </c>
      <c r="CG211" s="45" t="s">
        <v>247</v>
      </c>
      <c r="CH211" s="45" t="str">
        <f t="shared" si="12"/>
        <v>Proof of TIN ,NDOAS (2 copies) ,CTC Tax Dec (2 copies) ,CTC of Title (2 copies) ,Tax Clearance ,Notarized Sworn Declaration of No Improvement ,BIR Form 1606 (2 copies) ,BIR Form 2000 OT (2 copies) ,COR and LTS ,OR of payment w/ SOA</v>
      </c>
    </row>
    <row r="212" spans="1:86" x14ac:dyDescent="0.25">
      <c r="A212" s="113" t="s">
        <v>1751</v>
      </c>
      <c r="B212" s="81">
        <v>40602</v>
      </c>
      <c r="C212" s="93" t="s">
        <v>236</v>
      </c>
      <c r="D212" s="45" t="s">
        <v>2062</v>
      </c>
      <c r="F212" s="49">
        <v>2581000</v>
      </c>
      <c r="G212" s="49">
        <v>129050</v>
      </c>
      <c r="H212" s="49">
        <v>0</v>
      </c>
      <c r="I212" s="115">
        <f t="shared" si="11"/>
        <v>2710050</v>
      </c>
      <c r="J212" s="45" t="s">
        <v>2183</v>
      </c>
      <c r="K212" s="45" t="s">
        <v>2270</v>
      </c>
      <c r="P212" s="57" t="s">
        <v>2331</v>
      </c>
      <c r="R212" s="45" t="s">
        <v>2331</v>
      </c>
      <c r="T212" s="45" t="s">
        <v>2331</v>
      </c>
      <c r="V212" s="45" t="s">
        <v>2331</v>
      </c>
      <c r="AD212" s="45" t="s">
        <v>2331</v>
      </c>
      <c r="AJ212" s="45" t="str">
        <f t="shared" si="10"/>
        <v>TIN,POB,POI,PS,MC/BC/CENO,</v>
      </c>
      <c r="BV212" s="45" t="s">
        <v>247</v>
      </c>
      <c r="BW212" s="45" t="s">
        <v>247</v>
      </c>
      <c r="BX212" s="45" t="s">
        <v>247</v>
      </c>
      <c r="BY212" s="45" t="s">
        <v>247</v>
      </c>
      <c r="BZ212" s="45" t="s">
        <v>247</v>
      </c>
      <c r="CA212" s="45" t="s">
        <v>247</v>
      </c>
      <c r="CB212" s="45" t="s">
        <v>247</v>
      </c>
      <c r="CC212" s="45" t="s">
        <v>247</v>
      </c>
      <c r="CD212" s="45" t="s">
        <v>247</v>
      </c>
      <c r="CE212" s="45" t="s">
        <v>247</v>
      </c>
      <c r="CF212" s="45" t="s">
        <v>247</v>
      </c>
      <c r="CG212" s="45" t="s">
        <v>247</v>
      </c>
      <c r="CH212" s="45" t="str">
        <f t="shared" si="12"/>
        <v>Proof of TIN ,NDOAS (2 copies) ,CTC Tax Dec (2 copies) ,CTC of Title (2 copies) ,Tax Clearance ,Notarized Sworn Declaration of No Improvement ,BIR Form 1606 (2 copies) ,BIR Form 2000 OT (2 copies) ,COR and LTS ,OR of payment w/ SOA</v>
      </c>
    </row>
    <row r="213" spans="1:86" x14ac:dyDescent="0.25">
      <c r="A213" s="113" t="s">
        <v>1752</v>
      </c>
      <c r="B213" s="81">
        <v>41687</v>
      </c>
      <c r="C213" s="93" t="s">
        <v>1447</v>
      </c>
      <c r="D213" s="45" t="s">
        <v>2063</v>
      </c>
      <c r="F213" s="49">
        <v>0</v>
      </c>
      <c r="G213" s="49">
        <v>0</v>
      </c>
      <c r="H213" s="49">
        <v>0</v>
      </c>
      <c r="I213" s="115">
        <f t="shared" si="11"/>
        <v>0</v>
      </c>
      <c r="AJ213" s="45" t="str">
        <f t="shared" si="10"/>
        <v>RA,CRF,BIS,PIS,TIN,POB,POI,VALID IDs,PS,MC/BC/CENO,</v>
      </c>
      <c r="BV213" s="45" t="s">
        <v>247</v>
      </c>
      <c r="BW213" s="45" t="s">
        <v>247</v>
      </c>
      <c r="BX213" s="45" t="s">
        <v>247</v>
      </c>
      <c r="BY213" s="45" t="s">
        <v>247</v>
      </c>
      <c r="BZ213" s="45" t="s">
        <v>247</v>
      </c>
      <c r="CA213" s="45" t="s">
        <v>247</v>
      </c>
      <c r="CB213" s="45" t="s">
        <v>247</v>
      </c>
      <c r="CC213" s="45" t="s">
        <v>247</v>
      </c>
      <c r="CD213" s="45" t="s">
        <v>247</v>
      </c>
      <c r="CE213" s="45" t="s">
        <v>247</v>
      </c>
      <c r="CF213" s="45" t="s">
        <v>247</v>
      </c>
      <c r="CG213" s="45" t="s">
        <v>247</v>
      </c>
      <c r="CH213" s="45" t="str">
        <f t="shared" si="12"/>
        <v>Proof of TIN ,NDOAS (2 copies) ,CTC Tax Dec (2 copies) ,CTC of Title (2 copies) ,Tax Clearance ,Notarized Sworn Declaration of No Improvement ,BIR Form 1606 (2 copies) ,BIR Form 2000 OT (2 copies) ,COR and LTS ,OR of payment w/ SOA</v>
      </c>
    </row>
    <row r="214" spans="1:86" x14ac:dyDescent="0.25">
      <c r="A214" s="113" t="s">
        <v>1753</v>
      </c>
      <c r="B214" s="81">
        <v>41516</v>
      </c>
      <c r="C214" s="93" t="s">
        <v>1448</v>
      </c>
      <c r="D214" s="45" t="s">
        <v>2064</v>
      </c>
      <c r="F214" s="49">
        <v>2850000</v>
      </c>
      <c r="G214" s="49">
        <v>142500</v>
      </c>
      <c r="H214" s="49">
        <v>0</v>
      </c>
      <c r="I214" s="115">
        <f t="shared" si="11"/>
        <v>2992500</v>
      </c>
      <c r="K214" s="45" t="s">
        <v>2196</v>
      </c>
      <c r="P214" s="57" t="s">
        <v>2331</v>
      </c>
      <c r="R214" s="45" t="s">
        <v>2331</v>
      </c>
      <c r="T214" s="45" t="s">
        <v>2331</v>
      </c>
      <c r="V214" s="45" t="s">
        <v>2331</v>
      </c>
      <c r="X214" s="45" t="s">
        <v>2389</v>
      </c>
      <c r="AJ214" s="45" t="str">
        <f t="shared" si="10"/>
        <v>POB,POI,VALID IDs,PS,MC/BC/CENO,</v>
      </c>
      <c r="BV214" s="45" t="s">
        <v>247</v>
      </c>
      <c r="BW214" s="45" t="s">
        <v>247</v>
      </c>
      <c r="BX214" s="45" t="s">
        <v>247</v>
      </c>
      <c r="BY214" s="45" t="s">
        <v>247</v>
      </c>
      <c r="BZ214" s="45" t="s">
        <v>247</v>
      </c>
      <c r="CA214" s="45" t="s">
        <v>247</v>
      </c>
      <c r="CB214" s="45" t="s">
        <v>247</v>
      </c>
      <c r="CC214" s="45" t="s">
        <v>247</v>
      </c>
      <c r="CD214" s="45" t="s">
        <v>247</v>
      </c>
      <c r="CE214" s="45" t="s">
        <v>247</v>
      </c>
      <c r="CF214" s="45" t="s">
        <v>247</v>
      </c>
      <c r="CG214" s="45" t="s">
        <v>247</v>
      </c>
      <c r="CH214" s="45" t="str">
        <f t="shared" si="12"/>
        <v>Proof of TIN ,NDOAS (2 copies) ,CTC Tax Dec (2 copies) ,CTC of Title (2 copies) ,Tax Clearance ,Notarized Sworn Declaration of No Improvement ,BIR Form 1606 (2 copies) ,BIR Form 2000 OT (2 copies) ,COR and LTS ,OR of payment w/ SOA</v>
      </c>
    </row>
    <row r="215" spans="1:86" x14ac:dyDescent="0.25">
      <c r="A215" s="113" t="s">
        <v>1754</v>
      </c>
      <c r="B215" s="81">
        <v>41363</v>
      </c>
      <c r="C215" s="93" t="s">
        <v>1449</v>
      </c>
      <c r="D215" s="45" t="s">
        <v>2065</v>
      </c>
      <c r="F215" s="49">
        <v>3049000</v>
      </c>
      <c r="G215" s="49">
        <v>152450</v>
      </c>
      <c r="H215" s="49">
        <v>0</v>
      </c>
      <c r="I215" s="115">
        <f t="shared" si="11"/>
        <v>3201450</v>
      </c>
      <c r="J215" s="45" t="s">
        <v>2193</v>
      </c>
      <c r="K215" s="45" t="s">
        <v>2271</v>
      </c>
      <c r="P215" s="57" t="s">
        <v>2331</v>
      </c>
      <c r="R215" s="45" t="s">
        <v>2331</v>
      </c>
      <c r="T215" s="45" t="s">
        <v>2331</v>
      </c>
      <c r="V215" s="45" t="s">
        <v>2331</v>
      </c>
      <c r="X215" s="45" t="s">
        <v>2390</v>
      </c>
      <c r="Z215" s="45" t="s">
        <v>2331</v>
      </c>
      <c r="AB215" s="45" t="s">
        <v>2331</v>
      </c>
      <c r="AD215" s="45" t="s">
        <v>2331</v>
      </c>
      <c r="AF215" s="45" t="s">
        <v>2331</v>
      </c>
      <c r="AJ215" s="45" t="str">
        <f t="shared" si="10"/>
        <v>MC/BC/CENO,</v>
      </c>
      <c r="BV215" s="45" t="s">
        <v>247</v>
      </c>
      <c r="BW215" s="45" t="s">
        <v>247</v>
      </c>
      <c r="BX215" s="45" t="s">
        <v>247</v>
      </c>
      <c r="BY215" s="45" t="s">
        <v>247</v>
      </c>
      <c r="BZ215" s="45" t="s">
        <v>247</v>
      </c>
      <c r="CA215" s="45" t="s">
        <v>247</v>
      </c>
      <c r="CB215" s="45" t="s">
        <v>247</v>
      </c>
      <c r="CC215" s="45" t="s">
        <v>247</v>
      </c>
      <c r="CD215" s="45" t="s">
        <v>247</v>
      </c>
      <c r="CE215" s="45" t="s">
        <v>247</v>
      </c>
      <c r="CF215" s="45" t="s">
        <v>247</v>
      </c>
      <c r="CG215" s="45" t="s">
        <v>247</v>
      </c>
      <c r="CH215" s="45" t="str">
        <f t="shared" si="12"/>
        <v>Proof of TIN ,NDOAS (2 copies) ,CTC Tax Dec (2 copies) ,CTC of Title (2 copies) ,Tax Clearance ,Notarized Sworn Declaration of No Improvement ,BIR Form 1606 (2 copies) ,BIR Form 2000 OT (2 copies) ,COR and LTS ,OR of payment w/ SOA</v>
      </c>
    </row>
    <row r="216" spans="1:86" x14ac:dyDescent="0.25">
      <c r="A216" s="113" t="s">
        <v>1755</v>
      </c>
      <c r="B216" s="81">
        <v>40716</v>
      </c>
      <c r="C216" s="93" t="s">
        <v>213</v>
      </c>
      <c r="D216" s="45" t="s">
        <v>2066</v>
      </c>
      <c r="E216" s="45" t="str">
        <f>VLOOKUP(A216,[1]Sheet3!$A$330:$D$496,4,FALSE)</f>
        <v>Completion of requirements for BIR</v>
      </c>
      <c r="F216" s="49">
        <v>0</v>
      </c>
      <c r="G216" s="49">
        <v>0</v>
      </c>
      <c r="H216" s="49">
        <v>0</v>
      </c>
      <c r="I216" s="115">
        <f t="shared" si="11"/>
        <v>0</v>
      </c>
      <c r="AJ216" s="45" t="str">
        <f t="shared" si="10"/>
        <v>RA,CRF,BIS,PIS,TIN,POB,POI,VALID IDs,PS,MC/BC/CENO,</v>
      </c>
      <c r="BV216" s="45" t="s">
        <v>247</v>
      </c>
      <c r="BW216" s="45" t="s">
        <v>247</v>
      </c>
      <c r="BX216" s="45" t="s">
        <v>247</v>
      </c>
      <c r="BY216" s="45" t="s">
        <v>247</v>
      </c>
      <c r="BZ216" s="45" t="s">
        <v>247</v>
      </c>
      <c r="CA216" s="45" t="s">
        <v>247</v>
      </c>
      <c r="CB216" s="45" t="s">
        <v>247</v>
      </c>
      <c r="CC216" s="45" t="s">
        <v>247</v>
      </c>
      <c r="CD216" s="45" t="s">
        <v>247</v>
      </c>
      <c r="CE216" s="45" t="s">
        <v>247</v>
      </c>
      <c r="CF216" s="45" t="s">
        <v>247</v>
      </c>
      <c r="CG216" s="45" t="s">
        <v>247</v>
      </c>
      <c r="CH216" s="45" t="str">
        <f t="shared" si="12"/>
        <v>Proof of TIN ,NDOAS (2 copies) ,CTC Tax Dec (2 copies) ,CTC of Title (2 copies) ,Tax Clearance ,Notarized Sworn Declaration of No Improvement ,BIR Form 1606 (2 copies) ,BIR Form 2000 OT (2 copies) ,COR and LTS ,OR of payment w/ SOA</v>
      </c>
    </row>
    <row r="217" spans="1:86" x14ac:dyDescent="0.25">
      <c r="A217" s="113" t="s">
        <v>1756</v>
      </c>
      <c r="B217" s="81">
        <v>41455</v>
      </c>
      <c r="C217" s="93" t="s">
        <v>1450</v>
      </c>
      <c r="D217" s="45" t="s">
        <v>2067</v>
      </c>
      <c r="F217" s="49">
        <v>0</v>
      </c>
      <c r="G217" s="49">
        <v>0</v>
      </c>
      <c r="H217" s="49">
        <v>0</v>
      </c>
      <c r="I217" s="115">
        <f t="shared" si="11"/>
        <v>0</v>
      </c>
      <c r="AJ217" s="45" t="str">
        <f t="shared" si="10"/>
        <v>RA,CRF,BIS,PIS,TIN,POB,POI,VALID IDs,PS,MC/BC/CENO,</v>
      </c>
      <c r="BV217" s="45" t="s">
        <v>247</v>
      </c>
      <c r="BW217" s="45" t="s">
        <v>247</v>
      </c>
      <c r="BX217" s="45" t="s">
        <v>247</v>
      </c>
      <c r="BY217" s="45" t="s">
        <v>247</v>
      </c>
      <c r="BZ217" s="45" t="s">
        <v>247</v>
      </c>
      <c r="CA217" s="45" t="s">
        <v>247</v>
      </c>
      <c r="CB217" s="45" t="s">
        <v>247</v>
      </c>
      <c r="CC217" s="45" t="s">
        <v>247</v>
      </c>
      <c r="CD217" s="45" t="s">
        <v>247</v>
      </c>
      <c r="CE217" s="45" t="s">
        <v>247</v>
      </c>
      <c r="CF217" s="45" t="s">
        <v>247</v>
      </c>
      <c r="CG217" s="45" t="s">
        <v>247</v>
      </c>
      <c r="CH217" s="45" t="str">
        <f t="shared" si="12"/>
        <v>Proof of TIN ,NDOAS (2 copies) ,CTC Tax Dec (2 copies) ,CTC of Title (2 copies) ,Tax Clearance ,Notarized Sworn Declaration of No Improvement ,BIR Form 1606 (2 copies) ,BIR Form 2000 OT (2 copies) ,COR and LTS ,OR of payment w/ SOA</v>
      </c>
    </row>
    <row r="218" spans="1:86" x14ac:dyDescent="0.25">
      <c r="A218" s="113" t="s">
        <v>1757</v>
      </c>
      <c r="B218" s="81">
        <v>42643</v>
      </c>
      <c r="C218" s="93" t="s">
        <v>1451</v>
      </c>
      <c r="D218" s="45" t="s">
        <v>2068</v>
      </c>
      <c r="F218" s="49">
        <v>2792834</v>
      </c>
      <c r="G218" s="49">
        <v>152450</v>
      </c>
      <c r="H218" s="49">
        <v>0</v>
      </c>
      <c r="I218" s="115">
        <f t="shared" si="11"/>
        <v>2945284</v>
      </c>
      <c r="P218" s="57" t="s">
        <v>2331</v>
      </c>
      <c r="R218" s="45" t="s">
        <v>2331</v>
      </c>
      <c r="T218" s="45" t="s">
        <v>2331</v>
      </c>
      <c r="V218" s="45" t="s">
        <v>2331</v>
      </c>
      <c r="AJ218" s="45" t="str">
        <f t="shared" si="10"/>
        <v>TIN,POB,POI,VALID IDs,PS,MC/BC/CENO,</v>
      </c>
      <c r="BV218" s="45" t="s">
        <v>247</v>
      </c>
      <c r="BW218" s="45" t="s">
        <v>247</v>
      </c>
      <c r="BX218" s="45" t="s">
        <v>247</v>
      </c>
      <c r="BY218" s="45" t="s">
        <v>247</v>
      </c>
      <c r="BZ218" s="45" t="s">
        <v>247</v>
      </c>
      <c r="CA218" s="45" t="s">
        <v>247</v>
      </c>
      <c r="CB218" s="45" t="s">
        <v>247</v>
      </c>
      <c r="CC218" s="45" t="s">
        <v>247</v>
      </c>
      <c r="CD218" s="45" t="s">
        <v>247</v>
      </c>
      <c r="CE218" s="45" t="s">
        <v>247</v>
      </c>
      <c r="CF218" s="45" t="s">
        <v>247</v>
      </c>
      <c r="CG218" s="45" t="s">
        <v>247</v>
      </c>
      <c r="CH218" s="45" t="str">
        <f t="shared" si="12"/>
        <v>Proof of TIN ,NDOAS (2 copies) ,CTC Tax Dec (2 copies) ,CTC of Title (2 copies) ,Tax Clearance ,Notarized Sworn Declaration of No Improvement ,BIR Form 1606 (2 copies) ,BIR Form 2000 OT (2 copies) ,COR and LTS ,OR of payment w/ SOA</v>
      </c>
    </row>
    <row r="219" spans="1:86" x14ac:dyDescent="0.25">
      <c r="A219" s="113" t="s">
        <v>1758</v>
      </c>
      <c r="B219" s="81">
        <v>42604</v>
      </c>
      <c r="C219" s="93" t="s">
        <v>1452</v>
      </c>
      <c r="D219" s="45" t="s">
        <v>2069</v>
      </c>
      <c r="F219" s="49">
        <v>2034800</v>
      </c>
      <c r="G219" s="49">
        <v>82192</v>
      </c>
      <c r="H219" s="49">
        <v>0</v>
      </c>
      <c r="I219" s="115">
        <f t="shared" si="11"/>
        <v>2116992</v>
      </c>
      <c r="J219" s="45" t="s">
        <v>2201</v>
      </c>
      <c r="P219" s="57" t="s">
        <v>2331</v>
      </c>
      <c r="T219" s="45" t="s">
        <v>2331</v>
      </c>
      <c r="AD219" s="45" t="s">
        <v>2331</v>
      </c>
      <c r="AF219" s="45" t="s">
        <v>2331</v>
      </c>
      <c r="AJ219" s="45" t="str">
        <f t="shared" si="10"/>
        <v>CRF,PIS,TIN,POB,POI,MC/BC/CENO,</v>
      </c>
      <c r="BV219" s="45" t="s">
        <v>247</v>
      </c>
      <c r="BW219" s="45" t="s">
        <v>247</v>
      </c>
      <c r="BX219" s="45" t="s">
        <v>247</v>
      </c>
      <c r="BY219" s="45" t="s">
        <v>247</v>
      </c>
      <c r="BZ219" s="45" t="s">
        <v>247</v>
      </c>
      <c r="CA219" s="45" t="s">
        <v>247</v>
      </c>
      <c r="CB219" s="45" t="s">
        <v>247</v>
      </c>
      <c r="CC219" s="45" t="s">
        <v>247</v>
      </c>
      <c r="CD219" s="45" t="s">
        <v>247</v>
      </c>
      <c r="CE219" s="45" t="s">
        <v>247</v>
      </c>
      <c r="CF219" s="45" t="s">
        <v>247</v>
      </c>
      <c r="CG219" s="45" t="s">
        <v>247</v>
      </c>
      <c r="CH219" s="45" t="str">
        <f t="shared" si="12"/>
        <v>Proof of TIN ,NDOAS (2 copies) ,CTC Tax Dec (2 copies) ,CTC of Title (2 copies) ,Tax Clearance ,Notarized Sworn Declaration of No Improvement ,BIR Form 1606 (2 copies) ,BIR Form 2000 OT (2 copies) ,COR and LTS ,OR of payment w/ SOA</v>
      </c>
    </row>
    <row r="220" spans="1:86" x14ac:dyDescent="0.25">
      <c r="A220" s="113" t="s">
        <v>1759</v>
      </c>
      <c r="B220" s="81">
        <v>42604</v>
      </c>
      <c r="C220" s="93" t="s">
        <v>1453</v>
      </c>
      <c r="D220" s="45" t="s">
        <v>2070</v>
      </c>
      <c r="F220" s="49">
        <v>0</v>
      </c>
      <c r="G220" s="49">
        <v>0</v>
      </c>
      <c r="H220" s="49">
        <v>0</v>
      </c>
      <c r="I220" s="115">
        <f t="shared" si="11"/>
        <v>0</v>
      </c>
      <c r="AJ220" s="45" t="str">
        <f t="shared" si="10"/>
        <v>RA,CRF,BIS,PIS,TIN,POB,POI,VALID IDs,PS,MC/BC/CENO,</v>
      </c>
      <c r="BV220" s="45" t="s">
        <v>247</v>
      </c>
      <c r="BW220" s="45" t="s">
        <v>247</v>
      </c>
      <c r="BX220" s="45" t="s">
        <v>247</v>
      </c>
      <c r="BY220" s="45" t="s">
        <v>247</v>
      </c>
      <c r="BZ220" s="45" t="s">
        <v>247</v>
      </c>
      <c r="CA220" s="45" t="s">
        <v>247</v>
      </c>
      <c r="CB220" s="45" t="s">
        <v>247</v>
      </c>
      <c r="CC220" s="45" t="s">
        <v>247</v>
      </c>
      <c r="CD220" s="45" t="s">
        <v>247</v>
      </c>
      <c r="CE220" s="45" t="s">
        <v>247</v>
      </c>
      <c r="CF220" s="45" t="s">
        <v>247</v>
      </c>
      <c r="CG220" s="45" t="s">
        <v>247</v>
      </c>
      <c r="CH220" s="45" t="str">
        <f t="shared" si="12"/>
        <v>Proof of TIN ,NDOAS (2 copies) ,CTC Tax Dec (2 copies) ,CTC of Title (2 copies) ,Tax Clearance ,Notarized Sworn Declaration of No Improvement ,BIR Form 1606 (2 copies) ,BIR Form 2000 OT (2 copies) ,COR and LTS ,OR of payment w/ SOA</v>
      </c>
    </row>
    <row r="221" spans="1:86" x14ac:dyDescent="0.25">
      <c r="A221" s="113" t="s">
        <v>1760</v>
      </c>
      <c r="B221" s="81">
        <v>42643</v>
      </c>
      <c r="C221" s="104" t="s">
        <v>1454</v>
      </c>
      <c r="D221" s="45" t="s">
        <v>2071</v>
      </c>
      <c r="F221" s="49">
        <v>0</v>
      </c>
      <c r="G221" s="49">
        <v>0</v>
      </c>
      <c r="H221" s="49">
        <v>0</v>
      </c>
      <c r="I221" s="115">
        <f t="shared" si="11"/>
        <v>0</v>
      </c>
      <c r="AJ221" s="45" t="str">
        <f t="shared" si="10"/>
        <v>RA,CRF,BIS,PIS,TIN,POB,POI,VALID IDs,PS,MC/BC/CENO,</v>
      </c>
      <c r="BV221" s="45" t="s">
        <v>247</v>
      </c>
      <c r="BW221" s="45" t="s">
        <v>247</v>
      </c>
      <c r="BX221" s="45" t="s">
        <v>247</v>
      </c>
      <c r="BY221" s="45" t="s">
        <v>247</v>
      </c>
      <c r="BZ221" s="45" t="s">
        <v>247</v>
      </c>
      <c r="CA221" s="45" t="s">
        <v>247</v>
      </c>
      <c r="CB221" s="45" t="s">
        <v>247</v>
      </c>
      <c r="CC221" s="45" t="s">
        <v>247</v>
      </c>
      <c r="CD221" s="45" t="s">
        <v>247</v>
      </c>
      <c r="CE221" s="45" t="s">
        <v>247</v>
      </c>
      <c r="CF221" s="45" t="s">
        <v>247</v>
      </c>
      <c r="CG221" s="45" t="s">
        <v>247</v>
      </c>
      <c r="CH221" s="45" t="str">
        <f t="shared" si="12"/>
        <v>Proof of TIN ,NDOAS (2 copies) ,CTC Tax Dec (2 copies) ,CTC of Title (2 copies) ,Tax Clearance ,Notarized Sworn Declaration of No Improvement ,BIR Form 1606 (2 copies) ,BIR Form 2000 OT (2 copies) ,COR and LTS ,OR of payment w/ SOA</v>
      </c>
    </row>
    <row r="222" spans="1:86" x14ac:dyDescent="0.25">
      <c r="A222" s="113" t="s">
        <v>1761</v>
      </c>
      <c r="B222" s="81">
        <v>41388</v>
      </c>
      <c r="C222" s="105" t="s">
        <v>1455</v>
      </c>
      <c r="D222" s="45" t="s">
        <v>2072</v>
      </c>
      <c r="F222" s="49">
        <v>2102400</v>
      </c>
      <c r="G222" s="49">
        <v>105120</v>
      </c>
      <c r="H222" s="49">
        <v>0</v>
      </c>
      <c r="I222" s="115">
        <f t="shared" si="11"/>
        <v>2207520</v>
      </c>
      <c r="J222" s="45" t="s">
        <v>2205</v>
      </c>
      <c r="K222" s="45" t="s">
        <v>2272</v>
      </c>
      <c r="P222" s="57" t="s">
        <v>2331</v>
      </c>
      <c r="R222" s="45" t="s">
        <v>2332</v>
      </c>
      <c r="V222" s="45" t="s">
        <v>2331</v>
      </c>
      <c r="AD222" s="45" t="s">
        <v>2332</v>
      </c>
      <c r="AJ222" s="45" t="str">
        <f t="shared" si="10"/>
        <v>BIS,TIN,POB,POI,PS,MC/BC/CENO,</v>
      </c>
      <c r="BV222" s="45" t="s">
        <v>247</v>
      </c>
      <c r="BW222" s="45" t="s">
        <v>247</v>
      </c>
      <c r="BX222" s="45" t="s">
        <v>247</v>
      </c>
      <c r="BY222" s="45" t="s">
        <v>247</v>
      </c>
      <c r="BZ222" s="45" t="s">
        <v>247</v>
      </c>
      <c r="CA222" s="45" t="s">
        <v>247</v>
      </c>
      <c r="CB222" s="45" t="s">
        <v>247</v>
      </c>
      <c r="CC222" s="45" t="s">
        <v>247</v>
      </c>
      <c r="CD222" s="45" t="s">
        <v>247</v>
      </c>
      <c r="CE222" s="45" t="s">
        <v>247</v>
      </c>
      <c r="CF222" s="45" t="s">
        <v>247</v>
      </c>
      <c r="CG222" s="45" t="s">
        <v>247</v>
      </c>
      <c r="CH222" s="45" t="str">
        <f t="shared" si="12"/>
        <v>Proof of TIN ,NDOAS (2 copies) ,CTC Tax Dec (2 copies) ,CTC of Title (2 copies) ,Tax Clearance ,Notarized Sworn Declaration of No Improvement ,BIR Form 1606 (2 copies) ,BIR Form 2000 OT (2 copies) ,COR and LTS ,OR of payment w/ SOA</v>
      </c>
    </row>
    <row r="223" spans="1:86" x14ac:dyDescent="0.25">
      <c r="A223" s="113" t="s">
        <v>1762</v>
      </c>
      <c r="B223" s="81">
        <v>42055</v>
      </c>
      <c r="C223" s="105" t="s">
        <v>1456</v>
      </c>
      <c r="D223" s="45" t="s">
        <v>2073</v>
      </c>
      <c r="E223" s="45" t="str">
        <f>VLOOKUP(A223,[1]Sheet3!$A$330:$D$496,4,FALSE)</f>
        <v>Transferred - Released to Client</v>
      </c>
      <c r="F223" s="49">
        <v>2242560</v>
      </c>
      <c r="G223" s="49">
        <v>112128</v>
      </c>
      <c r="H223" s="49">
        <v>0</v>
      </c>
      <c r="I223" s="115">
        <f t="shared" si="11"/>
        <v>2354688</v>
      </c>
      <c r="J223" s="45" t="s">
        <v>2206</v>
      </c>
      <c r="P223" s="57" t="s">
        <v>2331</v>
      </c>
      <c r="R223" s="45" t="s">
        <v>2331</v>
      </c>
      <c r="T223" s="45" t="s">
        <v>2331</v>
      </c>
      <c r="V223" s="45" t="s">
        <v>2331</v>
      </c>
      <c r="X223" s="45" t="s">
        <v>2391</v>
      </c>
      <c r="AD223" s="45" t="s">
        <v>2331</v>
      </c>
      <c r="AF223" s="45" t="s">
        <v>2331</v>
      </c>
      <c r="AJ223" s="45" t="str">
        <f t="shared" si="10"/>
        <v>POB,POI,MC/BC/CENO,</v>
      </c>
      <c r="BV223" s="45" t="s">
        <v>247</v>
      </c>
      <c r="BW223" s="45" t="s">
        <v>247</v>
      </c>
      <c r="BX223" s="45" t="s">
        <v>247</v>
      </c>
      <c r="BY223" s="45" t="s">
        <v>247</v>
      </c>
      <c r="BZ223" s="45" t="s">
        <v>247</v>
      </c>
      <c r="CA223" s="45" t="s">
        <v>247</v>
      </c>
      <c r="CB223" s="45" t="s">
        <v>247</v>
      </c>
      <c r="CC223" s="45" t="s">
        <v>247</v>
      </c>
      <c r="CD223" s="45" t="s">
        <v>247</v>
      </c>
      <c r="CE223" s="45" t="s">
        <v>247</v>
      </c>
      <c r="CF223" s="45" t="s">
        <v>247</v>
      </c>
      <c r="CG223" s="45" t="s">
        <v>247</v>
      </c>
      <c r="CH223" s="45" t="str">
        <f t="shared" si="12"/>
        <v>Proof of TIN ,NDOAS (2 copies) ,CTC Tax Dec (2 copies) ,CTC of Title (2 copies) ,Tax Clearance ,Notarized Sworn Declaration of No Improvement ,BIR Form 1606 (2 copies) ,BIR Form 2000 OT (2 copies) ,COR and LTS ,OR of payment w/ SOA</v>
      </c>
    </row>
    <row r="224" spans="1:86" x14ac:dyDescent="0.25">
      <c r="A224" s="113" t="s">
        <v>1763</v>
      </c>
      <c r="B224" s="81">
        <v>41941</v>
      </c>
      <c r="C224" s="106" t="s">
        <v>1261</v>
      </c>
      <c r="D224" s="45" t="s">
        <v>1877</v>
      </c>
      <c r="E224" s="45" t="str">
        <f>VLOOKUP(A224,[1]Sheet3!$A$330:$D$496,4,FALSE)</f>
        <v>Transferred - Released to Client</v>
      </c>
      <c r="F224" s="49">
        <v>0</v>
      </c>
      <c r="G224" s="49">
        <v>0</v>
      </c>
      <c r="H224" s="49">
        <v>0</v>
      </c>
      <c r="I224" s="115">
        <f t="shared" si="11"/>
        <v>0</v>
      </c>
      <c r="AJ224" s="45" t="str">
        <f t="shared" si="10"/>
        <v>RA,CRF,BIS,PIS,TIN,POB,POI,VALID IDs,PS,MC/BC/CENO,</v>
      </c>
      <c r="BV224" s="45" t="s">
        <v>247</v>
      </c>
      <c r="BW224" s="45" t="s">
        <v>247</v>
      </c>
      <c r="BX224" s="45" t="s">
        <v>247</v>
      </c>
      <c r="BY224" s="45" t="s">
        <v>247</v>
      </c>
      <c r="BZ224" s="45" t="s">
        <v>247</v>
      </c>
      <c r="CA224" s="45" t="s">
        <v>247</v>
      </c>
      <c r="CB224" s="45" t="s">
        <v>247</v>
      </c>
      <c r="CC224" s="45" t="s">
        <v>247</v>
      </c>
      <c r="CD224" s="45" t="s">
        <v>247</v>
      </c>
      <c r="CE224" s="45" t="s">
        <v>247</v>
      </c>
      <c r="CF224" s="45" t="s">
        <v>247</v>
      </c>
      <c r="CG224" s="45" t="s">
        <v>247</v>
      </c>
      <c r="CH224" s="45" t="str">
        <f t="shared" si="12"/>
        <v>Proof of TIN ,NDOAS (2 copies) ,CTC Tax Dec (2 copies) ,CTC of Title (2 copies) ,Tax Clearance ,Notarized Sworn Declaration of No Improvement ,BIR Form 1606 (2 copies) ,BIR Form 2000 OT (2 copies) ,COR and LTS ,OR of payment w/ SOA</v>
      </c>
    </row>
    <row r="225" spans="1:86" x14ac:dyDescent="0.25">
      <c r="A225" s="113" t="s">
        <v>1764</v>
      </c>
      <c r="B225" s="81">
        <v>41486</v>
      </c>
      <c r="C225" s="106" t="s">
        <v>1457</v>
      </c>
      <c r="D225" s="45" t="s">
        <v>2074</v>
      </c>
      <c r="E225" s="45" t="str">
        <f>VLOOKUP(A225,[1]Sheet3!$A$330:$D$496,4,FALSE)</f>
        <v>On Process Accounts c/o GSA</v>
      </c>
      <c r="F225" s="49">
        <v>1992000</v>
      </c>
      <c r="G225" s="49">
        <v>99600</v>
      </c>
      <c r="H225" s="49">
        <v>0</v>
      </c>
      <c r="I225" s="115">
        <f t="shared" si="11"/>
        <v>2091600</v>
      </c>
      <c r="J225" s="45" t="s">
        <v>2194</v>
      </c>
      <c r="K225" s="45" t="s">
        <v>2273</v>
      </c>
      <c r="P225" s="57" t="s">
        <v>2331</v>
      </c>
      <c r="R225" s="45" t="s">
        <v>2331</v>
      </c>
      <c r="T225" s="45" t="s">
        <v>2331</v>
      </c>
      <c r="V225" s="45" t="s">
        <v>2331</v>
      </c>
      <c r="X225" s="45" t="s">
        <v>2392</v>
      </c>
      <c r="Z225" s="45" t="s">
        <v>2331</v>
      </c>
      <c r="AB225" s="45" t="s">
        <v>2331</v>
      </c>
      <c r="AD225" s="45" t="s">
        <v>2331</v>
      </c>
      <c r="AF225" s="45" t="s">
        <v>2331</v>
      </c>
      <c r="AJ225" s="45" t="str">
        <f t="shared" si="10"/>
        <v>MC/BC/CENO,</v>
      </c>
      <c r="BV225" s="45" t="s">
        <v>247</v>
      </c>
      <c r="BW225" s="45" t="s">
        <v>247</v>
      </c>
      <c r="BX225" s="45" t="s">
        <v>247</v>
      </c>
      <c r="BY225" s="45" t="s">
        <v>247</v>
      </c>
      <c r="BZ225" s="45" t="s">
        <v>247</v>
      </c>
      <c r="CA225" s="45" t="s">
        <v>247</v>
      </c>
      <c r="CB225" s="45" t="s">
        <v>247</v>
      </c>
      <c r="CC225" s="45" t="s">
        <v>247</v>
      </c>
      <c r="CD225" s="45" t="s">
        <v>247</v>
      </c>
      <c r="CE225" s="45" t="s">
        <v>247</v>
      </c>
      <c r="CF225" s="45" t="s">
        <v>247</v>
      </c>
      <c r="CG225" s="45" t="s">
        <v>247</v>
      </c>
      <c r="CH225" s="45" t="str">
        <f t="shared" si="12"/>
        <v>Proof of TIN ,NDOAS (2 copies) ,CTC Tax Dec (2 copies) ,CTC of Title (2 copies) ,Tax Clearance ,Notarized Sworn Declaration of No Improvement ,BIR Form 1606 (2 copies) ,BIR Form 2000 OT (2 copies) ,COR and LTS ,OR of payment w/ SOA</v>
      </c>
    </row>
    <row r="226" spans="1:86" x14ac:dyDescent="0.25">
      <c r="A226" s="113" t="s">
        <v>1765</v>
      </c>
      <c r="B226" s="81">
        <v>40658</v>
      </c>
      <c r="C226" s="106" t="s">
        <v>234</v>
      </c>
      <c r="D226" s="45" t="s">
        <v>2075</v>
      </c>
      <c r="F226" s="49">
        <v>0</v>
      </c>
      <c r="G226" s="49">
        <v>0</v>
      </c>
      <c r="H226" s="49">
        <v>0</v>
      </c>
      <c r="I226" s="115">
        <f t="shared" si="11"/>
        <v>0</v>
      </c>
      <c r="AJ226" s="45" t="str">
        <f t="shared" si="10"/>
        <v>RA,CRF,BIS,PIS,TIN,POB,POI,VALID IDs,PS,MC/BC/CENO,</v>
      </c>
      <c r="BV226" s="45" t="s">
        <v>247</v>
      </c>
      <c r="BW226" s="45" t="s">
        <v>247</v>
      </c>
      <c r="BX226" s="45" t="s">
        <v>247</v>
      </c>
      <c r="BY226" s="45" t="s">
        <v>247</v>
      </c>
      <c r="BZ226" s="45" t="s">
        <v>247</v>
      </c>
      <c r="CA226" s="45" t="s">
        <v>247</v>
      </c>
      <c r="CB226" s="45" t="s">
        <v>247</v>
      </c>
      <c r="CC226" s="45" t="s">
        <v>247</v>
      </c>
      <c r="CD226" s="45" t="s">
        <v>247</v>
      </c>
      <c r="CE226" s="45" t="s">
        <v>247</v>
      </c>
      <c r="CF226" s="45" t="s">
        <v>247</v>
      </c>
      <c r="CG226" s="45" t="s">
        <v>247</v>
      </c>
      <c r="CH226" s="45" t="str">
        <f t="shared" si="12"/>
        <v>Proof of TIN ,NDOAS (2 copies) ,CTC Tax Dec (2 copies) ,CTC of Title (2 copies) ,Tax Clearance ,Notarized Sworn Declaration of No Improvement ,BIR Form 1606 (2 copies) ,BIR Form 2000 OT (2 copies) ,COR and LTS ,OR of payment w/ SOA</v>
      </c>
    </row>
    <row r="227" spans="1:86" x14ac:dyDescent="0.25">
      <c r="A227" s="113" t="s">
        <v>1766</v>
      </c>
      <c r="B227" s="81">
        <v>42604</v>
      </c>
      <c r="C227" s="106" t="s">
        <v>1458</v>
      </c>
      <c r="D227" s="45" t="s">
        <v>2076</v>
      </c>
      <c r="F227" s="49">
        <v>1897000</v>
      </c>
      <c r="G227" s="49">
        <v>94850</v>
      </c>
      <c r="H227" s="49">
        <v>0</v>
      </c>
      <c r="I227" s="115">
        <f t="shared" si="11"/>
        <v>1991850</v>
      </c>
      <c r="K227" s="45" t="s">
        <v>2274</v>
      </c>
      <c r="P227" s="57" t="s">
        <v>2331</v>
      </c>
      <c r="R227" s="45" t="s">
        <v>2331</v>
      </c>
      <c r="T227" s="45" t="s">
        <v>2331</v>
      </c>
      <c r="V227" s="45" t="s">
        <v>2331</v>
      </c>
      <c r="X227" s="45" t="s">
        <v>2393</v>
      </c>
      <c r="AD227" s="45" t="s">
        <v>2331</v>
      </c>
      <c r="AJ227" s="45" t="str">
        <f t="shared" si="10"/>
        <v>POB,POI,PS,MC/BC/CENO,</v>
      </c>
      <c r="BV227" s="45" t="s">
        <v>247</v>
      </c>
      <c r="BW227" s="45" t="s">
        <v>247</v>
      </c>
      <c r="BX227" s="45" t="s">
        <v>247</v>
      </c>
      <c r="BY227" s="45" t="s">
        <v>247</v>
      </c>
      <c r="BZ227" s="45" t="s">
        <v>247</v>
      </c>
      <c r="CA227" s="45" t="s">
        <v>247</v>
      </c>
      <c r="CB227" s="45" t="s">
        <v>247</v>
      </c>
      <c r="CC227" s="45" t="s">
        <v>247</v>
      </c>
      <c r="CD227" s="45" t="s">
        <v>247</v>
      </c>
      <c r="CE227" s="45" t="s">
        <v>247</v>
      </c>
      <c r="CF227" s="45" t="s">
        <v>247</v>
      </c>
      <c r="CG227" s="45" t="s">
        <v>247</v>
      </c>
      <c r="CH227" s="45" t="str">
        <f t="shared" si="12"/>
        <v>Proof of TIN ,NDOAS (2 copies) ,CTC Tax Dec (2 copies) ,CTC of Title (2 copies) ,Tax Clearance ,Notarized Sworn Declaration of No Improvement ,BIR Form 1606 (2 copies) ,BIR Form 2000 OT (2 copies) ,COR and LTS ,OR of payment w/ SOA</v>
      </c>
    </row>
    <row r="228" spans="1:86" x14ac:dyDescent="0.25">
      <c r="A228" s="113" t="s">
        <v>1767</v>
      </c>
      <c r="B228" s="81">
        <v>42643</v>
      </c>
      <c r="C228" s="106" t="s">
        <v>1459</v>
      </c>
      <c r="D228" s="45" t="s">
        <v>2077</v>
      </c>
      <c r="F228" s="49">
        <v>0</v>
      </c>
      <c r="G228" s="49">
        <v>0</v>
      </c>
      <c r="H228" s="49">
        <v>0</v>
      </c>
      <c r="I228" s="115">
        <f t="shared" si="11"/>
        <v>0</v>
      </c>
      <c r="AJ228" s="45" t="str">
        <f t="shared" si="10"/>
        <v>RA,CRF,BIS,PIS,TIN,POB,POI,VALID IDs,PS,MC/BC/CENO,</v>
      </c>
      <c r="BV228" s="45" t="s">
        <v>247</v>
      </c>
      <c r="BW228" s="45" t="s">
        <v>247</v>
      </c>
      <c r="BX228" s="45" t="s">
        <v>247</v>
      </c>
      <c r="BY228" s="45" t="s">
        <v>247</v>
      </c>
      <c r="BZ228" s="45" t="s">
        <v>247</v>
      </c>
      <c r="CA228" s="45" t="s">
        <v>247</v>
      </c>
      <c r="CB228" s="45" t="s">
        <v>247</v>
      </c>
      <c r="CC228" s="45" t="s">
        <v>247</v>
      </c>
      <c r="CD228" s="45" t="s">
        <v>247</v>
      </c>
      <c r="CE228" s="45" t="s">
        <v>247</v>
      </c>
      <c r="CF228" s="45" t="s">
        <v>247</v>
      </c>
      <c r="CG228" s="45" t="s">
        <v>247</v>
      </c>
      <c r="CH228" s="45" t="str">
        <f t="shared" si="12"/>
        <v>Proof of TIN ,NDOAS (2 copies) ,CTC Tax Dec (2 copies) ,CTC of Title (2 copies) ,Tax Clearance ,Notarized Sworn Declaration of No Improvement ,BIR Form 1606 (2 copies) ,BIR Form 2000 OT (2 copies) ,COR and LTS ,OR of payment w/ SOA</v>
      </c>
    </row>
    <row r="229" spans="1:86" x14ac:dyDescent="0.25">
      <c r="A229" s="113" t="s">
        <v>1768</v>
      </c>
      <c r="B229" s="81">
        <v>40682</v>
      </c>
      <c r="C229" s="81" t="s">
        <v>218</v>
      </c>
      <c r="D229" s="45" t="s">
        <v>2078</v>
      </c>
      <c r="E229" s="45" t="str">
        <f>VLOOKUP(A229,[1]Sheet3!$A$330:$D$496,4,FALSE)</f>
        <v>Ready for release</v>
      </c>
      <c r="F229" s="49">
        <v>0</v>
      </c>
      <c r="G229" s="49">
        <v>0</v>
      </c>
      <c r="H229" s="49">
        <v>0</v>
      </c>
      <c r="I229" s="115">
        <f t="shared" si="11"/>
        <v>0</v>
      </c>
      <c r="AJ229" s="45" t="str">
        <f t="shared" si="10"/>
        <v>RA,CRF,BIS,PIS,TIN,POB,POI,VALID IDs,PS,MC/BC/CENO,</v>
      </c>
      <c r="BV229" s="45" t="s">
        <v>247</v>
      </c>
      <c r="BW229" s="45" t="s">
        <v>247</v>
      </c>
      <c r="BX229" s="45" t="s">
        <v>247</v>
      </c>
      <c r="BY229" s="45" t="s">
        <v>247</v>
      </c>
      <c r="BZ229" s="45" t="s">
        <v>247</v>
      </c>
      <c r="CA229" s="45" t="s">
        <v>247</v>
      </c>
      <c r="CB229" s="45" t="s">
        <v>247</v>
      </c>
      <c r="CC229" s="45" t="s">
        <v>247</v>
      </c>
      <c r="CD229" s="45" t="s">
        <v>247</v>
      </c>
      <c r="CE229" s="45" t="s">
        <v>247</v>
      </c>
      <c r="CF229" s="45" t="s">
        <v>247</v>
      </c>
      <c r="CG229" s="45" t="s">
        <v>247</v>
      </c>
      <c r="CH229" s="45" t="str">
        <f t="shared" si="12"/>
        <v>Proof of TIN ,NDOAS (2 copies) ,CTC Tax Dec (2 copies) ,CTC of Title (2 copies) ,Tax Clearance ,Notarized Sworn Declaration of No Improvement ,BIR Form 1606 (2 copies) ,BIR Form 2000 OT (2 copies) ,COR and LTS ,OR of payment w/ SOA</v>
      </c>
    </row>
    <row r="230" spans="1:86" x14ac:dyDescent="0.25">
      <c r="A230" s="113" t="s">
        <v>1769</v>
      </c>
      <c r="B230" s="81">
        <v>42690</v>
      </c>
      <c r="C230" s="81" t="s">
        <v>1460</v>
      </c>
      <c r="D230" s="45" t="s">
        <v>2079</v>
      </c>
      <c r="F230" s="49">
        <v>0</v>
      </c>
      <c r="G230" s="49">
        <v>0</v>
      </c>
      <c r="H230" s="49">
        <v>0</v>
      </c>
      <c r="I230" s="115">
        <f t="shared" si="11"/>
        <v>0</v>
      </c>
      <c r="AJ230" s="45" t="str">
        <f t="shared" si="10"/>
        <v>RA,CRF,BIS,PIS,TIN,POB,POI,VALID IDs,PS,MC/BC/CENO,</v>
      </c>
      <c r="BV230" s="45" t="s">
        <v>247</v>
      </c>
      <c r="BW230" s="45" t="s">
        <v>247</v>
      </c>
      <c r="BX230" s="45" t="s">
        <v>247</v>
      </c>
      <c r="BY230" s="45" t="s">
        <v>247</v>
      </c>
      <c r="BZ230" s="45" t="s">
        <v>247</v>
      </c>
      <c r="CA230" s="45" t="s">
        <v>247</v>
      </c>
      <c r="CB230" s="45" t="s">
        <v>247</v>
      </c>
      <c r="CC230" s="45" t="s">
        <v>247</v>
      </c>
      <c r="CD230" s="45" t="s">
        <v>247</v>
      </c>
      <c r="CE230" s="45" t="s">
        <v>247</v>
      </c>
      <c r="CF230" s="45" t="s">
        <v>247</v>
      </c>
      <c r="CG230" s="45" t="s">
        <v>247</v>
      </c>
      <c r="CH230" s="45" t="str">
        <f t="shared" si="12"/>
        <v>Proof of TIN ,NDOAS (2 copies) ,CTC Tax Dec (2 copies) ,CTC of Title (2 copies) ,Tax Clearance ,Notarized Sworn Declaration of No Improvement ,BIR Form 1606 (2 copies) ,BIR Form 2000 OT (2 copies) ,COR and LTS ,OR of payment w/ SOA</v>
      </c>
    </row>
    <row r="231" spans="1:86" x14ac:dyDescent="0.25">
      <c r="A231" s="113" t="s">
        <v>1770</v>
      </c>
      <c r="B231" s="81">
        <v>41144</v>
      </c>
      <c r="C231" s="81" t="s">
        <v>1461</v>
      </c>
      <c r="D231" s="45" t="s">
        <v>2080</v>
      </c>
      <c r="E231" s="45" t="str">
        <f>VLOOKUP(A231,[1]Sheet3!$A$330:$D$496,4,FALSE)</f>
        <v>For Process Accounts c/o BIR</v>
      </c>
      <c r="F231" s="49">
        <v>2102400</v>
      </c>
      <c r="G231" s="49">
        <v>105120</v>
      </c>
      <c r="H231" s="49">
        <v>0</v>
      </c>
      <c r="I231" s="115">
        <f t="shared" si="11"/>
        <v>2207520</v>
      </c>
      <c r="J231" s="45" t="s">
        <v>2192</v>
      </c>
      <c r="P231" s="57" t="s">
        <v>2331</v>
      </c>
      <c r="R231" s="45" t="s">
        <v>2331</v>
      </c>
      <c r="T231" s="45" t="s">
        <v>2331</v>
      </c>
      <c r="V231" s="45" t="s">
        <v>2331</v>
      </c>
      <c r="AB231" s="45" t="s">
        <v>2331</v>
      </c>
      <c r="AD231" s="45" t="s">
        <v>2331</v>
      </c>
      <c r="AF231" s="45" t="s">
        <v>2331</v>
      </c>
      <c r="AJ231" s="45" t="str">
        <f t="shared" si="10"/>
        <v>TIN,POB,MC/BC/CENO,</v>
      </c>
      <c r="BV231" s="45" t="s">
        <v>247</v>
      </c>
      <c r="BW231" s="45" t="s">
        <v>247</v>
      </c>
      <c r="BX231" s="45" t="s">
        <v>247</v>
      </c>
      <c r="BY231" s="45" t="s">
        <v>247</v>
      </c>
      <c r="BZ231" s="45" t="s">
        <v>247</v>
      </c>
      <c r="CA231" s="45" t="s">
        <v>247</v>
      </c>
      <c r="CB231" s="45" t="s">
        <v>247</v>
      </c>
      <c r="CC231" s="45" t="s">
        <v>247</v>
      </c>
      <c r="CD231" s="45" t="s">
        <v>247</v>
      </c>
      <c r="CE231" s="45" t="s">
        <v>247</v>
      </c>
      <c r="CF231" s="45" t="s">
        <v>247</v>
      </c>
      <c r="CG231" s="45" t="s">
        <v>247</v>
      </c>
      <c r="CH231" s="45" t="str">
        <f t="shared" si="12"/>
        <v>Proof of TIN ,NDOAS (2 copies) ,CTC Tax Dec (2 copies) ,CTC of Title (2 copies) ,Tax Clearance ,Notarized Sworn Declaration of No Improvement ,BIR Form 1606 (2 copies) ,BIR Form 2000 OT (2 copies) ,COR and LTS ,OR of payment w/ SOA</v>
      </c>
    </row>
    <row r="232" spans="1:86" x14ac:dyDescent="0.25">
      <c r="A232" s="113" t="s">
        <v>1771</v>
      </c>
      <c r="B232" s="81">
        <v>41718</v>
      </c>
      <c r="C232" s="81" t="s">
        <v>1462</v>
      </c>
      <c r="D232" s="45" t="s">
        <v>2081</v>
      </c>
      <c r="E232" s="45" t="str">
        <f>VLOOKUP(A232,[1]Sheet3!$A$330:$D$496,4,FALSE)</f>
        <v>Ready for release</v>
      </c>
      <c r="F232" s="49">
        <v>0</v>
      </c>
      <c r="G232" s="49">
        <v>0</v>
      </c>
      <c r="H232" s="49">
        <v>0</v>
      </c>
      <c r="I232" s="115">
        <f t="shared" si="11"/>
        <v>0</v>
      </c>
      <c r="AJ232" s="45" t="str">
        <f t="shared" si="10"/>
        <v>RA,CRF,BIS,PIS,TIN,POB,POI,VALID IDs,PS,MC/BC/CENO,</v>
      </c>
      <c r="BV232" s="45" t="s">
        <v>247</v>
      </c>
      <c r="BW232" s="45" t="s">
        <v>247</v>
      </c>
      <c r="BX232" s="45" t="s">
        <v>247</v>
      </c>
      <c r="BY232" s="45" t="s">
        <v>247</v>
      </c>
      <c r="BZ232" s="45" t="s">
        <v>247</v>
      </c>
      <c r="CA232" s="45" t="s">
        <v>247</v>
      </c>
      <c r="CB232" s="45" t="s">
        <v>247</v>
      </c>
      <c r="CC232" s="45" t="s">
        <v>247</v>
      </c>
      <c r="CD232" s="45" t="s">
        <v>247</v>
      </c>
      <c r="CE232" s="45" t="s">
        <v>247</v>
      </c>
      <c r="CF232" s="45" t="s">
        <v>247</v>
      </c>
      <c r="CG232" s="45" t="s">
        <v>247</v>
      </c>
      <c r="CH232" s="45" t="str">
        <f t="shared" si="12"/>
        <v>Proof of TIN ,NDOAS (2 copies) ,CTC Tax Dec (2 copies) ,CTC of Title (2 copies) ,Tax Clearance ,Notarized Sworn Declaration of No Improvement ,BIR Form 1606 (2 copies) ,BIR Form 2000 OT (2 copies) ,COR and LTS ,OR of payment w/ SOA</v>
      </c>
    </row>
    <row r="233" spans="1:86" x14ac:dyDescent="0.25">
      <c r="A233" s="113" t="s">
        <v>1772</v>
      </c>
      <c r="B233" s="81">
        <v>41715</v>
      </c>
      <c r="C233" s="81" t="s">
        <v>1465</v>
      </c>
      <c r="D233" s="45" t="s">
        <v>2082</v>
      </c>
      <c r="E233" s="45" t="str">
        <f>VLOOKUP(A233,[1]Sheet3!$A$330:$D$496,4,FALSE)</f>
        <v>Released to Bank</v>
      </c>
      <c r="F233" s="49">
        <v>0</v>
      </c>
      <c r="G233" s="49">
        <v>0</v>
      </c>
      <c r="H233" s="49">
        <v>0</v>
      </c>
      <c r="I233" s="115">
        <f t="shared" si="11"/>
        <v>0</v>
      </c>
      <c r="AJ233" s="45" t="str">
        <f t="shared" si="10"/>
        <v>RA,CRF,BIS,PIS,TIN,POB,POI,VALID IDs,PS,MC/BC/CENO,</v>
      </c>
      <c r="BV233" s="45" t="s">
        <v>247</v>
      </c>
      <c r="BW233" s="45" t="s">
        <v>247</v>
      </c>
      <c r="BX233" s="45" t="s">
        <v>247</v>
      </c>
      <c r="BY233" s="45" t="s">
        <v>247</v>
      </c>
      <c r="BZ233" s="45" t="s">
        <v>247</v>
      </c>
      <c r="CA233" s="45" t="s">
        <v>247</v>
      </c>
      <c r="CB233" s="45" t="s">
        <v>247</v>
      </c>
      <c r="CC233" s="45" t="s">
        <v>247</v>
      </c>
      <c r="CD233" s="45" t="s">
        <v>247</v>
      </c>
      <c r="CE233" s="45" t="s">
        <v>247</v>
      </c>
      <c r="CF233" s="45" t="s">
        <v>247</v>
      </c>
      <c r="CG233" s="45" t="s">
        <v>247</v>
      </c>
      <c r="CH233" s="45" t="str">
        <f t="shared" si="12"/>
        <v>Proof of TIN ,NDOAS (2 copies) ,CTC Tax Dec (2 copies) ,CTC of Title (2 copies) ,Tax Clearance ,Notarized Sworn Declaration of No Improvement ,BIR Form 1606 (2 copies) ,BIR Form 2000 OT (2 copies) ,COR and LTS ,OR of payment w/ SOA</v>
      </c>
    </row>
    <row r="234" spans="1:86" x14ac:dyDescent="0.25">
      <c r="A234" s="113" t="s">
        <v>1773</v>
      </c>
      <c r="B234" s="81">
        <v>41517</v>
      </c>
      <c r="C234" s="81" t="s">
        <v>1466</v>
      </c>
      <c r="D234" s="45" t="s">
        <v>2083</v>
      </c>
      <c r="F234" s="49">
        <v>0</v>
      </c>
      <c r="G234" s="49">
        <v>0</v>
      </c>
      <c r="H234" s="49">
        <v>0</v>
      </c>
      <c r="I234" s="115">
        <f t="shared" si="11"/>
        <v>0</v>
      </c>
      <c r="AJ234" s="45" t="str">
        <f t="shared" si="10"/>
        <v>RA,CRF,BIS,PIS,TIN,POB,POI,VALID IDs,PS,MC/BC/CENO,</v>
      </c>
      <c r="BV234" s="45" t="s">
        <v>247</v>
      </c>
      <c r="BW234" s="45" t="s">
        <v>247</v>
      </c>
      <c r="BX234" s="45" t="s">
        <v>247</v>
      </c>
      <c r="BY234" s="45" t="s">
        <v>247</v>
      </c>
      <c r="BZ234" s="45" t="s">
        <v>247</v>
      </c>
      <c r="CA234" s="45" t="s">
        <v>247</v>
      </c>
      <c r="CB234" s="45" t="s">
        <v>247</v>
      </c>
      <c r="CC234" s="45" t="s">
        <v>247</v>
      </c>
      <c r="CD234" s="45" t="s">
        <v>247</v>
      </c>
      <c r="CE234" s="45" t="s">
        <v>247</v>
      </c>
      <c r="CF234" s="45" t="s">
        <v>247</v>
      </c>
      <c r="CG234" s="45" t="s">
        <v>247</v>
      </c>
      <c r="CH234" s="45" t="str">
        <f t="shared" si="12"/>
        <v>Proof of TIN ,NDOAS (2 copies) ,CTC Tax Dec (2 copies) ,CTC of Title (2 copies) ,Tax Clearance ,Notarized Sworn Declaration of No Improvement ,BIR Form 1606 (2 copies) ,BIR Form 2000 OT (2 copies) ,COR and LTS ,OR of payment w/ SOA</v>
      </c>
    </row>
    <row r="235" spans="1:86" x14ac:dyDescent="0.25">
      <c r="A235" s="113" t="s">
        <v>1774</v>
      </c>
      <c r="B235" s="81">
        <v>41661</v>
      </c>
      <c r="C235" s="81" t="s">
        <v>1467</v>
      </c>
      <c r="D235" s="45" t="s">
        <v>2084</v>
      </c>
      <c r="E235" s="45" t="str">
        <f>VLOOKUP(A235,[1]Sheet3!$A$330:$D$496,4,FALSE)</f>
        <v>Completion of requirements for BIR</v>
      </c>
      <c r="F235" s="49">
        <v>0</v>
      </c>
      <c r="G235" s="49">
        <v>0</v>
      </c>
      <c r="H235" s="49">
        <v>0</v>
      </c>
      <c r="I235" s="115">
        <f t="shared" si="11"/>
        <v>0</v>
      </c>
      <c r="AJ235" s="45" t="str">
        <f t="shared" si="10"/>
        <v>RA,CRF,BIS,PIS,TIN,POB,POI,VALID IDs,PS,MC/BC/CENO,</v>
      </c>
      <c r="BV235" s="45" t="s">
        <v>247</v>
      </c>
      <c r="BW235" s="45" t="s">
        <v>247</v>
      </c>
      <c r="BX235" s="45" t="s">
        <v>247</v>
      </c>
      <c r="BY235" s="45" t="s">
        <v>247</v>
      </c>
      <c r="BZ235" s="45" t="s">
        <v>247</v>
      </c>
      <c r="CA235" s="45" t="s">
        <v>247</v>
      </c>
      <c r="CB235" s="45" t="s">
        <v>247</v>
      </c>
      <c r="CC235" s="45" t="s">
        <v>247</v>
      </c>
      <c r="CD235" s="45" t="s">
        <v>247</v>
      </c>
      <c r="CE235" s="45" t="s">
        <v>247</v>
      </c>
      <c r="CF235" s="45" t="s">
        <v>247</v>
      </c>
      <c r="CG235" s="45" t="s">
        <v>247</v>
      </c>
      <c r="CH235" s="45" t="str">
        <f t="shared" si="12"/>
        <v>Proof of TIN ,NDOAS (2 copies) ,CTC Tax Dec (2 copies) ,CTC of Title (2 copies) ,Tax Clearance ,Notarized Sworn Declaration of No Improvement ,BIR Form 1606 (2 copies) ,BIR Form 2000 OT (2 copies) ,COR and LTS ,OR of payment w/ SOA</v>
      </c>
    </row>
    <row r="236" spans="1:86" x14ac:dyDescent="0.25">
      <c r="A236" s="113" t="s">
        <v>1775</v>
      </c>
      <c r="B236" s="81">
        <v>41388</v>
      </c>
      <c r="C236" s="81" t="s">
        <v>1358</v>
      </c>
      <c r="D236" s="45" t="s">
        <v>1981</v>
      </c>
      <c r="E236" s="45" t="str">
        <f>VLOOKUP(A236,[1]Sheet3!$A$330:$D$496,4,FALSE)</f>
        <v>Completion of requirements for BIR</v>
      </c>
      <c r="F236" s="49">
        <v>0</v>
      </c>
      <c r="G236" s="49">
        <v>0</v>
      </c>
      <c r="H236" s="49">
        <v>0</v>
      </c>
      <c r="I236" s="115">
        <f t="shared" si="11"/>
        <v>0</v>
      </c>
      <c r="AJ236" s="45" t="str">
        <f t="shared" si="10"/>
        <v>RA,CRF,BIS,PIS,TIN,POB,POI,VALID IDs,PS,MC/BC/CENO,</v>
      </c>
      <c r="BV236" s="45" t="s">
        <v>247</v>
      </c>
      <c r="BW236" s="45" t="s">
        <v>247</v>
      </c>
      <c r="BX236" s="45" t="s">
        <v>247</v>
      </c>
      <c r="BY236" s="45" t="s">
        <v>247</v>
      </c>
      <c r="BZ236" s="45" t="s">
        <v>247</v>
      </c>
      <c r="CA236" s="45" t="s">
        <v>247</v>
      </c>
      <c r="CB236" s="45" t="s">
        <v>247</v>
      </c>
      <c r="CC236" s="45" t="s">
        <v>247</v>
      </c>
      <c r="CD236" s="45" t="s">
        <v>247</v>
      </c>
      <c r="CE236" s="45" t="s">
        <v>247</v>
      </c>
      <c r="CF236" s="45" t="s">
        <v>247</v>
      </c>
      <c r="CG236" s="45" t="s">
        <v>247</v>
      </c>
      <c r="CH236" s="45" t="str">
        <f t="shared" si="12"/>
        <v>Proof of TIN ,NDOAS (2 copies) ,CTC Tax Dec (2 copies) ,CTC of Title (2 copies) ,Tax Clearance ,Notarized Sworn Declaration of No Improvement ,BIR Form 1606 (2 copies) ,BIR Form 2000 OT (2 copies) ,COR and LTS ,OR of payment w/ SOA</v>
      </c>
    </row>
    <row r="237" spans="1:86" x14ac:dyDescent="0.25">
      <c r="A237" s="113" t="s">
        <v>1776</v>
      </c>
      <c r="B237" s="81">
        <v>41606</v>
      </c>
      <c r="C237" s="81" t="s">
        <v>1468</v>
      </c>
      <c r="D237" s="45" t="s">
        <v>2085</v>
      </c>
      <c r="E237" s="45" t="str">
        <f>VLOOKUP(A237,[1]Sheet3!$A$330:$D$496,4,FALSE)</f>
        <v>For DOAS preparation</v>
      </c>
      <c r="F237" s="49">
        <v>0</v>
      </c>
      <c r="G237" s="49">
        <v>0</v>
      </c>
      <c r="H237" s="49">
        <v>0</v>
      </c>
      <c r="I237" s="115">
        <f t="shared" si="11"/>
        <v>0</v>
      </c>
      <c r="AJ237" s="45" t="str">
        <f t="shared" si="10"/>
        <v>RA,CRF,BIS,PIS,TIN,POB,POI,VALID IDs,PS,MC/BC/CENO,</v>
      </c>
      <c r="BV237" s="45" t="s">
        <v>247</v>
      </c>
      <c r="BW237" s="45" t="s">
        <v>247</v>
      </c>
      <c r="BX237" s="45" t="s">
        <v>247</v>
      </c>
      <c r="BY237" s="45" t="s">
        <v>247</v>
      </c>
      <c r="BZ237" s="45" t="s">
        <v>247</v>
      </c>
      <c r="CA237" s="45" t="s">
        <v>247</v>
      </c>
      <c r="CB237" s="45" t="s">
        <v>247</v>
      </c>
      <c r="CC237" s="45" t="s">
        <v>247</v>
      </c>
      <c r="CD237" s="45" t="s">
        <v>247</v>
      </c>
      <c r="CE237" s="45" t="s">
        <v>247</v>
      </c>
      <c r="CF237" s="45" t="s">
        <v>247</v>
      </c>
      <c r="CG237" s="45" t="s">
        <v>247</v>
      </c>
      <c r="CH237" s="45" t="str">
        <f t="shared" si="12"/>
        <v>Proof of TIN ,NDOAS (2 copies) ,CTC Tax Dec (2 copies) ,CTC of Title (2 copies) ,Tax Clearance ,Notarized Sworn Declaration of No Improvement ,BIR Form 1606 (2 copies) ,BIR Form 2000 OT (2 copies) ,COR and LTS ,OR of payment w/ SOA</v>
      </c>
    </row>
    <row r="238" spans="1:86" x14ac:dyDescent="0.25">
      <c r="A238" s="113" t="s">
        <v>1777</v>
      </c>
      <c r="B238" s="81">
        <v>41439</v>
      </c>
      <c r="C238" s="81" t="s">
        <v>1473</v>
      </c>
      <c r="D238" s="45" t="s">
        <v>2086</v>
      </c>
      <c r="E238" s="45" t="str">
        <f>VLOOKUP(A238,[1]Sheet3!$A$330:$D$496,4,FALSE)</f>
        <v>Released to Bank</v>
      </c>
      <c r="F238" s="49">
        <v>0</v>
      </c>
      <c r="G238" s="49">
        <v>0</v>
      </c>
      <c r="H238" s="49">
        <v>0</v>
      </c>
      <c r="I238" s="115">
        <f t="shared" si="11"/>
        <v>0</v>
      </c>
      <c r="AJ238" s="45" t="str">
        <f t="shared" si="10"/>
        <v>RA,CRF,BIS,PIS,TIN,POB,POI,VALID IDs,PS,MC/BC/CENO,</v>
      </c>
      <c r="BV238" s="45" t="s">
        <v>247</v>
      </c>
      <c r="BW238" s="45" t="s">
        <v>247</v>
      </c>
      <c r="BX238" s="45" t="s">
        <v>247</v>
      </c>
      <c r="BY238" s="45" t="s">
        <v>247</v>
      </c>
      <c r="BZ238" s="45" t="s">
        <v>247</v>
      </c>
      <c r="CA238" s="45" t="s">
        <v>247</v>
      </c>
      <c r="CB238" s="45" t="s">
        <v>247</v>
      </c>
      <c r="CC238" s="45" t="s">
        <v>247</v>
      </c>
      <c r="CD238" s="45" t="s">
        <v>247</v>
      </c>
      <c r="CE238" s="45" t="s">
        <v>247</v>
      </c>
      <c r="CF238" s="45" t="s">
        <v>247</v>
      </c>
      <c r="CG238" s="45" t="s">
        <v>247</v>
      </c>
      <c r="CH238" s="45" t="str">
        <f t="shared" si="12"/>
        <v>Proof of TIN ,NDOAS (2 copies) ,CTC Tax Dec (2 copies) ,CTC of Title (2 copies) ,Tax Clearance ,Notarized Sworn Declaration of No Improvement ,BIR Form 1606 (2 copies) ,BIR Form 2000 OT (2 copies) ,COR and LTS ,OR of payment w/ SOA</v>
      </c>
    </row>
    <row r="239" spans="1:86" x14ac:dyDescent="0.25">
      <c r="A239" s="113" t="s">
        <v>1778</v>
      </c>
      <c r="B239" s="81">
        <v>42787</v>
      </c>
      <c r="C239" s="81" t="s">
        <v>1474</v>
      </c>
      <c r="D239" s="45" t="s">
        <v>2087</v>
      </c>
      <c r="F239" s="49">
        <v>0</v>
      </c>
      <c r="G239" s="49">
        <v>0</v>
      </c>
      <c r="H239" s="49">
        <v>0</v>
      </c>
      <c r="I239" s="115">
        <f t="shared" si="11"/>
        <v>0</v>
      </c>
      <c r="AJ239" s="45" t="str">
        <f t="shared" si="10"/>
        <v>RA,CRF,BIS,PIS,TIN,POB,POI,VALID IDs,PS,MC/BC/CENO,</v>
      </c>
      <c r="BV239" s="45" t="s">
        <v>247</v>
      </c>
      <c r="BW239" s="45" t="s">
        <v>247</v>
      </c>
      <c r="BX239" s="45" t="s">
        <v>247</v>
      </c>
      <c r="BY239" s="45" t="s">
        <v>247</v>
      </c>
      <c r="BZ239" s="45" t="s">
        <v>247</v>
      </c>
      <c r="CA239" s="45" t="s">
        <v>247</v>
      </c>
      <c r="CB239" s="45" t="s">
        <v>247</v>
      </c>
      <c r="CC239" s="45" t="s">
        <v>247</v>
      </c>
      <c r="CD239" s="45" t="s">
        <v>247</v>
      </c>
      <c r="CE239" s="45" t="s">
        <v>247</v>
      </c>
      <c r="CF239" s="45" t="s">
        <v>247</v>
      </c>
      <c r="CG239" s="45" t="s">
        <v>247</v>
      </c>
      <c r="CH239" s="45" t="str">
        <f t="shared" si="12"/>
        <v>Proof of TIN ,NDOAS (2 copies) ,CTC Tax Dec (2 copies) ,CTC of Title (2 copies) ,Tax Clearance ,Notarized Sworn Declaration of No Improvement ,BIR Form 1606 (2 copies) ,BIR Form 2000 OT (2 copies) ,COR and LTS ,OR of payment w/ SOA</v>
      </c>
    </row>
    <row r="240" spans="1:86" x14ac:dyDescent="0.25">
      <c r="A240" s="113" t="s">
        <v>1779</v>
      </c>
      <c r="B240" s="81">
        <v>41803</v>
      </c>
      <c r="C240" s="81" t="s">
        <v>1475</v>
      </c>
      <c r="D240" s="45" t="s">
        <v>2088</v>
      </c>
      <c r="F240" s="49">
        <v>0</v>
      </c>
      <c r="G240" s="49">
        <v>0</v>
      </c>
      <c r="H240" s="49">
        <v>0</v>
      </c>
      <c r="I240" s="115">
        <f t="shared" si="11"/>
        <v>0</v>
      </c>
      <c r="AJ240" s="45" t="str">
        <f t="shared" si="10"/>
        <v>RA,CRF,BIS,PIS,TIN,POB,POI,VALID IDs,PS,MC/BC/CENO,</v>
      </c>
      <c r="BV240" s="45" t="s">
        <v>247</v>
      </c>
      <c r="BW240" s="45" t="s">
        <v>247</v>
      </c>
      <c r="BX240" s="45" t="s">
        <v>247</v>
      </c>
      <c r="BY240" s="45" t="s">
        <v>247</v>
      </c>
      <c r="BZ240" s="45" t="s">
        <v>247</v>
      </c>
      <c r="CA240" s="45" t="s">
        <v>247</v>
      </c>
      <c r="CB240" s="45" t="s">
        <v>247</v>
      </c>
      <c r="CC240" s="45" t="s">
        <v>247</v>
      </c>
      <c r="CD240" s="45" t="s">
        <v>247</v>
      </c>
      <c r="CE240" s="45" t="s">
        <v>247</v>
      </c>
      <c r="CF240" s="45" t="s">
        <v>247</v>
      </c>
      <c r="CG240" s="45" t="s">
        <v>247</v>
      </c>
      <c r="CH240" s="45" t="str">
        <f t="shared" si="12"/>
        <v>Proof of TIN ,NDOAS (2 copies) ,CTC Tax Dec (2 copies) ,CTC of Title (2 copies) ,Tax Clearance ,Notarized Sworn Declaration of No Improvement ,BIR Form 1606 (2 copies) ,BIR Form 2000 OT (2 copies) ,COR and LTS ,OR of payment w/ SOA</v>
      </c>
    </row>
    <row r="241" spans="1:101" x14ac:dyDescent="0.25">
      <c r="A241" s="113" t="s">
        <v>1780</v>
      </c>
      <c r="B241" s="81">
        <v>41436</v>
      </c>
      <c r="C241" s="81" t="s">
        <v>1476</v>
      </c>
      <c r="D241" s="45" t="s">
        <v>2089</v>
      </c>
      <c r="F241" s="49">
        <v>3004000</v>
      </c>
      <c r="G241" s="49">
        <v>120160</v>
      </c>
      <c r="H241" s="49">
        <v>0</v>
      </c>
      <c r="I241" s="115">
        <f t="shared" si="11"/>
        <v>3124160</v>
      </c>
      <c r="J241" s="45" t="s">
        <v>2180</v>
      </c>
      <c r="K241" s="45" t="s">
        <v>2275</v>
      </c>
      <c r="P241" s="57" t="s">
        <v>2331</v>
      </c>
      <c r="T241" s="45" t="s">
        <v>2331</v>
      </c>
      <c r="V241" s="45" t="s">
        <v>2331</v>
      </c>
      <c r="X241" s="45" t="s">
        <v>2394</v>
      </c>
      <c r="AD241" s="45" t="s">
        <v>2331</v>
      </c>
      <c r="AJ241" s="45" t="str">
        <f t="shared" si="10"/>
        <v>CRF,POB,POI,PS,MC/BC/CENO,</v>
      </c>
      <c r="BV241" s="45" t="s">
        <v>247</v>
      </c>
      <c r="BW241" s="45" t="s">
        <v>247</v>
      </c>
      <c r="BX241" s="45" t="s">
        <v>247</v>
      </c>
      <c r="BY241" s="45" t="s">
        <v>247</v>
      </c>
      <c r="BZ241" s="45" t="s">
        <v>247</v>
      </c>
      <c r="CA241" s="45" t="s">
        <v>247</v>
      </c>
      <c r="CB241" s="45" t="s">
        <v>247</v>
      </c>
      <c r="CC241" s="45" t="s">
        <v>247</v>
      </c>
      <c r="CD241" s="45" t="s">
        <v>247</v>
      </c>
      <c r="CE241" s="45" t="s">
        <v>247</v>
      </c>
      <c r="CF241" s="45" t="s">
        <v>247</v>
      </c>
      <c r="CG241" s="45" t="s">
        <v>247</v>
      </c>
      <c r="CH241" s="45" t="str">
        <f t="shared" si="12"/>
        <v>Proof of TIN ,NDOAS (2 copies) ,CTC Tax Dec (2 copies) ,CTC of Title (2 copies) ,Tax Clearance ,Notarized Sworn Declaration of No Improvement ,BIR Form 1606 (2 copies) ,BIR Form 2000 OT (2 copies) ,COR and LTS ,OR of payment w/ SOA</v>
      </c>
    </row>
    <row r="242" spans="1:101" x14ac:dyDescent="0.25">
      <c r="A242" s="113" t="s">
        <v>1781</v>
      </c>
      <c r="B242" s="81">
        <v>41436</v>
      </c>
      <c r="C242" s="81" t="s">
        <v>1477</v>
      </c>
      <c r="D242" s="45" t="s">
        <v>2090</v>
      </c>
      <c r="F242" s="49">
        <v>0</v>
      </c>
      <c r="G242" s="49">
        <v>0</v>
      </c>
      <c r="H242" s="49">
        <v>0</v>
      </c>
      <c r="I242" s="115">
        <f t="shared" si="11"/>
        <v>0</v>
      </c>
      <c r="AJ242" s="45" t="str">
        <f t="shared" si="10"/>
        <v>RA,CRF,BIS,PIS,TIN,POB,POI,VALID IDs,PS,MC/BC/CENO,</v>
      </c>
      <c r="BV242" s="45" t="s">
        <v>247</v>
      </c>
      <c r="BW242" s="45" t="s">
        <v>247</v>
      </c>
      <c r="BX242" s="45" t="s">
        <v>247</v>
      </c>
      <c r="BY242" s="45" t="s">
        <v>247</v>
      </c>
      <c r="BZ242" s="45" t="s">
        <v>247</v>
      </c>
      <c r="CA242" s="45" t="s">
        <v>247</v>
      </c>
      <c r="CB242" s="45" t="s">
        <v>247</v>
      </c>
      <c r="CC242" s="45" t="s">
        <v>247</v>
      </c>
      <c r="CD242" s="45" t="s">
        <v>247</v>
      </c>
      <c r="CE242" s="45" t="s">
        <v>247</v>
      </c>
      <c r="CF242" s="45" t="s">
        <v>247</v>
      </c>
      <c r="CG242" s="45" t="s">
        <v>247</v>
      </c>
      <c r="CH242" s="45" t="str">
        <f t="shared" si="12"/>
        <v>Proof of TIN ,NDOAS (2 copies) ,CTC Tax Dec (2 copies) ,CTC of Title (2 copies) ,Tax Clearance ,Notarized Sworn Declaration of No Improvement ,BIR Form 1606 (2 copies) ,BIR Form 2000 OT (2 copies) ,COR and LTS ,OR of payment w/ SOA</v>
      </c>
    </row>
    <row r="243" spans="1:101" x14ac:dyDescent="0.25">
      <c r="A243" s="113" t="s">
        <v>1782</v>
      </c>
      <c r="B243" s="81">
        <v>41530</v>
      </c>
      <c r="C243" s="81" t="s">
        <v>1478</v>
      </c>
      <c r="D243" s="45" t="s">
        <v>2091</v>
      </c>
      <c r="F243" s="49">
        <v>3049000</v>
      </c>
      <c r="G243" s="49">
        <v>152450</v>
      </c>
      <c r="H243" s="49">
        <v>0</v>
      </c>
      <c r="I243" s="115">
        <f t="shared" si="11"/>
        <v>3201450</v>
      </c>
      <c r="J243" s="45" t="s">
        <v>2202</v>
      </c>
      <c r="K243" s="45" t="s">
        <v>2276</v>
      </c>
      <c r="P243" s="57" t="s">
        <v>2331</v>
      </c>
      <c r="R243" s="45" t="s">
        <v>2331</v>
      </c>
      <c r="T243" s="45" t="s">
        <v>2331</v>
      </c>
      <c r="V243" s="45" t="s">
        <v>2331</v>
      </c>
      <c r="X243" s="45" t="s">
        <v>2395</v>
      </c>
      <c r="AD243" s="45" t="s">
        <v>2331</v>
      </c>
      <c r="AJ243" s="45" t="str">
        <f t="shared" si="10"/>
        <v>POB,POI,PS,MC/BC/CENO,</v>
      </c>
      <c r="BV243" s="45" t="s">
        <v>247</v>
      </c>
      <c r="BW243" s="45" t="s">
        <v>247</v>
      </c>
      <c r="BX243" s="45" t="s">
        <v>247</v>
      </c>
      <c r="BY243" s="45" t="s">
        <v>247</v>
      </c>
      <c r="BZ243" s="45" t="s">
        <v>247</v>
      </c>
      <c r="CA243" s="45" t="s">
        <v>247</v>
      </c>
      <c r="CB243" s="45" t="s">
        <v>247</v>
      </c>
      <c r="CC243" s="45" t="s">
        <v>247</v>
      </c>
      <c r="CD243" s="45" t="s">
        <v>247</v>
      </c>
      <c r="CE243" s="45" t="s">
        <v>247</v>
      </c>
      <c r="CF243" s="45" t="s">
        <v>247</v>
      </c>
      <c r="CG243" s="45" t="s">
        <v>247</v>
      </c>
      <c r="CH243" s="45" t="str">
        <f t="shared" si="12"/>
        <v>Proof of TIN ,NDOAS (2 copies) ,CTC Tax Dec (2 copies) ,CTC of Title (2 copies) ,Tax Clearance ,Notarized Sworn Declaration of No Improvement ,BIR Form 1606 (2 copies) ,BIR Form 2000 OT (2 copies) ,COR and LTS ,OR of payment w/ SOA</v>
      </c>
    </row>
    <row r="244" spans="1:101" x14ac:dyDescent="0.25">
      <c r="A244" s="113" t="s">
        <v>1783</v>
      </c>
      <c r="B244" s="81">
        <v>41954</v>
      </c>
      <c r="C244" s="81" t="s">
        <v>1479</v>
      </c>
      <c r="D244" s="45" t="s">
        <v>2092</v>
      </c>
      <c r="F244" s="49">
        <v>0</v>
      </c>
      <c r="G244" s="49">
        <v>0</v>
      </c>
      <c r="H244" s="49">
        <v>0</v>
      </c>
      <c r="I244" s="115">
        <f t="shared" si="11"/>
        <v>0</v>
      </c>
      <c r="AJ244" s="45" t="str">
        <f t="shared" si="10"/>
        <v>RA,CRF,BIS,PIS,TIN,POB,POI,VALID IDs,PS,MC/BC/CENO,</v>
      </c>
      <c r="BV244" s="45" t="s">
        <v>247</v>
      </c>
      <c r="BW244" s="45" t="s">
        <v>247</v>
      </c>
      <c r="BX244" s="45" t="s">
        <v>247</v>
      </c>
      <c r="BY244" s="45" t="s">
        <v>247</v>
      </c>
      <c r="BZ244" s="45" t="s">
        <v>247</v>
      </c>
      <c r="CA244" s="45" t="s">
        <v>247</v>
      </c>
      <c r="CB244" s="45" t="s">
        <v>247</v>
      </c>
      <c r="CC244" s="45" t="s">
        <v>247</v>
      </c>
      <c r="CD244" s="45" t="s">
        <v>247</v>
      </c>
      <c r="CE244" s="45" t="s">
        <v>247</v>
      </c>
      <c r="CF244" s="45" t="s">
        <v>247</v>
      </c>
      <c r="CG244" s="45" t="s">
        <v>247</v>
      </c>
      <c r="CH244" s="45" t="str">
        <f t="shared" si="12"/>
        <v>Proof of TIN ,NDOAS (2 copies) ,CTC Tax Dec (2 copies) ,CTC of Title (2 copies) ,Tax Clearance ,Notarized Sworn Declaration of No Improvement ,BIR Form 1606 (2 copies) ,BIR Form 2000 OT (2 copies) ,COR and LTS ,OR of payment w/ SOA</v>
      </c>
    </row>
    <row r="245" spans="1:101" x14ac:dyDescent="0.25">
      <c r="A245" s="113" t="s">
        <v>1784</v>
      </c>
      <c r="B245" s="81">
        <v>42751</v>
      </c>
      <c r="C245" s="81" t="s">
        <v>1480</v>
      </c>
      <c r="D245" s="45" t="s">
        <v>2093</v>
      </c>
      <c r="F245" s="49">
        <v>2802000</v>
      </c>
      <c r="G245" s="49">
        <v>140100</v>
      </c>
      <c r="H245" s="49">
        <v>0</v>
      </c>
      <c r="I245" s="115">
        <f t="shared" si="11"/>
        <v>2942100</v>
      </c>
      <c r="P245" s="57" t="s">
        <v>2331</v>
      </c>
      <c r="R245" s="45" t="s">
        <v>2331</v>
      </c>
      <c r="T245" s="45" t="s">
        <v>2331</v>
      </c>
      <c r="AD245" s="45" t="s">
        <v>2331</v>
      </c>
      <c r="AF245" s="45" t="s">
        <v>2331</v>
      </c>
      <c r="AJ245" s="45" t="str">
        <f t="shared" si="10"/>
        <v>PIS,TIN,POB,POI,MC/BC/CENO,</v>
      </c>
      <c r="BV245" s="45" t="s">
        <v>247</v>
      </c>
      <c r="BW245" s="45" t="s">
        <v>247</v>
      </c>
      <c r="BX245" s="45" t="s">
        <v>247</v>
      </c>
      <c r="BY245" s="45" t="s">
        <v>247</v>
      </c>
      <c r="BZ245" s="45" t="s">
        <v>247</v>
      </c>
      <c r="CA245" s="45" t="s">
        <v>247</v>
      </c>
      <c r="CB245" s="45" t="s">
        <v>247</v>
      </c>
      <c r="CC245" s="45" t="s">
        <v>247</v>
      </c>
      <c r="CD245" s="45" t="s">
        <v>247</v>
      </c>
      <c r="CE245" s="45" t="s">
        <v>247</v>
      </c>
      <c r="CF245" s="45" t="s">
        <v>247</v>
      </c>
      <c r="CG245" s="45" t="s">
        <v>247</v>
      </c>
      <c r="CH245" s="45" t="str">
        <f t="shared" si="12"/>
        <v>Proof of TIN ,NDOAS (2 copies) ,CTC Tax Dec (2 copies) ,CTC of Title (2 copies) ,Tax Clearance ,Notarized Sworn Declaration of No Improvement ,BIR Form 1606 (2 copies) ,BIR Form 2000 OT (2 copies) ,COR and LTS ,OR of payment w/ SOA</v>
      </c>
    </row>
    <row r="246" spans="1:101" x14ac:dyDescent="0.25">
      <c r="A246" s="113" t="s">
        <v>1785</v>
      </c>
      <c r="B246" s="81">
        <v>42781</v>
      </c>
      <c r="C246" s="81" t="s">
        <v>1433</v>
      </c>
      <c r="D246" s="45" t="s">
        <v>2094</v>
      </c>
      <c r="F246" s="49">
        <v>0</v>
      </c>
      <c r="G246" s="49">
        <v>0</v>
      </c>
      <c r="H246" s="49">
        <v>0</v>
      </c>
      <c r="I246" s="115">
        <f t="shared" si="11"/>
        <v>0</v>
      </c>
      <c r="AJ246" s="45" t="str">
        <f t="shared" si="10"/>
        <v>RA,CRF,BIS,PIS,TIN,POB,POI,VALID IDs,PS,MC/BC/CENO,</v>
      </c>
      <c r="BV246" s="45" t="s">
        <v>247</v>
      </c>
      <c r="BW246" s="45" t="s">
        <v>247</v>
      </c>
      <c r="BX246" s="45" t="s">
        <v>247</v>
      </c>
      <c r="BY246" s="45" t="s">
        <v>247</v>
      </c>
      <c r="BZ246" s="45" t="s">
        <v>247</v>
      </c>
      <c r="CA246" s="45" t="s">
        <v>247</v>
      </c>
      <c r="CB246" s="45" t="s">
        <v>247</v>
      </c>
      <c r="CC246" s="45" t="s">
        <v>247</v>
      </c>
      <c r="CD246" s="45" t="s">
        <v>247</v>
      </c>
      <c r="CE246" s="45" t="s">
        <v>247</v>
      </c>
      <c r="CF246" s="45" t="s">
        <v>247</v>
      </c>
      <c r="CG246" s="45" t="s">
        <v>247</v>
      </c>
      <c r="CH246" s="45" t="str">
        <f t="shared" si="12"/>
        <v>Proof of TIN ,NDOAS (2 copies) ,CTC Tax Dec (2 copies) ,CTC of Title (2 copies) ,Tax Clearance ,Notarized Sworn Declaration of No Improvement ,BIR Form 1606 (2 copies) ,BIR Form 2000 OT (2 copies) ,COR and LTS ,OR of payment w/ SOA</v>
      </c>
    </row>
    <row r="247" spans="1:101" x14ac:dyDescent="0.25">
      <c r="A247" s="113" t="s">
        <v>1786</v>
      </c>
      <c r="B247" s="81">
        <v>42825</v>
      </c>
      <c r="C247" s="81" t="s">
        <v>1483</v>
      </c>
      <c r="D247" s="45" t="s">
        <v>2095</v>
      </c>
      <c r="F247" s="49">
        <v>2615200</v>
      </c>
      <c r="G247" s="49">
        <v>104608</v>
      </c>
      <c r="H247" s="49">
        <v>0</v>
      </c>
      <c r="I247" s="115">
        <f t="shared" si="11"/>
        <v>2719808</v>
      </c>
      <c r="P247" s="57" t="s">
        <v>2331</v>
      </c>
      <c r="R247" s="45" t="s">
        <v>2331</v>
      </c>
      <c r="T247" s="45" t="s">
        <v>2331</v>
      </c>
      <c r="V247" s="45" t="s">
        <v>2331</v>
      </c>
      <c r="X247" s="45" t="s">
        <v>2396</v>
      </c>
      <c r="AD247" s="45" t="s">
        <v>2331</v>
      </c>
      <c r="AJ247" s="45" t="str">
        <f t="shared" si="10"/>
        <v>POB,POI,PS,MC/BC/CENO,</v>
      </c>
      <c r="BV247" s="45" t="s">
        <v>247</v>
      </c>
      <c r="BW247" s="45" t="s">
        <v>247</v>
      </c>
      <c r="BX247" s="45" t="s">
        <v>247</v>
      </c>
      <c r="BY247" s="45" t="s">
        <v>247</v>
      </c>
      <c r="BZ247" s="45" t="s">
        <v>247</v>
      </c>
      <c r="CA247" s="45" t="s">
        <v>247</v>
      </c>
      <c r="CB247" s="45" t="s">
        <v>247</v>
      </c>
      <c r="CC247" s="45" t="s">
        <v>247</v>
      </c>
      <c r="CD247" s="45" t="s">
        <v>247</v>
      </c>
      <c r="CE247" s="45" t="s">
        <v>247</v>
      </c>
      <c r="CF247" s="45" t="s">
        <v>247</v>
      </c>
      <c r="CG247" s="45" t="s">
        <v>247</v>
      </c>
      <c r="CH247" s="45" t="str">
        <f t="shared" si="12"/>
        <v>Proof of TIN ,NDOAS (2 copies) ,CTC Tax Dec (2 copies) ,CTC of Title (2 copies) ,Tax Clearance ,Notarized Sworn Declaration of No Improvement ,BIR Form 1606 (2 copies) ,BIR Form 2000 OT (2 copies) ,COR and LTS ,OR of payment w/ SOA</v>
      </c>
    </row>
    <row r="248" spans="1:101" x14ac:dyDescent="0.25">
      <c r="A248" s="113" t="s">
        <v>1787</v>
      </c>
      <c r="B248" s="81">
        <v>41568</v>
      </c>
      <c r="C248" s="81" t="s">
        <v>1484</v>
      </c>
      <c r="D248" s="45" t="s">
        <v>2096</v>
      </c>
      <c r="E248" s="45" t="str">
        <f>VLOOKUP(A248,[1]Sheet3!$A$330:$D$496,4,FALSE)</f>
        <v>Ready for release</v>
      </c>
      <c r="F248" s="49">
        <v>2629000</v>
      </c>
      <c r="G248" s="49">
        <v>131450</v>
      </c>
      <c r="H248" s="49">
        <v>0</v>
      </c>
      <c r="I248" s="115">
        <f t="shared" si="11"/>
        <v>2760450</v>
      </c>
      <c r="P248" s="57" t="s">
        <v>2331</v>
      </c>
      <c r="R248" s="45" t="s">
        <v>2331</v>
      </c>
      <c r="T248" s="45" t="s">
        <v>2331</v>
      </c>
      <c r="V248" s="45" t="s">
        <v>2331</v>
      </c>
      <c r="AD248" s="45" t="s">
        <v>2331</v>
      </c>
      <c r="AF248" s="45" t="s">
        <v>2331</v>
      </c>
      <c r="AJ248" s="45" t="str">
        <f t="shared" si="10"/>
        <v>TIN,POB,POI,MC/BC/CENO,</v>
      </c>
      <c r="BW248" s="45" t="s">
        <v>247</v>
      </c>
      <c r="BX248" s="45" t="s">
        <v>247</v>
      </c>
      <c r="BY248" s="45" t="s">
        <v>247</v>
      </c>
      <c r="BZ248" s="45" t="s">
        <v>247</v>
      </c>
      <c r="CA248" s="45" t="s">
        <v>247</v>
      </c>
      <c r="CB248" s="45" t="s">
        <v>247</v>
      </c>
      <c r="CC248" s="45" t="s">
        <v>247</v>
      </c>
      <c r="CD248" s="45" t="s">
        <v>247</v>
      </c>
      <c r="CE248" s="45" t="s">
        <v>247</v>
      </c>
      <c r="CF248" s="45" t="s">
        <v>247</v>
      </c>
      <c r="CG248" s="45" t="s">
        <v>247</v>
      </c>
      <c r="CH248" s="45" t="str">
        <f t="shared" si="12"/>
        <v xml:space="preserve"> ,NDOAS (2 copies) ,CTC Tax Dec (2 copies) ,CTC of Title (2 copies) ,Tax Clearance ,Notarized Sworn Declaration of No Improvement ,BIR Form 1606 (2 copies) ,BIR Form 2000 OT (2 copies) ,COR and LTS ,OR of payment w/ SOA</v>
      </c>
    </row>
    <row r="249" spans="1:101" x14ac:dyDescent="0.25">
      <c r="A249" s="113" t="s">
        <v>1788</v>
      </c>
      <c r="B249" s="81">
        <v>41663</v>
      </c>
      <c r="C249" s="81"/>
      <c r="D249" s="45" t="s">
        <v>2097</v>
      </c>
      <c r="F249" s="49">
        <v>0</v>
      </c>
      <c r="G249" s="49">
        <v>0</v>
      </c>
      <c r="H249" s="49">
        <v>0</v>
      </c>
      <c r="I249" s="115">
        <f t="shared" si="11"/>
        <v>0</v>
      </c>
      <c r="AJ249" s="45" t="str">
        <f t="shared" si="10"/>
        <v/>
      </c>
      <c r="BW249" s="45" t="s">
        <v>247</v>
      </c>
      <c r="BX249" s="45" t="s">
        <v>247</v>
      </c>
      <c r="BY249" s="45" t="s">
        <v>247</v>
      </c>
      <c r="BZ249" s="45" t="s">
        <v>247</v>
      </c>
      <c r="CA249" s="45" t="s">
        <v>247</v>
      </c>
      <c r="CB249" s="45" t="s">
        <v>247</v>
      </c>
      <c r="CC249" s="45" t="s">
        <v>247</v>
      </c>
      <c r="CD249" s="45" t="s">
        <v>247</v>
      </c>
      <c r="CE249" s="45" t="s">
        <v>247</v>
      </c>
      <c r="CF249" s="45" t="s">
        <v>247</v>
      </c>
      <c r="CG249" s="45" t="s">
        <v>247</v>
      </c>
      <c r="CH249" s="45" t="str">
        <f t="shared" si="12"/>
        <v xml:space="preserve"> ,NDOAS (2 copies) ,CTC Tax Dec (2 copies) ,CTC of Title (2 copies) ,Tax Clearance ,Notarized Sworn Declaration of No Improvement ,BIR Form 1606 (2 copies) ,BIR Form 2000 OT (2 copies) ,COR and LTS ,OR of payment w/ SOA</v>
      </c>
    </row>
    <row r="250" spans="1:101" x14ac:dyDescent="0.25">
      <c r="A250" s="113" t="s">
        <v>1789</v>
      </c>
      <c r="B250" s="81">
        <v>41460</v>
      </c>
      <c r="C250" s="81" t="s">
        <v>1485</v>
      </c>
      <c r="D250" s="45" t="s">
        <v>2098</v>
      </c>
      <c r="E250" s="45" t="str">
        <f>VLOOKUP(A250,[1]Sheet3!$A$330:$D$496,4,FALSE)</f>
        <v>For DOAS preparation</v>
      </c>
      <c r="F250" s="49">
        <v>3193976.8</v>
      </c>
      <c r="G250" s="49">
        <v>132160</v>
      </c>
      <c r="H250" s="49">
        <v>0</v>
      </c>
      <c r="I250" s="115">
        <f t="shared" si="11"/>
        <v>3326136.8</v>
      </c>
      <c r="J250" s="45" t="s">
        <v>2187</v>
      </c>
      <c r="K250" s="45" t="s">
        <v>2277</v>
      </c>
      <c r="P250" s="57" t="s">
        <v>2331</v>
      </c>
      <c r="R250" s="45" t="s">
        <v>2331</v>
      </c>
      <c r="T250" s="45" t="s">
        <v>2331</v>
      </c>
      <c r="V250" s="45" t="s">
        <v>2331</v>
      </c>
      <c r="X250" s="45" t="s">
        <v>2397</v>
      </c>
      <c r="Z250" s="45" t="s">
        <v>2331</v>
      </c>
      <c r="AD250" s="45" t="s">
        <v>2331</v>
      </c>
      <c r="AF250" s="45" t="s">
        <v>2331</v>
      </c>
      <c r="AJ250" s="45" t="str">
        <f t="shared" si="10"/>
        <v>POI,MC/BC/CENO,</v>
      </c>
      <c r="BW250" s="45" t="s">
        <v>247</v>
      </c>
      <c r="BX250" s="45" t="s">
        <v>247</v>
      </c>
      <c r="BY250" s="45" t="s">
        <v>247</v>
      </c>
      <c r="BZ250" s="45" t="s">
        <v>247</v>
      </c>
      <c r="CA250" s="45" t="s">
        <v>247</v>
      </c>
      <c r="CB250" s="45" t="s">
        <v>247</v>
      </c>
      <c r="CC250" s="45" t="s">
        <v>247</v>
      </c>
      <c r="CD250" s="45" t="s">
        <v>247</v>
      </c>
      <c r="CE250" s="45" t="s">
        <v>247</v>
      </c>
      <c r="CF250" s="45" t="s">
        <v>247</v>
      </c>
      <c r="CG250" s="45" t="s">
        <v>247</v>
      </c>
      <c r="CH250" s="45" t="str">
        <f t="shared" si="12"/>
        <v xml:space="preserve"> ,NDOAS (2 copies) ,CTC Tax Dec (2 copies) ,CTC of Title (2 copies) ,Tax Clearance ,Notarized Sworn Declaration of No Improvement ,BIR Form 1606 (2 copies) ,BIR Form 2000 OT (2 copies) ,COR and LTS ,OR of payment w/ SOA</v>
      </c>
    </row>
    <row r="251" spans="1:101" x14ac:dyDescent="0.25">
      <c r="A251" s="113" t="s">
        <v>1790</v>
      </c>
      <c r="B251" s="81">
        <v>41828</v>
      </c>
      <c r="C251" s="81" t="s">
        <v>1486</v>
      </c>
      <c r="D251" s="45" t="s">
        <v>2099</v>
      </c>
      <c r="F251" s="49">
        <v>3304000</v>
      </c>
      <c r="G251" s="49">
        <v>165200</v>
      </c>
      <c r="H251" s="49">
        <v>396480</v>
      </c>
      <c r="I251" s="115">
        <f t="shared" si="11"/>
        <v>3865680</v>
      </c>
      <c r="K251" s="45" t="s">
        <v>2196</v>
      </c>
      <c r="P251" s="57" t="s">
        <v>2331</v>
      </c>
      <c r="V251" s="45" t="s">
        <v>2331</v>
      </c>
      <c r="AD251" s="45" t="s">
        <v>2331</v>
      </c>
      <c r="AF251" s="45" t="s">
        <v>2331</v>
      </c>
      <c r="AJ251" s="45" t="str">
        <f t="shared" si="10"/>
        <v>CRF,BIS,TIN,POB,POI,MC/BC/CENO,</v>
      </c>
      <c r="BW251" s="45" t="s">
        <v>247</v>
      </c>
      <c r="BX251" s="45" t="s">
        <v>247</v>
      </c>
      <c r="BY251" s="45" t="s">
        <v>247</v>
      </c>
      <c r="BZ251" s="45" t="s">
        <v>247</v>
      </c>
      <c r="CA251" s="45" t="s">
        <v>247</v>
      </c>
      <c r="CB251" s="45" t="s">
        <v>247</v>
      </c>
      <c r="CC251" s="45" t="s">
        <v>247</v>
      </c>
      <c r="CD251" s="45" t="s">
        <v>247</v>
      </c>
      <c r="CE251" s="45" t="s">
        <v>247</v>
      </c>
      <c r="CF251" s="45" t="s">
        <v>247</v>
      </c>
      <c r="CG251" s="45" t="s">
        <v>247</v>
      </c>
      <c r="CH251" s="45" t="str">
        <f t="shared" si="12"/>
        <v xml:space="preserve"> ,NDOAS (2 copies) ,CTC Tax Dec (2 copies) ,CTC of Title (2 copies) ,Tax Clearance ,Notarized Sworn Declaration of No Improvement ,BIR Form 1606 (2 copies) ,BIR Form 2000 OT (2 copies) ,COR and LTS ,OR of payment w/ SOA</v>
      </c>
    </row>
    <row r="252" spans="1:101" x14ac:dyDescent="0.25">
      <c r="A252" s="113" t="s">
        <v>1791</v>
      </c>
      <c r="B252" s="81">
        <v>41159</v>
      </c>
      <c r="C252" s="81" t="s">
        <v>1487</v>
      </c>
      <c r="D252" s="45" t="s">
        <v>2100</v>
      </c>
      <c r="F252" s="49">
        <v>1675200</v>
      </c>
      <c r="G252" s="49">
        <v>65408</v>
      </c>
      <c r="H252" s="49">
        <v>0</v>
      </c>
      <c r="I252" s="115">
        <f t="shared" si="11"/>
        <v>1740608</v>
      </c>
      <c r="J252" s="45" t="s">
        <v>2207</v>
      </c>
      <c r="P252" s="57" t="s">
        <v>2333</v>
      </c>
      <c r="R252" s="45" t="s">
        <v>2331</v>
      </c>
      <c r="T252" s="45" t="s">
        <v>2331</v>
      </c>
      <c r="V252" s="45" t="s">
        <v>2331</v>
      </c>
      <c r="AD252" s="45" t="s">
        <v>2331</v>
      </c>
      <c r="AJ252" s="45" t="str">
        <f t="shared" si="10"/>
        <v>TIN,POB,POI,PS,MC/BC/CENO,</v>
      </c>
      <c r="BW252" s="45" t="s">
        <v>247</v>
      </c>
      <c r="BX252" s="45" t="s">
        <v>247</v>
      </c>
      <c r="BY252" s="45" t="s">
        <v>247</v>
      </c>
      <c r="BZ252" s="45" t="s">
        <v>247</v>
      </c>
      <c r="CA252" s="45" t="s">
        <v>247</v>
      </c>
      <c r="CB252" s="45" t="s">
        <v>247</v>
      </c>
      <c r="CC252" s="45" t="s">
        <v>247</v>
      </c>
      <c r="CD252" s="45" t="s">
        <v>247</v>
      </c>
      <c r="CE252" s="45" t="s">
        <v>247</v>
      </c>
      <c r="CF252" s="45" t="s">
        <v>247</v>
      </c>
      <c r="CG252" s="45" t="s">
        <v>247</v>
      </c>
      <c r="CH252" s="45" t="str">
        <f t="shared" si="12"/>
        <v xml:space="preserve"> ,NDOAS (2 copies) ,CTC Tax Dec (2 copies) ,CTC of Title (2 copies) ,Tax Clearance ,Notarized Sworn Declaration of No Improvement ,BIR Form 1606 (2 copies) ,BIR Form 2000 OT (2 copies) ,COR and LTS ,OR of payment w/ SOA</v>
      </c>
    </row>
    <row r="253" spans="1:101" x14ac:dyDescent="0.25">
      <c r="A253" s="113" t="s">
        <v>1792</v>
      </c>
      <c r="B253" s="81">
        <v>41715</v>
      </c>
      <c r="C253" s="81" t="s">
        <v>1488</v>
      </c>
      <c r="D253" s="45" t="s">
        <v>2101</v>
      </c>
      <c r="E253" s="45" t="s">
        <v>2176</v>
      </c>
      <c r="F253" s="49">
        <v>1660000</v>
      </c>
      <c r="G253" s="49">
        <v>83000</v>
      </c>
      <c r="H253" s="49">
        <v>0</v>
      </c>
      <c r="I253" s="115">
        <f t="shared" si="11"/>
        <v>1743000</v>
      </c>
      <c r="J253" s="45" t="s">
        <v>2180</v>
      </c>
      <c r="K253" s="45" t="s">
        <v>2278</v>
      </c>
      <c r="P253" s="57" t="s">
        <v>2331</v>
      </c>
      <c r="R253" s="45" t="s">
        <v>2331</v>
      </c>
      <c r="T253" s="45" t="s">
        <v>2331</v>
      </c>
      <c r="V253" s="45" t="s">
        <v>2331</v>
      </c>
      <c r="X253" s="45" t="s">
        <v>2398</v>
      </c>
      <c r="AD253" s="45" t="s">
        <v>2331</v>
      </c>
      <c r="AF253" s="45" t="s">
        <v>2331</v>
      </c>
      <c r="AJ253" s="45" t="str">
        <f t="shared" si="10"/>
        <v>POB,POI,MC/BC/CENO,</v>
      </c>
      <c r="BV253" s="57" t="s">
        <v>247</v>
      </c>
      <c r="BW253" s="57" t="s">
        <v>247</v>
      </c>
      <c r="BX253" s="57" t="s">
        <v>247</v>
      </c>
      <c r="BY253" s="57" t="s">
        <v>247</v>
      </c>
      <c r="BZ253" s="57" t="s">
        <v>247</v>
      </c>
      <c r="CA253" s="57" t="s">
        <v>247</v>
      </c>
      <c r="CB253" s="57" t="s">
        <v>247</v>
      </c>
      <c r="CC253" s="57" t="s">
        <v>247</v>
      </c>
      <c r="CD253" s="57" t="s">
        <v>247</v>
      </c>
      <c r="CE253" s="57" t="s">
        <v>247</v>
      </c>
      <c r="CF253" s="57" t="s">
        <v>247</v>
      </c>
      <c r="CG253" s="57" t="s">
        <v>247</v>
      </c>
      <c r="CH253" s="45" t="str">
        <f t="shared" si="12"/>
        <v>Proof of TIN ,NDOAS (2 copies) ,CTC Tax Dec (2 copies) ,CTC of Title (2 copies) ,Tax Clearance ,Notarized Sworn Declaration of No Improvement ,BIR Form 1606 (2 copies) ,BIR Form 2000 OT (2 copies) ,COR and LTS ,OR of payment w/ SOA</v>
      </c>
      <c r="CL253" s="116" t="s">
        <v>247</v>
      </c>
      <c r="CM253" s="57" t="s">
        <v>247</v>
      </c>
      <c r="CN253" s="57"/>
      <c r="CO253" s="116" t="s">
        <v>247</v>
      </c>
      <c r="CP253" s="116" t="s">
        <v>247</v>
      </c>
      <c r="CQ253" s="116" t="s">
        <v>247</v>
      </c>
      <c r="CR253" s="116" t="s">
        <v>247</v>
      </c>
      <c r="CS253" s="116" t="s">
        <v>247</v>
      </c>
      <c r="CT253" s="116" t="s">
        <v>247</v>
      </c>
      <c r="CU253" s="116" t="s">
        <v>247</v>
      </c>
      <c r="CW253" s="116" t="s">
        <v>247</v>
      </c>
    </row>
    <row r="254" spans="1:101" x14ac:dyDescent="0.25">
      <c r="A254" s="113" t="s">
        <v>1793</v>
      </c>
      <c r="B254" s="81">
        <v>41670</v>
      </c>
      <c r="C254" s="81" t="s">
        <v>1493</v>
      </c>
      <c r="D254" s="45" t="s">
        <v>2102</v>
      </c>
      <c r="E254" s="45" t="str">
        <f>VLOOKUP(A254,[1]Sheet3!$A$330:$D$496,4,FALSE)</f>
        <v>Ready for release</v>
      </c>
      <c r="F254" s="49">
        <v>0</v>
      </c>
      <c r="G254" s="49">
        <v>0</v>
      </c>
      <c r="H254" s="49">
        <v>0</v>
      </c>
      <c r="I254" s="115">
        <f t="shared" si="11"/>
        <v>0</v>
      </c>
      <c r="AJ254" s="45" t="str">
        <f t="shared" si="10"/>
        <v>RA,CRF,BIS,PIS,TIN,POB,POI,VALID IDs,PS,MC/BC/CENO,</v>
      </c>
      <c r="CD254" s="45" t="s">
        <v>247</v>
      </c>
      <c r="CH254" s="45" t="str">
        <f t="shared" si="12"/>
        <v xml:space="preserve"> ,COR and LTS</v>
      </c>
    </row>
    <row r="255" spans="1:101" x14ac:dyDescent="0.25">
      <c r="A255" s="113" t="s">
        <v>1794</v>
      </c>
      <c r="B255" s="81">
        <v>41729</v>
      </c>
      <c r="C255" s="81" t="s">
        <v>1494</v>
      </c>
      <c r="D255" s="45" t="s">
        <v>2103</v>
      </c>
      <c r="F255" s="49">
        <v>0</v>
      </c>
      <c r="G255" s="49">
        <v>0</v>
      </c>
      <c r="H255" s="49">
        <v>0</v>
      </c>
      <c r="I255" s="115">
        <f t="shared" si="11"/>
        <v>0</v>
      </c>
      <c r="AJ255" s="45" t="str">
        <f t="shared" si="10"/>
        <v>RA,CRF,BIS,PIS,TIN,POB,POI,VALID IDs,PS,MC/BC/CENO,</v>
      </c>
      <c r="CD255" s="45" t="s">
        <v>247</v>
      </c>
      <c r="CH255" s="45" t="str">
        <f t="shared" si="12"/>
        <v xml:space="preserve"> ,COR and LTS</v>
      </c>
    </row>
    <row r="256" spans="1:101" x14ac:dyDescent="0.25">
      <c r="A256" s="113" t="s">
        <v>1795</v>
      </c>
      <c r="B256" s="81">
        <v>41660</v>
      </c>
      <c r="C256" s="81" t="s">
        <v>1495</v>
      </c>
      <c r="D256" s="45" t="s">
        <v>2104</v>
      </c>
      <c r="E256" s="45" t="str">
        <f>VLOOKUP(A256,[1]Sheet3!$A$330:$D$496,4,FALSE)</f>
        <v>Ready for release</v>
      </c>
      <c r="F256" s="49">
        <v>1652000</v>
      </c>
      <c r="G256" s="49">
        <v>82600</v>
      </c>
      <c r="H256" s="49">
        <v>0</v>
      </c>
      <c r="I256" s="115">
        <f t="shared" si="11"/>
        <v>1734600</v>
      </c>
      <c r="K256" s="45" t="s">
        <v>2196</v>
      </c>
      <c r="P256" s="57" t="s">
        <v>2331</v>
      </c>
      <c r="R256" s="45" t="s">
        <v>2331</v>
      </c>
      <c r="T256" s="45" t="s">
        <v>2331</v>
      </c>
      <c r="V256" s="45" t="s">
        <v>2331</v>
      </c>
      <c r="AF256" s="45" t="s">
        <v>2331</v>
      </c>
      <c r="AJ256" s="45" t="str">
        <f t="shared" si="10"/>
        <v>TIN,POB,POI,VALID IDs,MC/BC/CENO,</v>
      </c>
      <c r="CD256" s="45" t="s">
        <v>247</v>
      </c>
      <c r="CH256" s="45" t="str">
        <f t="shared" si="12"/>
        <v xml:space="preserve"> ,COR and LTS</v>
      </c>
    </row>
    <row r="257" spans="1:86" x14ac:dyDescent="0.25">
      <c r="A257" s="113" t="s">
        <v>1796</v>
      </c>
      <c r="B257" s="81">
        <v>40991</v>
      </c>
      <c r="C257" s="81" t="s">
        <v>1496</v>
      </c>
      <c r="D257" s="45" t="s">
        <v>2105</v>
      </c>
      <c r="E257" s="45" t="str">
        <f>VLOOKUP(A257,[1]Sheet3!$A$330:$D$496,4,FALSE)</f>
        <v>for Completion of Requirements</v>
      </c>
      <c r="F257" s="49">
        <v>0</v>
      </c>
      <c r="G257" s="49">
        <v>0</v>
      </c>
      <c r="H257" s="49">
        <v>0</v>
      </c>
      <c r="I257" s="115">
        <f t="shared" si="11"/>
        <v>0</v>
      </c>
      <c r="AJ257" s="45" t="str">
        <f t="shared" si="10"/>
        <v>RA,CRF,BIS,PIS,TIN,POB,POI,VALID IDs,PS,MC/BC/CENO,</v>
      </c>
      <c r="CD257" s="45" t="s">
        <v>247</v>
      </c>
      <c r="CH257" s="45" t="str">
        <f t="shared" si="12"/>
        <v xml:space="preserve"> ,COR and LTS</v>
      </c>
    </row>
    <row r="258" spans="1:86" x14ac:dyDescent="0.25">
      <c r="A258" s="113" t="s">
        <v>1797</v>
      </c>
      <c r="B258" s="81">
        <v>41912</v>
      </c>
      <c r="C258" s="81" t="s">
        <v>1497</v>
      </c>
      <c r="D258" s="45" t="s">
        <v>2106</v>
      </c>
      <c r="F258" s="49">
        <v>0</v>
      </c>
      <c r="G258" s="49">
        <v>0</v>
      </c>
      <c r="H258" s="49">
        <v>0</v>
      </c>
      <c r="I258" s="115">
        <f t="shared" si="11"/>
        <v>0</v>
      </c>
      <c r="AJ258" s="45" t="str">
        <f t="shared" si="10"/>
        <v>RA,CRF,BIS,PIS,TIN,POB,POI,VALID IDs,PS,MC/BC/CENO,</v>
      </c>
      <c r="CD258" s="45" t="s">
        <v>247</v>
      </c>
      <c r="CH258" s="45" t="str">
        <f t="shared" si="12"/>
        <v xml:space="preserve"> ,COR and LTS</v>
      </c>
    </row>
    <row r="259" spans="1:86" x14ac:dyDescent="0.25">
      <c r="A259" s="113" t="s">
        <v>1798</v>
      </c>
      <c r="B259" s="81">
        <v>40620</v>
      </c>
      <c r="C259" s="81" t="s">
        <v>244</v>
      </c>
      <c r="D259" s="45" t="s">
        <v>2107</v>
      </c>
      <c r="F259" s="49">
        <v>1635200</v>
      </c>
      <c r="G259" s="49">
        <v>65408</v>
      </c>
      <c r="H259" s="49">
        <v>0</v>
      </c>
      <c r="I259" s="115">
        <f t="shared" si="11"/>
        <v>1700608</v>
      </c>
      <c r="J259" s="45" t="s">
        <v>2180</v>
      </c>
      <c r="K259" s="45" t="s">
        <v>2279</v>
      </c>
      <c r="P259" s="57" t="s">
        <v>2331</v>
      </c>
      <c r="T259" s="45" t="s">
        <v>2331</v>
      </c>
      <c r="V259" s="45" t="s">
        <v>2331</v>
      </c>
      <c r="X259" s="45" t="s">
        <v>2399</v>
      </c>
      <c r="AJ259" s="45" t="str">
        <f t="shared" si="10"/>
        <v>CRF,POB,POI,VALID IDs,PS,MC/BC/CENO,</v>
      </c>
      <c r="CD259" s="45" t="s">
        <v>247</v>
      </c>
      <c r="CH259" s="45" t="str">
        <f t="shared" si="12"/>
        <v xml:space="preserve"> ,COR and LTS</v>
      </c>
    </row>
    <row r="260" spans="1:86" x14ac:dyDescent="0.25">
      <c r="A260" s="113" t="s">
        <v>1799</v>
      </c>
      <c r="B260" s="81">
        <v>40620</v>
      </c>
      <c r="C260" s="81" t="s">
        <v>1498</v>
      </c>
      <c r="D260" s="45" t="s">
        <v>2108</v>
      </c>
      <c r="E260" s="45" t="str">
        <f>VLOOKUP(A260,[1]Sheet3!$A$330:$D$496,4,FALSE)</f>
        <v>Realese to bank (PNB)</v>
      </c>
      <c r="F260" s="49">
        <v>0</v>
      </c>
      <c r="G260" s="49">
        <v>0</v>
      </c>
      <c r="H260" s="49">
        <v>0</v>
      </c>
      <c r="I260" s="115">
        <f t="shared" si="11"/>
        <v>0</v>
      </c>
      <c r="AJ260" s="45" t="str">
        <f t="shared" si="10"/>
        <v>RA,CRF,BIS,PIS,TIN,POB,POI,VALID IDs,PS,MC/BC/CENO,</v>
      </c>
      <c r="CD260" s="45" t="s">
        <v>247</v>
      </c>
      <c r="CH260" s="45" t="str">
        <f t="shared" si="12"/>
        <v xml:space="preserve"> ,COR and LTS</v>
      </c>
    </row>
    <row r="261" spans="1:86" x14ac:dyDescent="0.25">
      <c r="A261" s="113" t="s">
        <v>1800</v>
      </c>
      <c r="B261" s="81">
        <v>40620</v>
      </c>
      <c r="C261" s="81" t="s">
        <v>231</v>
      </c>
      <c r="D261" s="45" t="s">
        <v>2109</v>
      </c>
      <c r="E261" s="45" t="str">
        <f>VLOOKUP(A261,[1]Sheet3!$A$330:$D$496,4,FALSE)</f>
        <v>Ready for release</v>
      </c>
      <c r="F261" s="49">
        <v>1644000</v>
      </c>
      <c r="G261" s="49">
        <v>82200</v>
      </c>
      <c r="H261" s="49">
        <v>0</v>
      </c>
      <c r="I261" s="115">
        <f t="shared" si="11"/>
        <v>1726200</v>
      </c>
      <c r="P261" s="57" t="s">
        <v>2331</v>
      </c>
      <c r="R261" s="45" t="s">
        <v>2331</v>
      </c>
      <c r="T261" s="45" t="s">
        <v>2331</v>
      </c>
      <c r="V261" s="45" t="s">
        <v>2331</v>
      </c>
      <c r="Z261" s="45" t="s">
        <v>2331</v>
      </c>
      <c r="AB261" s="45" t="s">
        <v>2331</v>
      </c>
      <c r="AD261" s="45" t="s">
        <v>2331</v>
      </c>
      <c r="AJ261" s="45" t="str">
        <f t="shared" si="10"/>
        <v>TIN,PS,MC/BC/CENO,</v>
      </c>
      <c r="CD261" s="45" t="s">
        <v>247</v>
      </c>
      <c r="CH261" s="45" t="str">
        <f t="shared" si="12"/>
        <v xml:space="preserve"> ,COR and LTS</v>
      </c>
    </row>
    <row r="262" spans="1:86" x14ac:dyDescent="0.25">
      <c r="A262" s="113" t="s">
        <v>1801</v>
      </c>
      <c r="B262" s="81">
        <v>42825</v>
      </c>
      <c r="C262" s="81" t="s">
        <v>1499</v>
      </c>
      <c r="D262" s="45" t="s">
        <v>2110</v>
      </c>
      <c r="F262" s="49">
        <v>0</v>
      </c>
      <c r="G262" s="49">
        <v>0</v>
      </c>
      <c r="H262" s="49">
        <v>0</v>
      </c>
      <c r="I262" s="115">
        <f t="shared" si="11"/>
        <v>0</v>
      </c>
      <c r="AJ262" s="45" t="str">
        <f t="shared" si="10"/>
        <v>RA,CRF,BIS,PIS,TIN,POB,POI,VALID IDs,PS,MC/BC/CENO,</v>
      </c>
      <c r="CD262" s="45" t="s">
        <v>247</v>
      </c>
      <c r="CH262" s="45" t="str">
        <f t="shared" si="12"/>
        <v xml:space="preserve"> ,COR and LTS</v>
      </c>
    </row>
    <row r="263" spans="1:86" x14ac:dyDescent="0.25">
      <c r="A263" s="113" t="s">
        <v>1802</v>
      </c>
      <c r="B263" s="81">
        <v>42825</v>
      </c>
      <c r="C263" s="81" t="s">
        <v>1500</v>
      </c>
      <c r="D263" s="45" t="s">
        <v>2111</v>
      </c>
      <c r="F263" s="49">
        <v>1652000</v>
      </c>
      <c r="G263" s="49">
        <v>82600</v>
      </c>
      <c r="H263" s="49">
        <v>0</v>
      </c>
      <c r="I263" s="115">
        <f t="shared" si="11"/>
        <v>1734600</v>
      </c>
      <c r="J263" s="45" t="s">
        <v>2184</v>
      </c>
      <c r="P263" s="57" t="s">
        <v>2331</v>
      </c>
      <c r="R263" s="45" t="s">
        <v>2331</v>
      </c>
      <c r="T263" s="45" t="s">
        <v>2331</v>
      </c>
      <c r="V263" s="45" t="s">
        <v>2331</v>
      </c>
      <c r="X263" s="45" t="s">
        <v>2400</v>
      </c>
      <c r="Z263" s="45" t="s">
        <v>2331</v>
      </c>
      <c r="AB263" s="45" t="s">
        <v>2331</v>
      </c>
      <c r="AD263" s="45" t="s">
        <v>2331</v>
      </c>
      <c r="AF263" s="45" t="s">
        <v>2331</v>
      </c>
      <c r="AJ263" s="45" t="str">
        <f t="shared" ref="AJ263:AJ271" si="13">IF(C263="","",IF(P263="",$O$5&amp;",","")&amp;IF(R263="",$Q$5&amp;",","")&amp;IF(T263="",$S$5&amp;",","")&amp;IF(V263="",$U$5&amp;",","")&amp;IF(X263="",$W$5&amp;",","")&amp;IF(Z263="",$Y$5&amp;",","")&amp;IF(AB263="",$AA$5&amp;",","")&amp;IF(AD263="",$AC$5&amp;",","")&amp;IF(AF263="",$AE$5&amp;",","")&amp;IF(AH263="",$AG$5&amp;",","")&amp;IF(AI263="","",AI263))</f>
        <v>MC/BC/CENO,</v>
      </c>
      <c r="CD263" s="45" t="s">
        <v>247</v>
      </c>
      <c r="CH263" s="45" t="str">
        <f t="shared" si="12"/>
        <v xml:space="preserve"> ,COR and LTS</v>
      </c>
    </row>
    <row r="264" spans="1:86" x14ac:dyDescent="0.25">
      <c r="A264" s="113" t="s">
        <v>1803</v>
      </c>
      <c r="B264" s="81">
        <v>40625</v>
      </c>
      <c r="C264" s="81" t="s">
        <v>1501</v>
      </c>
      <c r="D264" s="45" t="s">
        <v>2112</v>
      </c>
      <c r="F264" s="49">
        <v>0</v>
      </c>
      <c r="G264" s="49">
        <v>0</v>
      </c>
      <c r="H264" s="49">
        <v>0</v>
      </c>
      <c r="I264" s="115">
        <f t="shared" ref="I264:I327" si="14">SUM(F264:H264)</f>
        <v>0</v>
      </c>
      <c r="AJ264" s="45" t="str">
        <f t="shared" si="13"/>
        <v>RA,CRF,BIS,PIS,TIN,POB,POI,VALID IDs,PS,MC/BC/CENO,</v>
      </c>
      <c r="CD264" s="45" t="s">
        <v>247</v>
      </c>
      <c r="CH264" s="45" t="str">
        <f t="shared" si="12"/>
        <v xml:space="preserve"> ,COR and LTS</v>
      </c>
    </row>
    <row r="265" spans="1:86" x14ac:dyDescent="0.25">
      <c r="A265" s="113" t="s">
        <v>1804</v>
      </c>
      <c r="B265" s="81">
        <v>42825</v>
      </c>
      <c r="C265" s="81" t="s">
        <v>1502</v>
      </c>
      <c r="D265" s="45" t="s">
        <v>2113</v>
      </c>
      <c r="F265" s="49">
        <v>0</v>
      </c>
      <c r="G265" s="49">
        <v>0</v>
      </c>
      <c r="H265" s="49">
        <v>0</v>
      </c>
      <c r="I265" s="115">
        <f t="shared" si="14"/>
        <v>0</v>
      </c>
      <c r="AJ265" s="45" t="str">
        <f t="shared" si="13"/>
        <v>RA,CRF,BIS,PIS,TIN,POB,POI,VALID IDs,PS,MC/BC/CENO,</v>
      </c>
      <c r="CD265" s="45" t="s">
        <v>247</v>
      </c>
      <c r="CH265" s="45" t="str">
        <f t="shared" si="12"/>
        <v xml:space="preserve"> ,COR and LTS</v>
      </c>
    </row>
    <row r="266" spans="1:86" x14ac:dyDescent="0.25">
      <c r="A266" s="113" t="s">
        <v>1805</v>
      </c>
      <c r="B266" s="81">
        <v>41613</v>
      </c>
      <c r="C266" s="81" t="s">
        <v>1369</v>
      </c>
      <c r="D266" s="45" t="s">
        <v>1988</v>
      </c>
      <c r="E266" s="45" t="str">
        <f>VLOOKUP(A266,[1]Sheet3!$A$330:$D$496,4,FALSE)</f>
        <v>Ready for release</v>
      </c>
      <c r="F266" s="49">
        <v>0</v>
      </c>
      <c r="G266" s="49">
        <v>0</v>
      </c>
      <c r="H266" s="49">
        <v>0</v>
      </c>
      <c r="I266" s="115">
        <f t="shared" si="14"/>
        <v>0</v>
      </c>
      <c r="AJ266" s="45" t="str">
        <f t="shared" si="13"/>
        <v>RA,CRF,BIS,PIS,TIN,POB,POI,VALID IDs,PS,MC/BC/CENO,</v>
      </c>
      <c r="CD266" s="45" t="s">
        <v>247</v>
      </c>
      <c r="CH266" s="45" t="str">
        <f>IF(BV266="","",$BV$5)&amp;IF(BW266="",""," ,"&amp;$BW$5)&amp;IF(BX266="",""," ,"&amp;$BX$5)&amp;IF(BY266="",""," ,"&amp;$BY$5)&amp;IF(BZ266="",""," ,"&amp;$BZ$5)&amp;IF(CA266="",""," ,"&amp;$CA$5)&amp;IF(CB266="",""," ,"&amp;$CB$5)&amp;IF(CC266="",""," ,"&amp;$CC$5)&amp;IF(CD266="",""," ,"&amp;$CD$5)&amp;IF(CE266="",""," ,"&amp;$CE$5)</f>
        <v xml:space="preserve"> ,COR and LTS</v>
      </c>
    </row>
    <row r="267" spans="1:86" x14ac:dyDescent="0.25">
      <c r="A267" s="113" t="s">
        <v>1806</v>
      </c>
      <c r="B267" s="81">
        <v>40731</v>
      </c>
      <c r="C267" s="81" t="s">
        <v>221</v>
      </c>
      <c r="D267" s="45" t="s">
        <v>1874</v>
      </c>
      <c r="E267" s="45" t="str">
        <f>VLOOKUP(A267,[1]Sheet3!$A$330:$D$496,4,FALSE)</f>
        <v>Transferred - Released to Client</v>
      </c>
      <c r="F267" s="49">
        <v>1720000</v>
      </c>
      <c r="G267" s="49">
        <v>86000</v>
      </c>
      <c r="H267" s="49">
        <v>0</v>
      </c>
      <c r="I267" s="115">
        <f t="shared" si="14"/>
        <v>1806000</v>
      </c>
      <c r="J267" s="45" t="s">
        <v>2188</v>
      </c>
      <c r="P267" s="57" t="s">
        <v>2331</v>
      </c>
      <c r="R267" s="45" t="s">
        <v>2331</v>
      </c>
      <c r="T267" s="45" t="s">
        <v>2331</v>
      </c>
      <c r="V267" s="45" t="s">
        <v>2331</v>
      </c>
      <c r="AD267" s="45" t="s">
        <v>2331</v>
      </c>
      <c r="AJ267" s="45" t="str">
        <f t="shared" si="13"/>
        <v>TIN,POB,POI,PS,MC/BC/CENO,</v>
      </c>
      <c r="CD267" s="45" t="s">
        <v>247</v>
      </c>
      <c r="CH267" s="45" t="str">
        <f>IF(BV267="","",$BV$5)&amp;IF(BW267="",""," ,"&amp;$BW$5)&amp;IF(BX267="",""," ,"&amp;$BX$5)&amp;IF(BY267="",""," ,"&amp;$BY$5)&amp;IF(BZ267="",""," ,"&amp;$BZ$5)&amp;IF(CA267="",""," ,"&amp;$CA$5)&amp;IF(CB267="",""," ,"&amp;$CB$5)&amp;IF(CC267="",""," ,"&amp;$CC$5)&amp;IF(CD267="",""," ,"&amp;$CD$5)&amp;IF(CE267="",""," ,"&amp;$CE$5)</f>
        <v xml:space="preserve"> ,COR and LTS</v>
      </c>
    </row>
    <row r="268" spans="1:86" x14ac:dyDescent="0.25">
      <c r="A268" s="113" t="s">
        <v>1807</v>
      </c>
      <c r="B268" s="81">
        <v>42825</v>
      </c>
      <c r="C268" s="81" t="s">
        <v>1503</v>
      </c>
      <c r="F268" s="49">
        <v>1720000</v>
      </c>
      <c r="G268" s="49">
        <v>86000</v>
      </c>
      <c r="H268" s="49">
        <v>0</v>
      </c>
      <c r="I268" s="115">
        <f t="shared" si="14"/>
        <v>1806000</v>
      </c>
      <c r="J268" s="45" t="s">
        <v>2188</v>
      </c>
      <c r="P268" s="57" t="s">
        <v>2331</v>
      </c>
      <c r="R268" s="45" t="s">
        <v>2331</v>
      </c>
      <c r="T268" s="45" t="s">
        <v>2331</v>
      </c>
      <c r="V268" s="45" t="s">
        <v>2331</v>
      </c>
      <c r="AF268" s="45" t="s">
        <v>2331</v>
      </c>
      <c r="AJ268" s="45" t="str">
        <f t="shared" si="13"/>
        <v>TIN,POB,POI,VALID IDs,MC/BC/CENO,</v>
      </c>
      <c r="CD268" s="45" t="s">
        <v>247</v>
      </c>
      <c r="CH268" s="45" t="str">
        <f>IF(BV268="","",$BV$5)&amp;IF(BW268="",""," ,"&amp;$BW$5)&amp;IF(BX268="",""," ,"&amp;$BX$5)&amp;IF(BY268="",""," ,"&amp;$BY$5)&amp;IF(BZ268="",""," ,"&amp;$BZ$5)&amp;IF(CA268="",""," ,"&amp;$CA$5)&amp;IF(CB268="",""," ,"&amp;$CB$5)&amp;IF(CC268="",""," ,"&amp;$CC$5)&amp;IF(CD268="",""," ,"&amp;$CD$5)&amp;IF(CE268="",""," ,"&amp;$CE$5)</f>
        <v xml:space="preserve"> ,COR and LTS</v>
      </c>
    </row>
    <row r="269" spans="1:86" x14ac:dyDescent="0.25">
      <c r="A269" s="113" t="s">
        <v>1808</v>
      </c>
      <c r="B269" s="81">
        <v>40939</v>
      </c>
      <c r="C269" s="81" t="s">
        <v>1504</v>
      </c>
      <c r="D269" s="45" t="s">
        <v>2114</v>
      </c>
      <c r="E269" s="45" t="str">
        <f>VLOOKUP(A269,[1]Sheet3!$A$330:$D$496,4,FALSE)</f>
        <v>for Transfer TAX Declaration</v>
      </c>
      <c r="F269" s="49">
        <v>0</v>
      </c>
      <c r="G269" s="49">
        <v>0</v>
      </c>
      <c r="H269" s="49">
        <v>0</v>
      </c>
      <c r="I269" s="115">
        <f t="shared" si="14"/>
        <v>0</v>
      </c>
      <c r="AJ269" s="45" t="str">
        <f t="shared" si="13"/>
        <v>RA,CRF,BIS,PIS,TIN,POB,POI,VALID IDs,PS,MC/BC/CENO,</v>
      </c>
      <c r="CD269" s="45" t="s">
        <v>247</v>
      </c>
      <c r="CH269" s="45" t="str">
        <f>IF(BV269="","",$BV$5)&amp;IF(BW269="",""," ,"&amp;$BW$5)&amp;IF(BX269="",""," ,"&amp;$BX$5)&amp;IF(BY269="",""," ,"&amp;$BY$5)&amp;IF(BZ269="",""," ,"&amp;$BZ$5)&amp;IF(CA269="",""," ,"&amp;$CA$5)&amp;IF(CB269="",""," ,"&amp;$CB$5)&amp;IF(CC269="",""," ,"&amp;$CC$5)&amp;IF(CD269="",""," ,"&amp;$CD$5)&amp;IF(CE269="",""," ,"&amp;$CE$5)</f>
        <v xml:space="preserve"> ,COR and LTS</v>
      </c>
    </row>
    <row r="270" spans="1:86" x14ac:dyDescent="0.25">
      <c r="A270" s="113" t="s">
        <v>1809</v>
      </c>
      <c r="B270" s="81">
        <v>42604</v>
      </c>
      <c r="C270" s="81" t="s">
        <v>1505</v>
      </c>
      <c r="D270" s="45" t="s">
        <v>2115</v>
      </c>
      <c r="F270" s="49">
        <v>0</v>
      </c>
      <c r="G270" s="49">
        <v>0</v>
      </c>
      <c r="H270" s="49">
        <v>0</v>
      </c>
      <c r="I270" s="115">
        <f t="shared" si="14"/>
        <v>0</v>
      </c>
      <c r="AJ270" s="45" t="str">
        <f t="shared" si="13"/>
        <v>RA,CRF,BIS,PIS,TIN,POB,POI,VALID IDs,PS,MC/BC/CENO,</v>
      </c>
      <c r="CD270" s="45" t="s">
        <v>247</v>
      </c>
      <c r="CH270" s="45" t="str">
        <f>IF(BV270="","",$BV$5)&amp;IF(BW270="",""," ,"&amp;$BW$5)&amp;IF(BX270="",""," ,"&amp;$BX$5)&amp;IF(BY270="",""," ,"&amp;$BY$5)&amp;IF(BZ270="",""," ,"&amp;$BZ$5)&amp;IF(CA270="",""," ,"&amp;$CA$5)&amp;IF(CB270="",""," ,"&amp;$CB$5)&amp;IF(CC270="",""," ,"&amp;$CC$5)&amp;IF(CD270="",""," ,"&amp;$CD$5)&amp;IF(CE270="",""," ,"&amp;$CE$5)</f>
        <v xml:space="preserve"> ,COR and LTS</v>
      </c>
    </row>
    <row r="271" spans="1:86" x14ac:dyDescent="0.25">
      <c r="A271" s="113" t="s">
        <v>1810</v>
      </c>
      <c r="B271" s="81">
        <v>40632</v>
      </c>
      <c r="C271" s="81" t="s">
        <v>1510</v>
      </c>
      <c r="D271" s="45" t="s">
        <v>2116</v>
      </c>
      <c r="E271" s="45" t="str">
        <f>VLOOKUP(A271,[1]Sheet3!$A$330:$D$496,4,FALSE)</f>
        <v>Completion of requirements for BIR</v>
      </c>
      <c r="F271" s="49">
        <v>2497516</v>
      </c>
      <c r="G271" s="49">
        <v>104608</v>
      </c>
      <c r="H271" s="49">
        <v>0</v>
      </c>
      <c r="I271" s="115">
        <f t="shared" si="14"/>
        <v>2602124</v>
      </c>
      <c r="J271" s="45" t="s">
        <v>2187</v>
      </c>
      <c r="AJ271" s="45" t="str">
        <f t="shared" si="13"/>
        <v>RA,CRF,BIS,PIS,TIN,POB,POI,VALID IDs,PS,MC/BC/CENO,</v>
      </c>
      <c r="BV271" s="45" t="s">
        <v>247</v>
      </c>
      <c r="BW271" s="45" t="s">
        <v>247</v>
      </c>
      <c r="BY271" s="45" t="s">
        <v>247</v>
      </c>
      <c r="CB271" s="45" t="s">
        <v>247</v>
      </c>
      <c r="CC271" s="45" t="s">
        <v>247</v>
      </c>
      <c r="CD271" s="45" t="s">
        <v>247</v>
      </c>
      <c r="CF271" s="45" t="s">
        <v>247</v>
      </c>
      <c r="CH271" s="45" t="s">
        <v>2186</v>
      </c>
    </row>
    <row r="272" spans="1:86" x14ac:dyDescent="0.25">
      <c r="A272" s="113" t="s">
        <v>1811</v>
      </c>
      <c r="B272" s="81">
        <v>42635</v>
      </c>
      <c r="C272" s="81" t="s">
        <v>1511</v>
      </c>
      <c r="D272" s="45" t="s">
        <v>2117</v>
      </c>
      <c r="H272" s="49">
        <v>0</v>
      </c>
      <c r="I272" s="115">
        <f t="shared" si="14"/>
        <v>0</v>
      </c>
      <c r="AJ272" s="45" t="str">
        <f t="shared" ref="AJ272:AJ303" si="15">IF(C272="","",IF(P272="",O271&amp;",","")&amp;IF(R272="",Q271&amp;",","")&amp;IF(T272="",S271&amp;",","")&amp;IF(V272="",U271&amp;",","")&amp;IF(X272="",W271&amp;",","")&amp;IF(Z272="",Y271&amp;",","")&amp;IF(AB272="",AA271&amp;",","")&amp;IF(AD272="",AC271&amp;",","")&amp;IF(AF272="",AE271&amp;",","")&amp;IF(AH272="",AG271&amp;",","")&amp;IF(AI272="","",AI272))</f>
        <v>,,,,,,,,,,</v>
      </c>
      <c r="CD272" s="45" t="s">
        <v>247</v>
      </c>
      <c r="CH272" s="45" t="str">
        <f t="shared" ref="CH272:CH303" si="16">IF(BV272="","",$BV$5)&amp;IF(BW272="",""," ,"&amp;$BW$5)&amp;IF(BX272="",""," ,"&amp;$BX$5)&amp;IF(BY272="",""," ,"&amp;$BY$5)&amp;IF(BZ272="",""," ,"&amp;$BZ$5)&amp;IF(CA272="",""," ,"&amp;$CA$5)&amp;IF(CB272="",""," ,"&amp;$CB$5)&amp;IF(CC272="",""," ,"&amp;$CC$5)&amp;IF(CD272="",""," ,"&amp;$CD$5)&amp;IF(CE272="",""," ,"&amp;$CE$5)</f>
        <v xml:space="preserve"> ,COR and LTS</v>
      </c>
    </row>
    <row r="273" spans="1:86" x14ac:dyDescent="0.25">
      <c r="A273" s="113" t="s">
        <v>1812</v>
      </c>
      <c r="B273" s="81">
        <v>41443</v>
      </c>
      <c r="C273" s="81" t="s">
        <v>1512</v>
      </c>
      <c r="D273" s="45" t="s">
        <v>2118</v>
      </c>
      <c r="E273" s="45" t="str">
        <f>VLOOKUP(A273,[1]Sheet3!$A$330:$D$496,4,FALSE)</f>
        <v>Completion of requirements for BIR</v>
      </c>
      <c r="F273" s="49">
        <v>0</v>
      </c>
      <c r="G273" s="49">
        <v>0</v>
      </c>
      <c r="H273" s="49">
        <v>0</v>
      </c>
      <c r="I273" s="115">
        <f t="shared" si="14"/>
        <v>0</v>
      </c>
      <c r="AJ273" s="45" t="str">
        <f t="shared" si="15"/>
        <v>,,,,,,,,,,</v>
      </c>
      <c r="CD273" s="45" t="s">
        <v>247</v>
      </c>
      <c r="CH273" s="45" t="str">
        <f t="shared" si="16"/>
        <v xml:space="preserve"> ,COR and LTS</v>
      </c>
    </row>
    <row r="274" spans="1:86" x14ac:dyDescent="0.25">
      <c r="A274" s="113" t="s">
        <v>1813</v>
      </c>
      <c r="B274" s="81">
        <v>41718</v>
      </c>
      <c r="C274" s="81" t="s">
        <v>1513</v>
      </c>
      <c r="D274" s="45" t="s">
        <v>2119</v>
      </c>
      <c r="E274" s="45" t="str">
        <f>VLOOKUP(A274,[1]Sheet3!$A$330:$D$496,4,FALSE)</f>
        <v>Released to Bank</v>
      </c>
      <c r="F274" s="49">
        <v>2480800</v>
      </c>
      <c r="G274" s="49">
        <v>99232</v>
      </c>
      <c r="H274" s="49">
        <v>0</v>
      </c>
      <c r="I274" s="115">
        <f t="shared" si="14"/>
        <v>2580032</v>
      </c>
      <c r="J274" s="45" t="s">
        <v>2182</v>
      </c>
      <c r="K274" s="45" t="s">
        <v>2280</v>
      </c>
      <c r="P274" s="57" t="s">
        <v>2331</v>
      </c>
      <c r="R274" s="45" t="s">
        <v>2336</v>
      </c>
      <c r="T274" s="45" t="s">
        <v>2337</v>
      </c>
      <c r="V274" s="45" t="s">
        <v>2331</v>
      </c>
      <c r="X274" s="45" t="s">
        <v>2401</v>
      </c>
      <c r="AD274" s="45" t="s">
        <v>2331</v>
      </c>
      <c r="AJ274" s="45" t="str">
        <f t="shared" si="15"/>
        <v>,,,,</v>
      </c>
      <c r="CD274" s="45" t="s">
        <v>247</v>
      </c>
      <c r="CH274" s="45" t="str">
        <f t="shared" si="16"/>
        <v xml:space="preserve"> ,COR and LTS</v>
      </c>
    </row>
    <row r="275" spans="1:86" x14ac:dyDescent="0.25">
      <c r="A275" s="113" t="s">
        <v>1814</v>
      </c>
      <c r="B275" s="81">
        <v>41358</v>
      </c>
      <c r="C275" s="81" t="s">
        <v>1514</v>
      </c>
      <c r="D275" s="45" t="s">
        <v>2120</v>
      </c>
      <c r="E275" s="45" t="str">
        <f>VLOOKUP(A275,[1]Sheet3!$A$330:$D$496,4,FALSE)</f>
        <v>Completion of requirements for BIR</v>
      </c>
      <c r="F275" s="49">
        <v>0</v>
      </c>
      <c r="G275" s="49">
        <v>0</v>
      </c>
      <c r="H275" s="49">
        <v>0</v>
      </c>
      <c r="I275" s="115">
        <f t="shared" si="14"/>
        <v>0</v>
      </c>
      <c r="AJ275" s="45" t="str">
        <f t="shared" si="15"/>
        <v>,,,,,,,,,,</v>
      </c>
      <c r="CD275" s="45" t="s">
        <v>247</v>
      </c>
      <c r="CH275" s="45" t="str">
        <f t="shared" si="16"/>
        <v xml:space="preserve"> ,COR and LTS</v>
      </c>
    </row>
    <row r="276" spans="1:86" x14ac:dyDescent="0.25">
      <c r="A276" s="113" t="s">
        <v>1815</v>
      </c>
      <c r="B276" s="81">
        <v>42794</v>
      </c>
      <c r="C276" s="81" t="s">
        <v>1515</v>
      </c>
      <c r="D276" s="45" t="s">
        <v>2121</v>
      </c>
      <c r="F276" s="49">
        <v>2615200</v>
      </c>
      <c r="G276" s="49">
        <v>104608</v>
      </c>
      <c r="H276" s="49">
        <v>0</v>
      </c>
      <c r="I276" s="115">
        <f t="shared" si="14"/>
        <v>2719808</v>
      </c>
      <c r="P276" s="57" t="s">
        <v>2331</v>
      </c>
      <c r="R276" s="45" t="s">
        <v>2331</v>
      </c>
      <c r="T276" s="45" t="s">
        <v>2335</v>
      </c>
      <c r="V276" s="45" t="s">
        <v>2331</v>
      </c>
      <c r="X276" s="45" t="s">
        <v>2402</v>
      </c>
      <c r="AJ276" s="45" t="str">
        <f t="shared" si="15"/>
        <v>,,,,,</v>
      </c>
      <c r="CD276" s="45" t="s">
        <v>247</v>
      </c>
      <c r="CH276" s="45" t="str">
        <f t="shared" si="16"/>
        <v xml:space="preserve"> ,COR and LTS</v>
      </c>
    </row>
    <row r="277" spans="1:86" x14ac:dyDescent="0.25">
      <c r="A277" s="113" t="s">
        <v>1816</v>
      </c>
      <c r="B277" s="81">
        <v>42794</v>
      </c>
      <c r="C277" s="81" t="s">
        <v>1515</v>
      </c>
      <c r="D277" s="45" t="s">
        <v>2121</v>
      </c>
      <c r="F277" s="49">
        <v>0</v>
      </c>
      <c r="G277" s="49">
        <v>0</v>
      </c>
      <c r="H277" s="49">
        <v>0</v>
      </c>
      <c r="I277" s="115">
        <f t="shared" si="14"/>
        <v>0</v>
      </c>
      <c r="AJ277" s="45" t="str">
        <f t="shared" si="15"/>
        <v>,,,,,,,,,,</v>
      </c>
      <c r="CD277" s="45" t="s">
        <v>247</v>
      </c>
      <c r="CH277" s="45" t="str">
        <f t="shared" si="16"/>
        <v xml:space="preserve"> ,COR and LTS</v>
      </c>
    </row>
    <row r="278" spans="1:86" x14ac:dyDescent="0.25">
      <c r="A278" s="113" t="s">
        <v>1817</v>
      </c>
      <c r="B278" s="81">
        <v>41811</v>
      </c>
      <c r="C278" s="81" t="s">
        <v>245</v>
      </c>
      <c r="D278" s="45" t="s">
        <v>2122</v>
      </c>
      <c r="F278" s="49">
        <v>0</v>
      </c>
      <c r="G278" s="49">
        <v>0</v>
      </c>
      <c r="H278" s="49">
        <v>0</v>
      </c>
      <c r="I278" s="115">
        <f t="shared" si="14"/>
        <v>0</v>
      </c>
      <c r="AJ278" s="45" t="str">
        <f t="shared" si="15"/>
        <v>,,,,,,,,,,</v>
      </c>
      <c r="CD278" s="45" t="s">
        <v>247</v>
      </c>
      <c r="CH278" s="45" t="str">
        <f t="shared" si="16"/>
        <v xml:space="preserve"> ,COR and LTS</v>
      </c>
    </row>
    <row r="279" spans="1:86" x14ac:dyDescent="0.25">
      <c r="A279" s="113" t="s">
        <v>1818</v>
      </c>
      <c r="B279" s="81">
        <v>42482</v>
      </c>
      <c r="C279" s="81" t="s">
        <v>1516</v>
      </c>
      <c r="D279" s="45" t="s">
        <v>2123</v>
      </c>
      <c r="F279" s="49">
        <v>0</v>
      </c>
      <c r="G279" s="49">
        <v>0</v>
      </c>
      <c r="H279" s="49">
        <v>0</v>
      </c>
      <c r="I279" s="115">
        <f t="shared" si="14"/>
        <v>0</v>
      </c>
      <c r="AJ279" s="45" t="str">
        <f t="shared" si="15"/>
        <v>,,,,,,,,,,</v>
      </c>
      <c r="CD279" s="45" t="s">
        <v>247</v>
      </c>
      <c r="CH279" s="45" t="str">
        <f t="shared" si="16"/>
        <v xml:space="preserve"> ,COR and LTS</v>
      </c>
    </row>
    <row r="280" spans="1:86" x14ac:dyDescent="0.25">
      <c r="A280" s="113" t="s">
        <v>1819</v>
      </c>
      <c r="B280" s="81">
        <v>41811</v>
      </c>
      <c r="C280" s="81" t="s">
        <v>240</v>
      </c>
      <c r="D280" s="45" t="s">
        <v>2124</v>
      </c>
      <c r="F280" s="49">
        <v>0</v>
      </c>
      <c r="G280" s="49">
        <v>0</v>
      </c>
      <c r="H280" s="49">
        <v>0</v>
      </c>
      <c r="I280" s="115">
        <f t="shared" si="14"/>
        <v>0</v>
      </c>
      <c r="AJ280" s="45" t="str">
        <f t="shared" si="15"/>
        <v>,,,,,,,,,,</v>
      </c>
      <c r="CD280" s="45" t="s">
        <v>247</v>
      </c>
      <c r="CH280" s="45" t="str">
        <f t="shared" si="16"/>
        <v xml:space="preserve"> ,COR and LTS</v>
      </c>
    </row>
    <row r="281" spans="1:86" x14ac:dyDescent="0.25">
      <c r="A281" s="113" t="s">
        <v>1820</v>
      </c>
      <c r="B281" s="81">
        <v>41715</v>
      </c>
      <c r="C281" s="81" t="s">
        <v>226</v>
      </c>
      <c r="D281" s="45" t="s">
        <v>2125</v>
      </c>
      <c r="F281" s="49">
        <v>3270400</v>
      </c>
      <c r="G281" s="49">
        <v>130816</v>
      </c>
      <c r="H281" s="49">
        <v>392448</v>
      </c>
      <c r="I281" s="115">
        <f t="shared" si="14"/>
        <v>3793664</v>
      </c>
      <c r="J281" s="45" t="s">
        <v>2192</v>
      </c>
      <c r="P281" s="57" t="s">
        <v>2331</v>
      </c>
      <c r="R281" s="45" t="s">
        <v>2331</v>
      </c>
      <c r="T281" s="45" t="s">
        <v>2331</v>
      </c>
      <c r="V281" s="45" t="s">
        <v>2331</v>
      </c>
      <c r="X281" s="45" t="s">
        <v>2403</v>
      </c>
      <c r="AJ281" s="45" t="str">
        <f t="shared" si="15"/>
        <v>,,,,,</v>
      </c>
      <c r="CD281" s="45" t="s">
        <v>247</v>
      </c>
      <c r="CH281" s="45" t="str">
        <f t="shared" si="16"/>
        <v xml:space="preserve"> ,COR and LTS</v>
      </c>
    </row>
    <row r="282" spans="1:86" x14ac:dyDescent="0.25">
      <c r="A282" s="113" t="s">
        <v>1821</v>
      </c>
      <c r="B282" s="81">
        <v>41745</v>
      </c>
      <c r="C282" s="81" t="s">
        <v>228</v>
      </c>
      <c r="D282" s="45" t="s">
        <v>2126</v>
      </c>
      <c r="F282" s="49">
        <v>1743000</v>
      </c>
      <c r="G282" s="49">
        <v>87150</v>
      </c>
      <c r="H282" s="49">
        <v>0</v>
      </c>
      <c r="I282" s="115">
        <f t="shared" si="14"/>
        <v>1830150</v>
      </c>
      <c r="J282" s="45" t="s">
        <v>2182</v>
      </c>
      <c r="K282" s="45" t="s">
        <v>2235</v>
      </c>
      <c r="P282" s="57" t="s">
        <v>2331</v>
      </c>
      <c r="R282" s="45" t="s">
        <v>2331</v>
      </c>
      <c r="T282" s="45" t="s">
        <v>2331</v>
      </c>
      <c r="V282" s="45" t="s">
        <v>2331</v>
      </c>
      <c r="X282" s="45" t="s">
        <v>2404</v>
      </c>
      <c r="Z282" s="45" t="s">
        <v>2331</v>
      </c>
      <c r="AB282" s="45" t="s">
        <v>2331</v>
      </c>
      <c r="AD282" s="45" t="s">
        <v>2331</v>
      </c>
      <c r="AF282" s="45" t="s">
        <v>2331</v>
      </c>
      <c r="AJ282" s="45" t="str">
        <f t="shared" si="15"/>
        <v>,</v>
      </c>
      <c r="CD282" s="45" t="s">
        <v>247</v>
      </c>
      <c r="CH282" s="45" t="str">
        <f t="shared" si="16"/>
        <v xml:space="preserve"> ,COR and LTS</v>
      </c>
    </row>
    <row r="283" spans="1:86" x14ac:dyDescent="0.25">
      <c r="A283" s="113" t="s">
        <v>1822</v>
      </c>
      <c r="B283" s="81">
        <v>42128</v>
      </c>
      <c r="C283" s="81" t="s">
        <v>1517</v>
      </c>
      <c r="D283" s="45" t="s">
        <v>2127</v>
      </c>
      <c r="F283" s="49">
        <v>1720000</v>
      </c>
      <c r="G283" s="49">
        <v>86000</v>
      </c>
      <c r="H283" s="49">
        <v>0</v>
      </c>
      <c r="I283" s="115">
        <f t="shared" si="14"/>
        <v>1806000</v>
      </c>
      <c r="R283" s="45" t="s">
        <v>2331</v>
      </c>
      <c r="T283" s="45" t="s">
        <v>2335</v>
      </c>
      <c r="V283" s="45" t="s">
        <v>2331</v>
      </c>
      <c r="Z283" s="45" t="s">
        <v>2331</v>
      </c>
      <c r="AB283" s="45" t="s">
        <v>2331</v>
      </c>
      <c r="AD283" s="45" t="s">
        <v>2331</v>
      </c>
      <c r="AF283" s="45" t="s">
        <v>2331</v>
      </c>
      <c r="AJ283" s="45" t="str">
        <f t="shared" si="15"/>
        <v>,,,</v>
      </c>
      <c r="CD283" s="45" t="s">
        <v>247</v>
      </c>
      <c r="CH283" s="45" t="str">
        <f t="shared" si="16"/>
        <v xml:space="preserve"> ,COR and LTS</v>
      </c>
    </row>
    <row r="284" spans="1:86" x14ac:dyDescent="0.25">
      <c r="A284" s="113" t="s">
        <v>1823</v>
      </c>
      <c r="B284" s="81">
        <v>41982</v>
      </c>
      <c r="C284" s="81" t="s">
        <v>1518</v>
      </c>
      <c r="D284" s="45" t="s">
        <v>2128</v>
      </c>
      <c r="F284" s="49">
        <v>1743000</v>
      </c>
      <c r="G284" s="49">
        <v>87150</v>
      </c>
      <c r="H284" s="49">
        <v>0</v>
      </c>
      <c r="I284" s="115">
        <f t="shared" si="14"/>
        <v>1830150</v>
      </c>
      <c r="J284" s="45" t="s">
        <v>2180</v>
      </c>
      <c r="K284" s="45" t="s">
        <v>2281</v>
      </c>
      <c r="P284" s="57" t="s">
        <v>2331</v>
      </c>
      <c r="R284" s="45" t="s">
        <v>2331</v>
      </c>
      <c r="T284" s="45" t="s">
        <v>2331</v>
      </c>
      <c r="V284" s="45" t="s">
        <v>2331</v>
      </c>
      <c r="X284" s="45" t="s">
        <v>2405</v>
      </c>
      <c r="AD284" s="45" t="s">
        <v>2331</v>
      </c>
      <c r="AF284" s="45" t="s">
        <v>2331</v>
      </c>
      <c r="AJ284" s="45" t="str">
        <f t="shared" si="15"/>
        <v>,,,</v>
      </c>
      <c r="CD284" s="45" t="s">
        <v>247</v>
      </c>
      <c r="CH284" s="45" t="str">
        <f t="shared" si="16"/>
        <v xml:space="preserve"> ,COR and LTS</v>
      </c>
    </row>
    <row r="285" spans="1:86" x14ac:dyDescent="0.25">
      <c r="A285" s="113" t="s">
        <v>1824</v>
      </c>
      <c r="B285" s="81">
        <v>41814</v>
      </c>
      <c r="C285" s="81" t="s">
        <v>238</v>
      </c>
      <c r="D285" s="45" t="s">
        <v>2129</v>
      </c>
      <c r="F285" s="49">
        <v>0</v>
      </c>
      <c r="G285" s="49">
        <v>0</v>
      </c>
      <c r="H285" s="49">
        <v>0</v>
      </c>
      <c r="I285" s="115">
        <f t="shared" si="14"/>
        <v>0</v>
      </c>
      <c r="AJ285" s="45" t="str">
        <f t="shared" si="15"/>
        <v>,,,,,,,,,,</v>
      </c>
      <c r="CD285" s="45" t="s">
        <v>247</v>
      </c>
      <c r="CH285" s="45" t="str">
        <f t="shared" si="16"/>
        <v xml:space="preserve"> ,COR and LTS</v>
      </c>
    </row>
    <row r="286" spans="1:86" x14ac:dyDescent="0.25">
      <c r="A286" s="113" t="s">
        <v>1825</v>
      </c>
      <c r="B286" s="81">
        <v>41695</v>
      </c>
      <c r="C286" s="81" t="s">
        <v>241</v>
      </c>
      <c r="D286" s="45" t="s">
        <v>2130</v>
      </c>
      <c r="F286" s="49">
        <v>2102400</v>
      </c>
      <c r="G286" s="49">
        <v>105120</v>
      </c>
      <c r="H286" s="49">
        <v>0</v>
      </c>
      <c r="I286" s="115">
        <f t="shared" si="14"/>
        <v>2207520</v>
      </c>
      <c r="J286" s="45" t="s">
        <v>2183</v>
      </c>
      <c r="K286" s="45" t="s">
        <v>2282</v>
      </c>
      <c r="P286" s="57" t="s">
        <v>2331</v>
      </c>
      <c r="R286" s="45" t="s">
        <v>2331</v>
      </c>
      <c r="T286" s="45" t="s">
        <v>2331</v>
      </c>
      <c r="V286" s="45" t="s">
        <v>2331</v>
      </c>
      <c r="X286" s="45" t="s">
        <v>2406</v>
      </c>
      <c r="Z286" s="45" t="s">
        <v>2331</v>
      </c>
      <c r="AB286" s="45" t="s">
        <v>2331</v>
      </c>
      <c r="AD286" s="45" t="s">
        <v>2331</v>
      </c>
      <c r="AJ286" s="45" t="str">
        <f t="shared" si="15"/>
        <v>,,</v>
      </c>
      <c r="CD286" s="45" t="s">
        <v>247</v>
      </c>
      <c r="CH286" s="45" t="str">
        <f t="shared" si="16"/>
        <v xml:space="preserve"> ,COR and LTS</v>
      </c>
    </row>
    <row r="287" spans="1:86" x14ac:dyDescent="0.25">
      <c r="A287" s="113" t="s">
        <v>1826</v>
      </c>
      <c r="B287" s="81">
        <v>41757</v>
      </c>
      <c r="C287" s="81" t="s">
        <v>219</v>
      </c>
      <c r="D287" s="45" t="s">
        <v>2131</v>
      </c>
      <c r="F287" s="49">
        <v>1593600</v>
      </c>
      <c r="G287" s="49">
        <v>83000</v>
      </c>
      <c r="H287" s="49">
        <v>0</v>
      </c>
      <c r="I287" s="115">
        <f t="shared" si="14"/>
        <v>1676600</v>
      </c>
      <c r="P287" s="57" t="s">
        <v>2331</v>
      </c>
      <c r="R287" s="45" t="s">
        <v>2331</v>
      </c>
      <c r="T287" s="45" t="s">
        <v>2331</v>
      </c>
      <c r="V287" s="45" t="s">
        <v>2331</v>
      </c>
      <c r="AD287" s="45" t="s">
        <v>2331</v>
      </c>
      <c r="AF287" s="45" t="s">
        <v>2331</v>
      </c>
      <c r="AJ287" s="45" t="str">
        <f t="shared" si="15"/>
        <v>,,,,</v>
      </c>
      <c r="CD287" s="45" t="s">
        <v>247</v>
      </c>
      <c r="CH287" s="45" t="str">
        <f t="shared" si="16"/>
        <v xml:space="preserve"> ,COR and LTS</v>
      </c>
    </row>
    <row r="288" spans="1:86" x14ac:dyDescent="0.25">
      <c r="A288" s="113" t="s">
        <v>1827</v>
      </c>
      <c r="B288" s="81">
        <v>42825</v>
      </c>
      <c r="C288" s="81" t="s">
        <v>1519</v>
      </c>
      <c r="D288" s="45" t="s">
        <v>2132</v>
      </c>
      <c r="F288" s="49">
        <v>0</v>
      </c>
      <c r="G288" s="49">
        <v>0</v>
      </c>
      <c r="H288" s="49">
        <v>0</v>
      </c>
      <c r="I288" s="115">
        <f t="shared" si="14"/>
        <v>0</v>
      </c>
      <c r="AD288" s="45" t="s">
        <v>2331</v>
      </c>
      <c r="AF288" s="45" t="s">
        <v>2331</v>
      </c>
      <c r="AJ288" s="45" t="str">
        <f t="shared" si="15"/>
        <v>,,,,,,,,</v>
      </c>
      <c r="CD288" s="45" t="s">
        <v>247</v>
      </c>
      <c r="CH288" s="45" t="str">
        <f t="shared" si="16"/>
        <v xml:space="preserve"> ,COR and LTS</v>
      </c>
    </row>
    <row r="289" spans="1:86" x14ac:dyDescent="0.25">
      <c r="A289" s="113" t="s">
        <v>1828</v>
      </c>
      <c r="B289" s="81">
        <v>41682</v>
      </c>
      <c r="C289" s="81" t="s">
        <v>1520</v>
      </c>
      <c r="D289" s="45" t="s">
        <v>2133</v>
      </c>
      <c r="F289" s="49">
        <v>1635200</v>
      </c>
      <c r="G289" s="49">
        <v>65408</v>
      </c>
      <c r="H289" s="49">
        <v>0</v>
      </c>
      <c r="I289" s="115">
        <f t="shared" si="14"/>
        <v>1700608</v>
      </c>
      <c r="K289" s="45" t="s">
        <v>2261</v>
      </c>
      <c r="P289" s="57" t="s">
        <v>2331</v>
      </c>
      <c r="R289" s="45" t="s">
        <v>2331</v>
      </c>
      <c r="T289" s="45" t="s">
        <v>2331</v>
      </c>
      <c r="V289" s="45" t="s">
        <v>2331</v>
      </c>
      <c r="X289" s="45" t="s">
        <v>2407</v>
      </c>
      <c r="AD289" s="45" t="s">
        <v>2331</v>
      </c>
      <c r="AJ289" s="45" t="str">
        <f t="shared" si="15"/>
        <v>,,,,</v>
      </c>
      <c r="CD289" s="45" t="s">
        <v>247</v>
      </c>
      <c r="CH289" s="45" t="str">
        <f t="shared" si="16"/>
        <v xml:space="preserve"> ,COR and LTS</v>
      </c>
    </row>
    <row r="290" spans="1:86" x14ac:dyDescent="0.25">
      <c r="A290" s="113" t="s">
        <v>1829</v>
      </c>
      <c r="B290" s="81">
        <v>42825</v>
      </c>
      <c r="C290" s="81" t="s">
        <v>1521</v>
      </c>
      <c r="D290" s="45" t="s">
        <v>2134</v>
      </c>
      <c r="F290" s="49">
        <v>0</v>
      </c>
      <c r="G290" s="49">
        <v>0</v>
      </c>
      <c r="H290" s="49">
        <v>0</v>
      </c>
      <c r="I290" s="115">
        <f t="shared" si="14"/>
        <v>0</v>
      </c>
      <c r="AJ290" s="45" t="str">
        <f t="shared" si="15"/>
        <v>,,,,,,,,,,</v>
      </c>
      <c r="CD290" s="45" t="s">
        <v>247</v>
      </c>
      <c r="CH290" s="45" t="str">
        <f t="shared" si="16"/>
        <v xml:space="preserve"> ,COR and LTS</v>
      </c>
    </row>
    <row r="291" spans="1:86" x14ac:dyDescent="0.25">
      <c r="A291" s="113" t="s">
        <v>1830</v>
      </c>
      <c r="B291" s="81">
        <v>42227</v>
      </c>
      <c r="C291" s="81" t="s">
        <v>1313</v>
      </c>
      <c r="D291" s="45" t="s">
        <v>2135</v>
      </c>
      <c r="F291" s="49">
        <v>0</v>
      </c>
      <c r="G291" s="49">
        <v>0</v>
      </c>
      <c r="H291" s="49">
        <v>0</v>
      </c>
      <c r="I291" s="115">
        <f t="shared" si="14"/>
        <v>0</v>
      </c>
      <c r="AJ291" s="45" t="str">
        <f t="shared" si="15"/>
        <v>,,,,,,,,,,</v>
      </c>
      <c r="CD291" s="45" t="s">
        <v>247</v>
      </c>
      <c r="CH291" s="45" t="str">
        <f t="shared" si="16"/>
        <v xml:space="preserve"> ,COR and LTS</v>
      </c>
    </row>
    <row r="292" spans="1:86" x14ac:dyDescent="0.25">
      <c r="A292" s="113" t="s">
        <v>1831</v>
      </c>
      <c r="B292" s="81">
        <v>42227</v>
      </c>
      <c r="C292" s="81" t="s">
        <v>1522</v>
      </c>
      <c r="D292" s="45" t="s">
        <v>2136</v>
      </c>
      <c r="F292" s="49">
        <v>0</v>
      </c>
      <c r="G292" s="49">
        <v>0</v>
      </c>
      <c r="H292" s="49">
        <v>0</v>
      </c>
      <c r="I292" s="115">
        <f t="shared" si="14"/>
        <v>0</v>
      </c>
      <c r="AJ292" s="45" t="str">
        <f t="shared" si="15"/>
        <v>,,,,,,,,,,</v>
      </c>
      <c r="CD292" s="45" t="s">
        <v>247</v>
      </c>
      <c r="CH292" s="45" t="str">
        <f t="shared" si="16"/>
        <v xml:space="preserve"> ,COR and LTS</v>
      </c>
    </row>
    <row r="293" spans="1:86" x14ac:dyDescent="0.25">
      <c r="A293" s="113" t="s">
        <v>1832</v>
      </c>
      <c r="B293" s="81">
        <v>41680</v>
      </c>
      <c r="C293" s="81" t="s">
        <v>213</v>
      </c>
      <c r="D293" s="45" t="s">
        <v>2137</v>
      </c>
      <c r="F293" s="49">
        <v>0</v>
      </c>
      <c r="G293" s="49">
        <v>0</v>
      </c>
      <c r="H293" s="49">
        <v>0</v>
      </c>
      <c r="I293" s="115">
        <f t="shared" si="14"/>
        <v>0</v>
      </c>
      <c r="AJ293" s="45" t="str">
        <f t="shared" si="15"/>
        <v>,,,,,,,,,,</v>
      </c>
      <c r="CD293" s="45" t="s">
        <v>247</v>
      </c>
      <c r="CH293" s="45" t="str">
        <f t="shared" si="16"/>
        <v xml:space="preserve"> ,COR and LTS</v>
      </c>
    </row>
    <row r="294" spans="1:86" x14ac:dyDescent="0.25">
      <c r="A294" s="113" t="s">
        <v>1833</v>
      </c>
      <c r="B294" s="81">
        <v>41933</v>
      </c>
      <c r="C294" s="81" t="s">
        <v>1523</v>
      </c>
      <c r="D294" s="45" t="s">
        <v>2138</v>
      </c>
      <c r="F294" s="49">
        <v>0</v>
      </c>
      <c r="G294" s="49">
        <v>0</v>
      </c>
      <c r="H294" s="49">
        <v>0</v>
      </c>
      <c r="I294" s="115">
        <f t="shared" si="14"/>
        <v>0</v>
      </c>
      <c r="AJ294" s="45" t="str">
        <f t="shared" si="15"/>
        <v>,,,,,,,,,,</v>
      </c>
      <c r="CD294" s="45" t="s">
        <v>247</v>
      </c>
      <c r="CH294" s="45" t="str">
        <f t="shared" si="16"/>
        <v xml:space="preserve"> ,COR and LTS</v>
      </c>
    </row>
    <row r="295" spans="1:86" x14ac:dyDescent="0.25">
      <c r="A295" s="113" t="s">
        <v>1834</v>
      </c>
      <c r="B295" s="81">
        <v>41690</v>
      </c>
      <c r="C295" s="81" t="s">
        <v>230</v>
      </c>
      <c r="D295" s="45" t="s">
        <v>2139</v>
      </c>
      <c r="F295" s="49">
        <v>0</v>
      </c>
      <c r="G295" s="49">
        <v>0</v>
      </c>
      <c r="H295" s="49">
        <v>0</v>
      </c>
      <c r="I295" s="115">
        <f t="shared" si="14"/>
        <v>0</v>
      </c>
      <c r="AJ295" s="45" t="str">
        <f t="shared" si="15"/>
        <v>,,,,,,,,,,</v>
      </c>
      <c r="CD295" s="45" t="s">
        <v>247</v>
      </c>
      <c r="CH295" s="45" t="str">
        <f t="shared" si="16"/>
        <v xml:space="preserve"> ,COR and LTS</v>
      </c>
    </row>
    <row r="296" spans="1:86" x14ac:dyDescent="0.25">
      <c r="A296" s="113" t="s">
        <v>1835</v>
      </c>
      <c r="B296" s="81">
        <v>41897</v>
      </c>
      <c r="C296" s="81" t="s">
        <v>1524</v>
      </c>
      <c r="D296" s="45" t="s">
        <v>2140</v>
      </c>
      <c r="F296" s="49">
        <v>0</v>
      </c>
      <c r="G296" s="49">
        <v>0</v>
      </c>
      <c r="H296" s="49">
        <v>0</v>
      </c>
      <c r="I296" s="115">
        <f t="shared" si="14"/>
        <v>0</v>
      </c>
      <c r="AJ296" s="45" t="str">
        <f t="shared" si="15"/>
        <v>,,,,,,,,,,</v>
      </c>
      <c r="CD296" s="45" t="s">
        <v>247</v>
      </c>
      <c r="CH296" s="45" t="str">
        <f t="shared" si="16"/>
        <v xml:space="preserve"> ,COR and LTS</v>
      </c>
    </row>
    <row r="297" spans="1:86" x14ac:dyDescent="0.25">
      <c r="A297" s="113" t="s">
        <v>1836</v>
      </c>
      <c r="B297" s="81">
        <v>41680</v>
      </c>
      <c r="C297" s="81" t="s">
        <v>1525</v>
      </c>
      <c r="D297" s="45" t="s">
        <v>2141</v>
      </c>
      <c r="F297" s="49">
        <v>0</v>
      </c>
      <c r="G297" s="49">
        <v>0</v>
      </c>
      <c r="H297" s="49">
        <v>0</v>
      </c>
      <c r="I297" s="115">
        <f t="shared" si="14"/>
        <v>0</v>
      </c>
      <c r="AJ297" s="45" t="str">
        <f t="shared" si="15"/>
        <v>,,,,,,,,,,</v>
      </c>
      <c r="CD297" s="45" t="s">
        <v>247</v>
      </c>
      <c r="CH297" s="45" t="str">
        <f t="shared" si="16"/>
        <v xml:space="preserve"> ,COR and LTS</v>
      </c>
    </row>
    <row r="298" spans="1:86" x14ac:dyDescent="0.25">
      <c r="A298" s="113" t="s">
        <v>1837</v>
      </c>
      <c r="B298" s="81">
        <v>41752</v>
      </c>
      <c r="C298" s="81" t="s">
        <v>233</v>
      </c>
      <c r="D298" s="45" t="s">
        <v>2142</v>
      </c>
      <c r="F298" s="49">
        <v>0</v>
      </c>
      <c r="G298" s="49">
        <v>0</v>
      </c>
      <c r="H298" s="49">
        <v>0</v>
      </c>
      <c r="I298" s="115">
        <f t="shared" si="14"/>
        <v>0</v>
      </c>
      <c r="AJ298" s="45" t="str">
        <f t="shared" si="15"/>
        <v>,,,,,,,,,,</v>
      </c>
      <c r="CD298" s="45" t="s">
        <v>247</v>
      </c>
      <c r="CH298" s="45" t="str">
        <f t="shared" si="16"/>
        <v xml:space="preserve"> ,COR and LTS</v>
      </c>
    </row>
    <row r="299" spans="1:86" x14ac:dyDescent="0.25">
      <c r="A299" s="113" t="s">
        <v>1838</v>
      </c>
      <c r="B299" s="81">
        <v>41698</v>
      </c>
      <c r="C299" s="81" t="s">
        <v>235</v>
      </c>
      <c r="D299" s="45" t="s">
        <v>2143</v>
      </c>
      <c r="F299" s="49">
        <v>0</v>
      </c>
      <c r="G299" s="49">
        <v>0</v>
      </c>
      <c r="H299" s="49">
        <v>0</v>
      </c>
      <c r="I299" s="115">
        <f t="shared" si="14"/>
        <v>0</v>
      </c>
      <c r="AJ299" s="45" t="str">
        <f t="shared" si="15"/>
        <v>,,,,,,,,,,</v>
      </c>
      <c r="CD299" s="45" t="s">
        <v>247</v>
      </c>
      <c r="CH299" s="45" t="str">
        <f t="shared" si="16"/>
        <v xml:space="preserve"> ,COR and LTS</v>
      </c>
    </row>
    <row r="300" spans="1:86" x14ac:dyDescent="0.25">
      <c r="A300" s="113" t="s">
        <v>1839</v>
      </c>
      <c r="B300" s="81">
        <v>41624</v>
      </c>
      <c r="C300" s="81" t="s">
        <v>216</v>
      </c>
      <c r="D300" s="45" t="s">
        <v>2144</v>
      </c>
      <c r="F300" s="49">
        <v>0</v>
      </c>
      <c r="G300" s="49">
        <v>0</v>
      </c>
      <c r="H300" s="49">
        <v>0</v>
      </c>
      <c r="I300" s="115">
        <f t="shared" si="14"/>
        <v>0</v>
      </c>
      <c r="AJ300" s="45" t="str">
        <f t="shared" si="15"/>
        <v>,,,,,,,,,,</v>
      </c>
      <c r="CD300" s="45" t="s">
        <v>247</v>
      </c>
      <c r="CH300" s="45" t="str">
        <f t="shared" si="16"/>
        <v xml:space="preserve"> ,COR and LTS</v>
      </c>
    </row>
    <row r="301" spans="1:86" x14ac:dyDescent="0.25">
      <c r="A301" s="113" t="s">
        <v>1840</v>
      </c>
      <c r="B301" s="81">
        <v>41662</v>
      </c>
      <c r="C301" s="81" t="s">
        <v>1334</v>
      </c>
      <c r="D301" s="45" t="s">
        <v>2145</v>
      </c>
      <c r="F301" s="49">
        <v>2615200</v>
      </c>
      <c r="G301" s="49">
        <v>104608</v>
      </c>
      <c r="H301" s="49">
        <v>0</v>
      </c>
      <c r="I301" s="115">
        <f t="shared" si="14"/>
        <v>2719808</v>
      </c>
      <c r="J301" s="45" t="s">
        <v>2182</v>
      </c>
      <c r="K301" s="45" t="s">
        <v>2283</v>
      </c>
      <c r="P301" s="57" t="s">
        <v>2331</v>
      </c>
      <c r="R301" s="45" t="s">
        <v>2331</v>
      </c>
      <c r="T301" s="45" t="s">
        <v>2331</v>
      </c>
      <c r="V301" s="45" t="s">
        <v>2331</v>
      </c>
      <c r="X301" s="45" t="s">
        <v>2408</v>
      </c>
      <c r="AD301" s="45" t="s">
        <v>2331</v>
      </c>
      <c r="AJ301" s="45" t="str">
        <f t="shared" si="15"/>
        <v>,,,,</v>
      </c>
      <c r="CD301" s="45" t="s">
        <v>247</v>
      </c>
      <c r="CH301" s="45" t="str">
        <f t="shared" si="16"/>
        <v xml:space="preserve"> ,COR and LTS</v>
      </c>
    </row>
    <row r="302" spans="1:86" x14ac:dyDescent="0.25">
      <c r="A302" s="113" t="s">
        <v>1841</v>
      </c>
      <c r="B302" s="81">
        <v>42825</v>
      </c>
      <c r="C302" s="81" t="s">
        <v>1526</v>
      </c>
      <c r="D302" s="45" t="s">
        <v>2146</v>
      </c>
      <c r="F302" s="49">
        <v>2615200</v>
      </c>
      <c r="G302" s="49">
        <v>104608</v>
      </c>
      <c r="H302" s="49">
        <v>0</v>
      </c>
      <c r="I302" s="115">
        <f t="shared" si="14"/>
        <v>2719808</v>
      </c>
      <c r="J302" s="45" t="s">
        <v>2207</v>
      </c>
      <c r="K302" s="45" t="s">
        <v>2284</v>
      </c>
      <c r="P302" s="57" t="s">
        <v>2331</v>
      </c>
      <c r="R302" s="45" t="s">
        <v>2331</v>
      </c>
      <c r="T302" s="45" t="s">
        <v>2331</v>
      </c>
      <c r="V302" s="45" t="s">
        <v>2331</v>
      </c>
      <c r="X302" s="45" t="s">
        <v>2409</v>
      </c>
      <c r="Z302" s="45" t="s">
        <v>2331</v>
      </c>
      <c r="AJ302" s="45" t="str">
        <f t="shared" si="15"/>
        <v>,,,,</v>
      </c>
      <c r="CD302" s="45" t="s">
        <v>247</v>
      </c>
      <c r="CH302" s="45" t="str">
        <f t="shared" si="16"/>
        <v xml:space="preserve"> ,COR and LTS</v>
      </c>
    </row>
    <row r="303" spans="1:86" x14ac:dyDescent="0.25">
      <c r="A303" s="113" t="s">
        <v>1842</v>
      </c>
      <c r="B303" s="81">
        <v>41715</v>
      </c>
      <c r="C303" s="81" t="s">
        <v>227</v>
      </c>
      <c r="D303" s="45" t="s">
        <v>2147</v>
      </c>
      <c r="F303" s="49">
        <v>2802000</v>
      </c>
      <c r="G303" s="49">
        <v>140100</v>
      </c>
      <c r="H303" s="49">
        <v>0</v>
      </c>
      <c r="I303" s="115">
        <f t="shared" si="14"/>
        <v>2942100</v>
      </c>
      <c r="J303" s="45" t="s">
        <v>2184</v>
      </c>
      <c r="K303" s="45" t="s">
        <v>2285</v>
      </c>
      <c r="P303" s="57" t="s">
        <v>2331</v>
      </c>
      <c r="R303" s="45" t="s">
        <v>2331</v>
      </c>
      <c r="T303" s="45" t="s">
        <v>2331</v>
      </c>
      <c r="V303" s="45" t="s">
        <v>2331</v>
      </c>
      <c r="X303" s="45" t="s">
        <v>2410</v>
      </c>
      <c r="Z303" s="45" t="s">
        <v>2331</v>
      </c>
      <c r="AB303" s="45" t="s">
        <v>2331</v>
      </c>
      <c r="AD303" s="45" t="s">
        <v>2331</v>
      </c>
      <c r="AF303" s="45" t="s">
        <v>2331</v>
      </c>
      <c r="AJ303" s="45" t="str">
        <f t="shared" si="15"/>
        <v>,</v>
      </c>
      <c r="CD303" s="45" t="s">
        <v>247</v>
      </c>
      <c r="CH303" s="45" t="str">
        <f t="shared" si="16"/>
        <v xml:space="preserve"> ,COR and LTS</v>
      </c>
    </row>
    <row r="304" spans="1:86" x14ac:dyDescent="0.25">
      <c r="A304" s="113" t="s">
        <v>1843</v>
      </c>
      <c r="B304" s="81">
        <v>42734</v>
      </c>
      <c r="C304" s="81" t="s">
        <v>1289</v>
      </c>
      <c r="D304" s="45" t="s">
        <v>2148</v>
      </c>
      <c r="F304" s="49">
        <v>0</v>
      </c>
      <c r="G304" s="49">
        <v>0</v>
      </c>
      <c r="H304" s="49">
        <v>0</v>
      </c>
      <c r="I304" s="115">
        <f t="shared" si="14"/>
        <v>0</v>
      </c>
      <c r="AJ304" s="45" t="str">
        <f t="shared" ref="AJ304:AJ324" si="17">IF(C304="","",IF(P304="",O303&amp;",","")&amp;IF(R304="",Q303&amp;",","")&amp;IF(T304="",S303&amp;",","")&amp;IF(V304="",U303&amp;",","")&amp;IF(X304="",W303&amp;",","")&amp;IF(Z304="",Y303&amp;",","")&amp;IF(AB304="",AA303&amp;",","")&amp;IF(AD304="",AC303&amp;",","")&amp;IF(AF304="",AE303&amp;",","")&amp;IF(AH304="",AG303&amp;",","")&amp;IF(AI304="","",AI304))</f>
        <v>,,,,,,,,,,</v>
      </c>
      <c r="CD304" s="45" t="s">
        <v>247</v>
      </c>
      <c r="CH304" s="45" t="str">
        <f t="shared" ref="CH304:CH329" si="18">IF(BV304="","",$BV$5)&amp;IF(BW304="",""," ,"&amp;$BW$5)&amp;IF(BX304="",""," ,"&amp;$BX$5)&amp;IF(BY304="",""," ,"&amp;$BY$5)&amp;IF(BZ304="",""," ,"&amp;$BZ$5)&amp;IF(CA304="",""," ,"&amp;$CA$5)&amp;IF(CB304="",""," ,"&amp;$CB$5)&amp;IF(CC304="",""," ,"&amp;$CC$5)&amp;IF(CD304="",""," ,"&amp;$CD$5)&amp;IF(CE304="",""," ,"&amp;$CE$5)</f>
        <v xml:space="preserve"> ,COR and LTS</v>
      </c>
    </row>
    <row r="305" spans="1:86" x14ac:dyDescent="0.25">
      <c r="A305" s="113" t="s">
        <v>1844</v>
      </c>
      <c r="B305" s="81">
        <v>41624</v>
      </c>
      <c r="C305" s="81" t="s">
        <v>225</v>
      </c>
      <c r="D305" s="45" t="s">
        <v>2149</v>
      </c>
      <c r="F305" s="49">
        <v>2428400</v>
      </c>
      <c r="G305" s="49">
        <v>97136</v>
      </c>
      <c r="H305" s="49">
        <v>0</v>
      </c>
      <c r="I305" s="115">
        <f t="shared" si="14"/>
        <v>2525536</v>
      </c>
      <c r="P305" s="57" t="s">
        <v>2331</v>
      </c>
      <c r="R305" s="45" t="s">
        <v>2331</v>
      </c>
      <c r="T305" s="45" t="s">
        <v>2331</v>
      </c>
      <c r="V305" s="45" t="s">
        <v>2331</v>
      </c>
      <c r="AJ305" s="45" t="str">
        <f t="shared" si="17"/>
        <v>,,,,,,</v>
      </c>
      <c r="CD305" s="45" t="s">
        <v>247</v>
      </c>
      <c r="CH305" s="45" t="str">
        <f t="shared" si="18"/>
        <v xml:space="preserve"> ,COR and LTS</v>
      </c>
    </row>
    <row r="306" spans="1:86" x14ac:dyDescent="0.25">
      <c r="A306" s="113" t="s">
        <v>1845</v>
      </c>
      <c r="B306" s="81">
        <v>41834</v>
      </c>
      <c r="C306" s="81" t="s">
        <v>1527</v>
      </c>
      <c r="D306" s="45" t="s">
        <v>2150</v>
      </c>
      <c r="F306" s="49">
        <v>2689920</v>
      </c>
      <c r="G306" s="49">
        <v>107596.8</v>
      </c>
      <c r="H306" s="49">
        <v>0</v>
      </c>
      <c r="I306" s="115">
        <f t="shared" si="14"/>
        <v>2797516.7999999998</v>
      </c>
      <c r="J306" s="45" t="s">
        <v>2183</v>
      </c>
      <c r="K306" s="45" t="s">
        <v>2247</v>
      </c>
      <c r="P306" s="57" t="s">
        <v>2331</v>
      </c>
      <c r="R306" s="45" t="s">
        <v>2331</v>
      </c>
      <c r="T306" s="45" t="s">
        <v>2331</v>
      </c>
      <c r="V306" s="45" t="s">
        <v>2331</v>
      </c>
      <c r="X306" s="45" t="s">
        <v>2411</v>
      </c>
      <c r="AD306" s="45" t="s">
        <v>2331</v>
      </c>
      <c r="AJ306" s="45" t="str">
        <f t="shared" si="17"/>
        <v>,,,,</v>
      </c>
      <c r="CD306" s="45" t="s">
        <v>247</v>
      </c>
      <c r="CH306" s="45" t="str">
        <f t="shared" si="18"/>
        <v xml:space="preserve"> ,COR and LTS</v>
      </c>
    </row>
    <row r="307" spans="1:86" x14ac:dyDescent="0.25">
      <c r="A307" s="113" t="s">
        <v>1846</v>
      </c>
      <c r="B307" s="81">
        <v>41751</v>
      </c>
      <c r="C307" s="81" t="s">
        <v>232</v>
      </c>
      <c r="D307" s="45" t="s">
        <v>2151</v>
      </c>
      <c r="F307" s="49">
        <v>2428400</v>
      </c>
      <c r="G307" s="49">
        <v>97136</v>
      </c>
      <c r="H307" s="49">
        <v>0</v>
      </c>
      <c r="I307" s="115">
        <f t="shared" si="14"/>
        <v>2525536</v>
      </c>
      <c r="J307" s="45" t="s">
        <v>2181</v>
      </c>
      <c r="P307" s="57" t="s">
        <v>2331</v>
      </c>
      <c r="T307" s="45" t="s">
        <v>2331</v>
      </c>
      <c r="AD307" s="45" t="s">
        <v>2331</v>
      </c>
      <c r="AF307" s="45" t="s">
        <v>2331</v>
      </c>
      <c r="AJ307" s="45" t="str">
        <f t="shared" si="17"/>
        <v>,,,,,,</v>
      </c>
      <c r="CD307" s="45" t="s">
        <v>247</v>
      </c>
      <c r="CH307" s="45" t="str">
        <f t="shared" si="18"/>
        <v xml:space="preserve"> ,COR and LTS</v>
      </c>
    </row>
    <row r="308" spans="1:86" x14ac:dyDescent="0.25">
      <c r="A308" s="113" t="s">
        <v>1847</v>
      </c>
      <c r="B308" s="81">
        <v>41848</v>
      </c>
      <c r="C308" s="81" t="s">
        <v>1528</v>
      </c>
      <c r="D308" s="45" t="s">
        <v>2152</v>
      </c>
      <c r="F308" s="49">
        <v>0</v>
      </c>
      <c r="G308" s="49">
        <v>0</v>
      </c>
      <c r="H308" s="49">
        <v>0</v>
      </c>
      <c r="I308" s="115">
        <f t="shared" si="14"/>
        <v>0</v>
      </c>
      <c r="AJ308" s="45" t="str">
        <f t="shared" si="17"/>
        <v>,,,,,,,,,,</v>
      </c>
      <c r="CD308" s="45" t="s">
        <v>247</v>
      </c>
      <c r="CH308" s="45" t="str">
        <f t="shared" si="18"/>
        <v xml:space="preserve"> ,COR and LTS</v>
      </c>
    </row>
    <row r="309" spans="1:86" x14ac:dyDescent="0.25">
      <c r="A309" s="113" t="s">
        <v>1848</v>
      </c>
      <c r="B309" s="81">
        <v>41694</v>
      </c>
      <c r="C309" s="81" t="s">
        <v>223</v>
      </c>
      <c r="D309" s="45" t="s">
        <v>2153</v>
      </c>
      <c r="F309" s="49">
        <v>0</v>
      </c>
      <c r="G309" s="49">
        <v>0</v>
      </c>
      <c r="H309" s="49">
        <v>0</v>
      </c>
      <c r="I309" s="115">
        <f t="shared" si="14"/>
        <v>0</v>
      </c>
      <c r="AF309" s="45" t="s">
        <v>2331</v>
      </c>
      <c r="AJ309" s="45" t="str">
        <f t="shared" si="17"/>
        <v>,,,,,,,,,</v>
      </c>
      <c r="CD309" s="45" t="s">
        <v>247</v>
      </c>
      <c r="CH309" s="45" t="str">
        <f t="shared" si="18"/>
        <v xml:space="preserve"> ,COR and LTS</v>
      </c>
    </row>
    <row r="310" spans="1:86" x14ac:dyDescent="0.25">
      <c r="A310" s="113" t="s">
        <v>1849</v>
      </c>
      <c r="B310" s="81">
        <v>41683</v>
      </c>
      <c r="C310" s="81" t="s">
        <v>224</v>
      </c>
      <c r="D310" s="45" t="s">
        <v>2154</v>
      </c>
      <c r="F310" s="49">
        <v>2616320</v>
      </c>
      <c r="G310" s="49">
        <v>104652.8</v>
      </c>
      <c r="H310" s="49">
        <v>0</v>
      </c>
      <c r="I310" s="115">
        <f t="shared" si="14"/>
        <v>2720972.7999999998</v>
      </c>
      <c r="J310" s="45" t="s">
        <v>2181</v>
      </c>
      <c r="P310" s="57" t="s">
        <v>2331</v>
      </c>
      <c r="T310" s="45" t="s">
        <v>2331</v>
      </c>
      <c r="V310" s="45" t="s">
        <v>2331</v>
      </c>
      <c r="AD310" s="45" t="s">
        <v>2331</v>
      </c>
      <c r="AF310" s="45" t="s">
        <v>2331</v>
      </c>
      <c r="AJ310" s="45" t="str">
        <f t="shared" si="17"/>
        <v>,,,,,</v>
      </c>
      <c r="CD310" s="45" t="s">
        <v>247</v>
      </c>
      <c r="CH310" s="45" t="str">
        <f t="shared" si="18"/>
        <v xml:space="preserve"> ,COR and LTS</v>
      </c>
    </row>
    <row r="311" spans="1:86" x14ac:dyDescent="0.25">
      <c r="A311" s="113" t="s">
        <v>1850</v>
      </c>
      <c r="B311" s="81">
        <v>41701</v>
      </c>
      <c r="C311" s="81" t="s">
        <v>1301</v>
      </c>
      <c r="D311" s="45" t="s">
        <v>2155</v>
      </c>
      <c r="F311" s="49">
        <v>4204800</v>
      </c>
      <c r="G311" s="49">
        <v>210240</v>
      </c>
      <c r="H311" s="49">
        <v>504576</v>
      </c>
      <c r="I311" s="115">
        <f t="shared" si="14"/>
        <v>4919616</v>
      </c>
      <c r="J311" s="45" t="s">
        <v>2208</v>
      </c>
      <c r="P311" s="57" t="s">
        <v>2331</v>
      </c>
      <c r="R311" s="45" t="s">
        <v>2331</v>
      </c>
      <c r="T311" s="45" t="s">
        <v>2332</v>
      </c>
      <c r="Z311" s="45" t="s">
        <v>2332</v>
      </c>
      <c r="AB311" s="45" t="s">
        <v>2332</v>
      </c>
      <c r="AF311" s="45" t="s">
        <v>2331</v>
      </c>
      <c r="AJ311" s="45" t="str">
        <f t="shared" si="17"/>
        <v>,,,,</v>
      </c>
      <c r="CD311" s="45" t="s">
        <v>247</v>
      </c>
      <c r="CH311" s="45" t="str">
        <f t="shared" si="18"/>
        <v xml:space="preserve"> ,COR and LTS</v>
      </c>
    </row>
    <row r="312" spans="1:86" x14ac:dyDescent="0.25">
      <c r="A312" s="113" t="s">
        <v>1851</v>
      </c>
      <c r="B312" s="81">
        <v>42320</v>
      </c>
      <c r="C312" s="81" t="s">
        <v>1297</v>
      </c>
      <c r="D312" s="45" t="s">
        <v>2156</v>
      </c>
      <c r="F312" s="49">
        <v>0</v>
      </c>
      <c r="G312" s="49">
        <v>0</v>
      </c>
      <c r="H312" s="49">
        <v>0</v>
      </c>
      <c r="I312" s="115">
        <f t="shared" si="14"/>
        <v>0</v>
      </c>
      <c r="AJ312" s="45" t="str">
        <f t="shared" si="17"/>
        <v>,,,,,,,,,,</v>
      </c>
      <c r="CD312" s="45" t="s">
        <v>247</v>
      </c>
      <c r="CH312" s="45" t="str">
        <f t="shared" si="18"/>
        <v xml:space="preserve"> ,COR and LTS</v>
      </c>
    </row>
    <row r="313" spans="1:86" x14ac:dyDescent="0.25">
      <c r="A313" s="113" t="s">
        <v>1852</v>
      </c>
      <c r="B313" s="81">
        <v>41698</v>
      </c>
      <c r="C313" s="81" t="s">
        <v>1529</v>
      </c>
      <c r="D313" s="45" t="s">
        <v>2157</v>
      </c>
      <c r="F313" s="49">
        <v>0</v>
      </c>
      <c r="G313" s="49">
        <v>0</v>
      </c>
      <c r="H313" s="49">
        <v>0</v>
      </c>
      <c r="I313" s="115">
        <f t="shared" si="14"/>
        <v>0</v>
      </c>
      <c r="AJ313" s="45" t="str">
        <f t="shared" si="17"/>
        <v>,,,,,,,,,,</v>
      </c>
      <c r="CD313" s="45" t="s">
        <v>247</v>
      </c>
      <c r="CH313" s="45" t="str">
        <f t="shared" si="18"/>
        <v xml:space="preserve"> ,COR and LTS</v>
      </c>
    </row>
    <row r="314" spans="1:86" x14ac:dyDescent="0.25">
      <c r="A314" s="113" t="s">
        <v>1853</v>
      </c>
      <c r="B314" s="81">
        <v>42825</v>
      </c>
      <c r="C314" s="81" t="s">
        <v>1530</v>
      </c>
      <c r="D314" s="45" t="s">
        <v>2158</v>
      </c>
      <c r="F314" s="49">
        <v>1691000</v>
      </c>
      <c r="G314" s="49">
        <v>67640</v>
      </c>
      <c r="H314" s="49">
        <v>0</v>
      </c>
      <c r="I314" s="115">
        <f t="shared" si="14"/>
        <v>1758640</v>
      </c>
      <c r="J314" s="45" t="s">
        <v>2183</v>
      </c>
      <c r="P314" s="57" t="s">
        <v>2331</v>
      </c>
      <c r="R314" s="45" t="s">
        <v>2331</v>
      </c>
      <c r="T314" s="45" t="s">
        <v>2331</v>
      </c>
      <c r="V314" s="45" t="s">
        <v>2331</v>
      </c>
      <c r="AB314" s="45" t="s">
        <v>2331</v>
      </c>
      <c r="AD314" s="45" t="s">
        <v>2331</v>
      </c>
      <c r="AF314" s="45" t="s">
        <v>2331</v>
      </c>
      <c r="AJ314" s="45" t="str">
        <f t="shared" si="17"/>
        <v>,,,</v>
      </c>
      <c r="CD314" s="45" t="s">
        <v>247</v>
      </c>
      <c r="CH314" s="45" t="str">
        <f t="shared" si="18"/>
        <v xml:space="preserve"> ,COR and LTS</v>
      </c>
    </row>
    <row r="315" spans="1:86" x14ac:dyDescent="0.25">
      <c r="A315" s="113" t="s">
        <v>1854</v>
      </c>
      <c r="B315" s="81">
        <v>42673</v>
      </c>
      <c r="C315" s="81" t="s">
        <v>1531</v>
      </c>
      <c r="D315" s="45" t="s">
        <v>2159</v>
      </c>
      <c r="F315" s="49">
        <v>0</v>
      </c>
      <c r="G315" s="49">
        <v>0</v>
      </c>
      <c r="H315" s="49">
        <v>0</v>
      </c>
      <c r="I315" s="115">
        <f t="shared" si="14"/>
        <v>0</v>
      </c>
      <c r="AJ315" s="45" t="str">
        <f t="shared" si="17"/>
        <v>,,,,,,,,,,</v>
      </c>
      <c r="CD315" s="45" t="s">
        <v>247</v>
      </c>
      <c r="CH315" s="45" t="str">
        <f t="shared" si="18"/>
        <v xml:space="preserve"> ,COR and LTS</v>
      </c>
    </row>
    <row r="316" spans="1:86" x14ac:dyDescent="0.25">
      <c r="A316" s="113" t="s">
        <v>1855</v>
      </c>
      <c r="B316" s="81">
        <v>42673</v>
      </c>
      <c r="C316" s="81" t="s">
        <v>1532</v>
      </c>
      <c r="D316" s="45" t="s">
        <v>2160</v>
      </c>
      <c r="F316" s="49">
        <v>1708000</v>
      </c>
      <c r="G316" s="49">
        <v>85400</v>
      </c>
      <c r="H316" s="49">
        <v>0</v>
      </c>
      <c r="I316" s="115">
        <f t="shared" si="14"/>
        <v>1793400</v>
      </c>
      <c r="P316" s="57" t="s">
        <v>2331</v>
      </c>
      <c r="R316" s="45" t="s">
        <v>2331</v>
      </c>
      <c r="T316" s="45" t="s">
        <v>2331</v>
      </c>
      <c r="V316" s="45" t="s">
        <v>2331</v>
      </c>
      <c r="AD316" s="45" t="s">
        <v>2335</v>
      </c>
      <c r="AJ316" s="45" t="str">
        <f t="shared" si="17"/>
        <v>,,,,,</v>
      </c>
      <c r="CD316" s="45" t="s">
        <v>247</v>
      </c>
      <c r="CH316" s="45" t="str">
        <f t="shared" si="18"/>
        <v xml:space="preserve"> ,COR and LTS</v>
      </c>
    </row>
    <row r="317" spans="1:86" x14ac:dyDescent="0.25">
      <c r="A317" s="113" t="s">
        <v>1856</v>
      </c>
      <c r="B317" s="81">
        <v>41639</v>
      </c>
      <c r="C317" s="81" t="s">
        <v>237</v>
      </c>
      <c r="D317" s="45" t="s">
        <v>2161</v>
      </c>
      <c r="F317" s="49">
        <v>0</v>
      </c>
      <c r="G317" s="49">
        <v>0</v>
      </c>
      <c r="H317" s="49">
        <v>0</v>
      </c>
      <c r="I317" s="115">
        <f t="shared" si="14"/>
        <v>0</v>
      </c>
      <c r="AJ317" s="45" t="str">
        <f t="shared" si="17"/>
        <v>,,,,,,,,,,</v>
      </c>
      <c r="CD317" s="45" t="s">
        <v>247</v>
      </c>
      <c r="CH317" s="45" t="str">
        <f t="shared" si="18"/>
        <v xml:space="preserve"> ,COR and LTS</v>
      </c>
    </row>
    <row r="318" spans="1:86" x14ac:dyDescent="0.25">
      <c r="A318" s="113" t="s">
        <v>1857</v>
      </c>
      <c r="B318" s="81">
        <v>42734</v>
      </c>
      <c r="C318" s="81" t="s">
        <v>1320</v>
      </c>
      <c r="D318" s="45" t="s">
        <v>2162</v>
      </c>
      <c r="F318" s="49">
        <v>1450959.68</v>
      </c>
      <c r="G318" s="49">
        <v>58038.387199999997</v>
      </c>
      <c r="H318" s="49">
        <v>0</v>
      </c>
      <c r="I318" s="115">
        <f t="shared" si="14"/>
        <v>1508998.0671999999</v>
      </c>
      <c r="J318" s="45" t="s">
        <v>2180</v>
      </c>
      <c r="P318" s="57" t="s">
        <v>2332</v>
      </c>
      <c r="T318" s="45" t="s">
        <v>2332</v>
      </c>
      <c r="V318" s="45" t="s">
        <v>2332</v>
      </c>
      <c r="AD318" s="45" t="s">
        <v>2332</v>
      </c>
      <c r="AF318" s="45" t="s">
        <v>2332</v>
      </c>
      <c r="AJ318" s="45" t="str">
        <f t="shared" si="17"/>
        <v>,,,,,</v>
      </c>
      <c r="CD318" s="45" t="s">
        <v>247</v>
      </c>
      <c r="CH318" s="45" t="str">
        <f t="shared" si="18"/>
        <v xml:space="preserve"> ,COR and LTS</v>
      </c>
    </row>
    <row r="319" spans="1:86" x14ac:dyDescent="0.25">
      <c r="A319" s="113" t="s">
        <v>1858</v>
      </c>
      <c r="B319" s="81">
        <v>42825</v>
      </c>
      <c r="C319" s="81" t="s">
        <v>1533</v>
      </c>
      <c r="D319" s="45" t="s">
        <v>2163</v>
      </c>
      <c r="F319" s="49">
        <v>0</v>
      </c>
      <c r="G319" s="49">
        <v>0</v>
      </c>
      <c r="H319" s="49">
        <v>0</v>
      </c>
      <c r="I319" s="115">
        <f t="shared" si="14"/>
        <v>0</v>
      </c>
      <c r="AJ319" s="45" t="str">
        <f t="shared" si="17"/>
        <v>,,,,,,,,,,</v>
      </c>
      <c r="CD319" s="45" t="s">
        <v>247</v>
      </c>
      <c r="CH319" s="45" t="str">
        <f t="shared" si="18"/>
        <v xml:space="preserve"> ,COR and LTS</v>
      </c>
    </row>
    <row r="320" spans="1:86" x14ac:dyDescent="0.25">
      <c r="A320" s="113" t="s">
        <v>1859</v>
      </c>
      <c r="B320" s="81">
        <v>42787</v>
      </c>
      <c r="C320" s="81" t="s">
        <v>1534</v>
      </c>
      <c r="D320" s="45" t="s">
        <v>2164</v>
      </c>
      <c r="F320" s="49">
        <v>0</v>
      </c>
      <c r="G320" s="49">
        <v>0</v>
      </c>
      <c r="H320" s="49">
        <v>0</v>
      </c>
      <c r="I320" s="115">
        <f t="shared" si="14"/>
        <v>0</v>
      </c>
      <c r="AJ320" s="45" t="str">
        <f t="shared" si="17"/>
        <v>,,,,,,,,,,</v>
      </c>
      <c r="CD320" s="45" t="s">
        <v>247</v>
      </c>
      <c r="CH320" s="45" t="str">
        <f t="shared" si="18"/>
        <v xml:space="preserve"> ,COR and LTS</v>
      </c>
    </row>
    <row r="321" spans="1:86" x14ac:dyDescent="0.25">
      <c r="A321" s="113" t="s">
        <v>1860</v>
      </c>
      <c r="B321" s="81">
        <v>42724</v>
      </c>
      <c r="C321" s="81" t="s">
        <v>1343</v>
      </c>
      <c r="D321" s="45" t="s">
        <v>2165</v>
      </c>
      <c r="F321" s="49">
        <v>0</v>
      </c>
      <c r="G321" s="49">
        <v>0</v>
      </c>
      <c r="H321" s="49">
        <v>0</v>
      </c>
      <c r="I321" s="115">
        <f t="shared" si="14"/>
        <v>0</v>
      </c>
      <c r="AJ321" s="45" t="str">
        <f t="shared" si="17"/>
        <v>,,,,,,,,,,</v>
      </c>
      <c r="CD321" s="45" t="s">
        <v>247</v>
      </c>
      <c r="CH321" s="45" t="str">
        <f t="shared" si="18"/>
        <v xml:space="preserve"> ,COR and LTS</v>
      </c>
    </row>
    <row r="322" spans="1:86" x14ac:dyDescent="0.25">
      <c r="A322" s="113" t="s">
        <v>1861</v>
      </c>
      <c r="B322" s="81">
        <v>42359</v>
      </c>
      <c r="C322" s="81" t="s">
        <v>1535</v>
      </c>
      <c r="D322" s="45" t="s">
        <v>2166</v>
      </c>
      <c r="F322" s="49">
        <v>0</v>
      </c>
      <c r="G322" s="49">
        <v>0</v>
      </c>
      <c r="H322" s="49">
        <v>0</v>
      </c>
      <c r="I322" s="115">
        <f t="shared" si="14"/>
        <v>0</v>
      </c>
      <c r="AJ322" s="45" t="str">
        <f t="shared" si="17"/>
        <v>,,,,,,,,,,</v>
      </c>
      <c r="CD322" s="45" t="s">
        <v>247</v>
      </c>
      <c r="CH322" s="45" t="str">
        <f t="shared" si="18"/>
        <v xml:space="preserve"> ,COR and LTS</v>
      </c>
    </row>
    <row r="323" spans="1:86" x14ac:dyDescent="0.25">
      <c r="A323" s="113" t="s">
        <v>1862</v>
      </c>
      <c r="B323" s="81">
        <v>42696</v>
      </c>
      <c r="C323" s="81" t="s">
        <v>1331</v>
      </c>
      <c r="D323" s="45" t="s">
        <v>2167</v>
      </c>
      <c r="G323" s="49">
        <v>0</v>
      </c>
      <c r="H323" s="49">
        <v>0</v>
      </c>
      <c r="I323" s="115">
        <f t="shared" si="14"/>
        <v>0</v>
      </c>
      <c r="AJ323" s="45" t="str">
        <f t="shared" si="17"/>
        <v>,,,,,,,,,,</v>
      </c>
      <c r="CD323" s="45" t="s">
        <v>247</v>
      </c>
      <c r="CH323" s="45" t="str">
        <f t="shared" si="18"/>
        <v xml:space="preserve"> ,COR and LTS</v>
      </c>
    </row>
    <row r="324" spans="1:86" x14ac:dyDescent="0.25">
      <c r="A324" s="113" t="s">
        <v>1863</v>
      </c>
      <c r="B324" s="81">
        <v>41662</v>
      </c>
      <c r="C324" s="81" t="s">
        <v>214</v>
      </c>
      <c r="D324" s="45" t="s">
        <v>2168</v>
      </c>
      <c r="F324" s="49">
        <v>1483360</v>
      </c>
      <c r="G324" s="49">
        <v>59334.400000000001</v>
      </c>
      <c r="H324" s="49">
        <v>0</v>
      </c>
      <c r="I324" s="115">
        <f t="shared" si="14"/>
        <v>1542694.4</v>
      </c>
      <c r="J324" s="45" t="s">
        <v>2191</v>
      </c>
      <c r="P324" s="57" t="s">
        <v>2331</v>
      </c>
      <c r="X324" s="45" t="s">
        <v>2412</v>
      </c>
      <c r="AF324" s="45" t="s">
        <v>2331</v>
      </c>
      <c r="AJ324" s="45" t="str">
        <f t="shared" si="17"/>
        <v>,,,,,,,</v>
      </c>
      <c r="CD324" s="45" t="s">
        <v>247</v>
      </c>
      <c r="CH324" s="45" t="str">
        <f t="shared" si="18"/>
        <v xml:space="preserve"> ,COR and LTS</v>
      </c>
    </row>
    <row r="325" spans="1:86" x14ac:dyDescent="0.25">
      <c r="A325" s="113" t="s">
        <v>1864</v>
      </c>
      <c r="B325" s="81">
        <v>42790</v>
      </c>
      <c r="C325" s="81" t="s">
        <v>1536</v>
      </c>
      <c r="D325" s="45" t="s">
        <v>2169</v>
      </c>
      <c r="G325" s="49">
        <v>0</v>
      </c>
      <c r="H325" s="49">
        <v>0</v>
      </c>
      <c r="I325" s="115">
        <f t="shared" si="14"/>
        <v>0</v>
      </c>
      <c r="CD325" s="45" t="s">
        <v>247</v>
      </c>
      <c r="CH325" s="45" t="str">
        <f t="shared" si="18"/>
        <v xml:space="preserve"> ,COR and LTS</v>
      </c>
    </row>
    <row r="326" spans="1:86" x14ac:dyDescent="0.25">
      <c r="A326" s="113" t="s">
        <v>1865</v>
      </c>
      <c r="B326" s="81">
        <v>42696</v>
      </c>
      <c r="C326" s="81" t="s">
        <v>1537</v>
      </c>
      <c r="D326" s="45" t="s">
        <v>2170</v>
      </c>
      <c r="F326" s="49">
        <v>0</v>
      </c>
      <c r="G326" s="49">
        <v>0</v>
      </c>
      <c r="H326" s="49">
        <v>0</v>
      </c>
      <c r="I326" s="115">
        <f t="shared" si="14"/>
        <v>0</v>
      </c>
      <c r="CD326" s="45" t="s">
        <v>247</v>
      </c>
      <c r="CH326" s="45" t="str">
        <f t="shared" si="18"/>
        <v xml:space="preserve"> ,COR and LTS</v>
      </c>
    </row>
    <row r="327" spans="1:86" x14ac:dyDescent="0.25">
      <c r="A327" s="113" t="s">
        <v>1866</v>
      </c>
      <c r="B327" s="81">
        <v>41806</v>
      </c>
      <c r="C327" s="81" t="s">
        <v>215</v>
      </c>
      <c r="D327" s="45" t="s">
        <v>2171</v>
      </c>
      <c r="F327" s="49">
        <v>0</v>
      </c>
      <c r="G327" s="49">
        <v>0</v>
      </c>
      <c r="H327" s="49">
        <v>0</v>
      </c>
      <c r="I327" s="115">
        <f t="shared" si="14"/>
        <v>0</v>
      </c>
      <c r="CD327" s="45" t="s">
        <v>247</v>
      </c>
      <c r="CH327" s="45" t="str">
        <f t="shared" si="18"/>
        <v xml:space="preserve"> ,COR and LTS</v>
      </c>
    </row>
    <row r="328" spans="1:86" x14ac:dyDescent="0.25">
      <c r="A328" s="113" t="s">
        <v>1867</v>
      </c>
      <c r="B328" s="81">
        <v>41635</v>
      </c>
      <c r="C328" s="81" t="s">
        <v>1538</v>
      </c>
      <c r="D328" s="45" t="s">
        <v>2172</v>
      </c>
      <c r="F328" s="49">
        <v>0</v>
      </c>
      <c r="G328" s="49">
        <v>0</v>
      </c>
      <c r="H328" s="49">
        <v>0</v>
      </c>
      <c r="I328" s="115">
        <f t="shared" ref="I328:I391" si="19">SUM(F328:H328)</f>
        <v>0</v>
      </c>
      <c r="CD328" s="45" t="s">
        <v>247</v>
      </c>
      <c r="CH328" s="45" t="str">
        <f t="shared" si="18"/>
        <v xml:space="preserve"> ,COR and LTS</v>
      </c>
    </row>
    <row r="329" spans="1:86" x14ac:dyDescent="0.25">
      <c r="A329" s="113" t="s">
        <v>1868</v>
      </c>
      <c r="B329" s="81">
        <v>42825</v>
      </c>
      <c r="C329" s="81" t="s">
        <v>1539</v>
      </c>
      <c r="D329" s="45" t="s">
        <v>2173</v>
      </c>
      <c r="F329" s="49">
        <v>0</v>
      </c>
      <c r="G329" s="49">
        <v>0</v>
      </c>
      <c r="H329" s="49">
        <v>0</v>
      </c>
      <c r="I329" s="115">
        <f t="shared" si="19"/>
        <v>0</v>
      </c>
      <c r="CD329" s="45" t="s">
        <v>247</v>
      </c>
      <c r="CH329" s="45" t="str">
        <f t="shared" si="18"/>
        <v xml:space="preserve"> ,COR and LTS</v>
      </c>
    </row>
    <row r="330" spans="1:86" x14ac:dyDescent="0.25">
      <c r="A330" s="113" t="s">
        <v>1869</v>
      </c>
      <c r="B330" s="81">
        <v>42732</v>
      </c>
      <c r="C330" s="81" t="s">
        <v>1540</v>
      </c>
      <c r="D330" s="45" t="s">
        <v>2174</v>
      </c>
      <c r="F330" s="49">
        <v>2596600</v>
      </c>
      <c r="G330" s="49">
        <v>103864</v>
      </c>
      <c r="H330" s="49">
        <v>0</v>
      </c>
      <c r="I330" s="115">
        <f t="shared" si="19"/>
        <v>2700464</v>
      </c>
      <c r="CD330" s="45" t="s">
        <v>247</v>
      </c>
      <c r="CH330" s="45" t="str">
        <f t="shared" ref="CH330:CH376" si="20">IF(BV330="","",$BV$5)&amp;IF(BW330="",""," ,"&amp;$BW$5)&amp;IF(BX330="",""," ,"&amp;$BX$5)&amp;IF(BY330="",""," ,"&amp;$BY$5)&amp;IF(BZ330="",""," ,"&amp;$BZ$5)&amp;IF(CA330="",""," ,"&amp;$CA$5)&amp;IF(CB330="",""," ,"&amp;$CB$5)&amp;IF(CC330="",""," ,"&amp;$CC$5)&amp;IF(CD330="",""," ,"&amp;$CD$5)&amp;IF(CE330="",""," ,"&amp;$CE$5)</f>
        <v xml:space="preserve"> ,COR and LTS</v>
      </c>
    </row>
    <row r="331" spans="1:86" x14ac:dyDescent="0.25">
      <c r="A331" s="113" t="s">
        <v>1870</v>
      </c>
      <c r="B331" s="81">
        <v>42734</v>
      </c>
      <c r="C331" s="81" t="s">
        <v>1541</v>
      </c>
      <c r="D331" s="45" t="s">
        <v>2079</v>
      </c>
      <c r="F331" s="49">
        <v>2689920</v>
      </c>
      <c r="G331" s="49">
        <v>107596.8</v>
      </c>
      <c r="H331" s="49">
        <v>0</v>
      </c>
      <c r="I331" s="115">
        <f t="shared" si="19"/>
        <v>2797516.7999999998</v>
      </c>
      <c r="J331" s="45" t="s">
        <v>2209</v>
      </c>
      <c r="P331" s="57" t="s">
        <v>2331</v>
      </c>
      <c r="R331" s="45" t="s">
        <v>2331</v>
      </c>
      <c r="T331" s="45" t="s">
        <v>2331</v>
      </c>
      <c r="V331" s="45" t="s">
        <v>2331</v>
      </c>
      <c r="X331" s="45" t="s">
        <v>2413</v>
      </c>
      <c r="AD331" s="45" t="s">
        <v>2331</v>
      </c>
      <c r="CD331" s="45" t="s">
        <v>247</v>
      </c>
      <c r="CH331" s="45" t="str">
        <f t="shared" si="20"/>
        <v xml:space="preserve"> ,COR and LTS</v>
      </c>
    </row>
    <row r="332" spans="1:86" x14ac:dyDescent="0.25">
      <c r="A332" s="113" t="s">
        <v>1871</v>
      </c>
      <c r="B332" s="81">
        <v>42787</v>
      </c>
      <c r="C332" s="81" t="s">
        <v>1474</v>
      </c>
      <c r="D332" s="45" t="s">
        <v>2175</v>
      </c>
      <c r="F332" s="49">
        <v>2654000</v>
      </c>
      <c r="G332" s="49">
        <v>108160</v>
      </c>
      <c r="H332" s="49">
        <v>0</v>
      </c>
      <c r="I332" s="115">
        <f t="shared" si="19"/>
        <v>2762160</v>
      </c>
      <c r="J332" s="45" t="s">
        <v>2180</v>
      </c>
      <c r="K332" s="45" t="s">
        <v>2286</v>
      </c>
      <c r="P332" s="57" t="s">
        <v>2331</v>
      </c>
      <c r="R332" s="45" t="s">
        <v>2331</v>
      </c>
      <c r="T332" s="45" t="s">
        <v>2331</v>
      </c>
      <c r="V332" s="45" t="s">
        <v>2331</v>
      </c>
      <c r="X332" s="45" t="s">
        <v>2414</v>
      </c>
      <c r="AD332" s="45" t="s">
        <v>2331</v>
      </c>
      <c r="AR332" s="117" t="s">
        <v>2446</v>
      </c>
      <c r="CD332" s="45" t="s">
        <v>247</v>
      </c>
      <c r="CH332" s="45" t="str">
        <f t="shared" si="20"/>
        <v xml:space="preserve"> ,COR and LTS</v>
      </c>
    </row>
    <row r="333" spans="1:86" x14ac:dyDescent="0.25">
      <c r="A333" s="64"/>
      <c r="B333" s="81"/>
      <c r="C333" s="81"/>
      <c r="F333" s="49">
        <v>2129520</v>
      </c>
      <c r="G333" s="49">
        <v>85180.800000000003</v>
      </c>
      <c r="H333" s="49">
        <v>0</v>
      </c>
      <c r="I333" s="115">
        <f t="shared" si="19"/>
        <v>2214700.7999999998</v>
      </c>
      <c r="J333" s="45" t="s">
        <v>2182</v>
      </c>
      <c r="P333" s="57" t="s">
        <v>2331</v>
      </c>
      <c r="R333" s="45" t="s">
        <v>2331</v>
      </c>
      <c r="T333" s="45" t="s">
        <v>2331</v>
      </c>
      <c r="X333" s="45" t="s">
        <v>2415</v>
      </c>
      <c r="AD333" s="45" t="s">
        <v>2331</v>
      </c>
      <c r="AF333" s="45" t="s">
        <v>2331</v>
      </c>
      <c r="CD333" s="45" t="s">
        <v>247</v>
      </c>
      <c r="CH333" s="45" t="str">
        <f t="shared" si="20"/>
        <v xml:space="preserve"> ,COR and LTS</v>
      </c>
    </row>
    <row r="334" spans="1:86" x14ac:dyDescent="0.25">
      <c r="A334" s="64"/>
      <c r="B334" s="81"/>
      <c r="C334" s="81"/>
      <c r="F334" s="49">
        <v>3260480</v>
      </c>
      <c r="G334" s="49">
        <v>163024</v>
      </c>
      <c r="H334" s="49">
        <v>391257.59999999998</v>
      </c>
      <c r="I334" s="115">
        <f t="shared" si="19"/>
        <v>3814761.6</v>
      </c>
      <c r="J334" s="45" t="s">
        <v>2210</v>
      </c>
      <c r="P334" s="57" t="s">
        <v>2331</v>
      </c>
      <c r="CD334" s="45" t="s">
        <v>247</v>
      </c>
      <c r="CH334" s="45" t="str">
        <f t="shared" si="20"/>
        <v xml:space="preserve"> ,COR and LTS</v>
      </c>
    </row>
    <row r="335" spans="1:86" x14ac:dyDescent="0.25">
      <c r="A335" s="64"/>
      <c r="B335" s="81"/>
      <c r="C335" s="81"/>
      <c r="F335" s="49">
        <v>0</v>
      </c>
      <c r="G335" s="49">
        <v>0</v>
      </c>
      <c r="H335" s="49">
        <v>0</v>
      </c>
      <c r="I335" s="115">
        <f t="shared" si="19"/>
        <v>0</v>
      </c>
      <c r="CD335" s="45" t="s">
        <v>247</v>
      </c>
      <c r="CH335" s="45" t="str">
        <f t="shared" si="20"/>
        <v xml:space="preserve"> ,COR and LTS</v>
      </c>
    </row>
    <row r="336" spans="1:86" x14ac:dyDescent="0.25">
      <c r="A336" s="64"/>
      <c r="B336" s="81"/>
      <c r="C336" s="81"/>
      <c r="F336" s="49">
        <v>2615200</v>
      </c>
      <c r="G336" s="49">
        <v>104608</v>
      </c>
      <c r="H336" s="49">
        <v>0</v>
      </c>
      <c r="I336" s="115">
        <f t="shared" si="19"/>
        <v>2719808</v>
      </c>
      <c r="J336" s="45" t="s">
        <v>2191</v>
      </c>
      <c r="T336" s="45" t="s">
        <v>2331</v>
      </c>
      <c r="Z336" s="45">
        <v>41061</v>
      </c>
      <c r="AD336" s="45" t="s">
        <v>2331</v>
      </c>
      <c r="AF336" s="45" t="s">
        <v>2331</v>
      </c>
      <c r="CD336" s="45" t="s">
        <v>247</v>
      </c>
      <c r="CH336" s="45" t="str">
        <f t="shared" si="20"/>
        <v xml:space="preserve"> ,COR and LTS</v>
      </c>
    </row>
    <row r="337" spans="1:86" x14ac:dyDescent="0.25">
      <c r="A337" s="64"/>
      <c r="B337" s="81"/>
      <c r="C337" s="81"/>
      <c r="F337" s="49">
        <v>0</v>
      </c>
      <c r="G337" s="49">
        <v>0</v>
      </c>
      <c r="H337" s="49">
        <v>0</v>
      </c>
      <c r="I337" s="115">
        <f t="shared" si="19"/>
        <v>0</v>
      </c>
      <c r="CD337" s="45" t="s">
        <v>247</v>
      </c>
      <c r="CH337" s="45" t="str">
        <f t="shared" si="20"/>
        <v xml:space="preserve"> ,COR and LTS</v>
      </c>
    </row>
    <row r="338" spans="1:86" x14ac:dyDescent="0.25">
      <c r="A338" s="64"/>
      <c r="B338" s="81"/>
      <c r="C338" s="81"/>
      <c r="F338" s="49">
        <v>2818000</v>
      </c>
      <c r="G338" s="49">
        <v>150900</v>
      </c>
      <c r="H338" s="49">
        <v>0</v>
      </c>
      <c r="I338" s="115">
        <f t="shared" si="19"/>
        <v>2968900</v>
      </c>
      <c r="J338" s="45" t="s">
        <v>2182</v>
      </c>
      <c r="P338" s="57" t="s">
        <v>2331</v>
      </c>
      <c r="R338" s="45" t="s">
        <v>2331</v>
      </c>
      <c r="T338" s="45" t="s">
        <v>2331</v>
      </c>
      <c r="V338" s="45" t="s">
        <v>2331</v>
      </c>
      <c r="Z338" s="45" t="s">
        <v>2331</v>
      </c>
      <c r="AD338" s="45" t="s">
        <v>2331</v>
      </c>
      <c r="AF338" s="45" t="s">
        <v>2331</v>
      </c>
      <c r="CD338" s="45" t="s">
        <v>247</v>
      </c>
      <c r="CH338" s="45" t="str">
        <f t="shared" si="20"/>
        <v xml:space="preserve"> ,COR and LTS</v>
      </c>
    </row>
    <row r="339" spans="1:86" x14ac:dyDescent="0.25">
      <c r="A339" s="64"/>
      <c r="F339" s="49">
        <v>2832000</v>
      </c>
      <c r="G339" s="49">
        <v>141600</v>
      </c>
      <c r="H339" s="49">
        <v>0</v>
      </c>
      <c r="I339" s="115">
        <f t="shared" si="19"/>
        <v>2973600</v>
      </c>
      <c r="P339" s="57" t="s">
        <v>2331</v>
      </c>
      <c r="R339" s="45" t="s">
        <v>2331</v>
      </c>
      <c r="T339" s="45" t="s">
        <v>2331</v>
      </c>
      <c r="V339" s="45" t="s">
        <v>2331</v>
      </c>
      <c r="AF339" s="45" t="s">
        <v>2331</v>
      </c>
      <c r="CD339" s="45" t="s">
        <v>247</v>
      </c>
      <c r="CH339" s="45" t="str">
        <f t="shared" si="20"/>
        <v xml:space="preserve"> ,COR and LTS</v>
      </c>
    </row>
    <row r="340" spans="1:86" x14ac:dyDescent="0.25">
      <c r="A340" s="64"/>
      <c r="F340" s="49">
        <v>2639680</v>
      </c>
      <c r="G340" s="49">
        <v>105587.2</v>
      </c>
      <c r="H340" s="49">
        <v>0</v>
      </c>
      <c r="I340" s="115">
        <f t="shared" si="19"/>
        <v>2745267.2</v>
      </c>
      <c r="J340" s="45" t="s">
        <v>2181</v>
      </c>
      <c r="P340" s="57" t="s">
        <v>2331</v>
      </c>
      <c r="T340" s="45" t="s">
        <v>2331</v>
      </c>
      <c r="V340" s="45" t="s">
        <v>2331</v>
      </c>
      <c r="AD340" s="45" t="s">
        <v>2331</v>
      </c>
      <c r="AF340" s="45" t="s">
        <v>2331</v>
      </c>
      <c r="CD340" s="45" t="s">
        <v>247</v>
      </c>
      <c r="CH340" s="45" t="str">
        <f t="shared" si="20"/>
        <v xml:space="preserve"> ,COR and LTS</v>
      </c>
    </row>
    <row r="341" spans="1:86" x14ac:dyDescent="0.25">
      <c r="A341" s="64"/>
      <c r="F341" s="49">
        <v>0</v>
      </c>
      <c r="G341" s="49">
        <v>0</v>
      </c>
      <c r="H341" s="49">
        <v>0</v>
      </c>
      <c r="I341" s="115">
        <f t="shared" si="19"/>
        <v>0</v>
      </c>
      <c r="CD341" s="45" t="s">
        <v>247</v>
      </c>
      <c r="CH341" s="45" t="str">
        <f t="shared" si="20"/>
        <v xml:space="preserve"> ,COR and LTS</v>
      </c>
    </row>
    <row r="342" spans="1:86" x14ac:dyDescent="0.25">
      <c r="A342" s="64"/>
      <c r="F342" s="49">
        <v>2102400</v>
      </c>
      <c r="G342" s="49">
        <v>105120</v>
      </c>
      <c r="H342" s="49">
        <v>0</v>
      </c>
      <c r="I342" s="115">
        <f t="shared" si="19"/>
        <v>2207520</v>
      </c>
      <c r="J342" s="45" t="s">
        <v>2211</v>
      </c>
      <c r="P342" s="57" t="s">
        <v>2331</v>
      </c>
      <c r="R342" s="45" t="s">
        <v>2331</v>
      </c>
      <c r="AB342" s="45" t="s">
        <v>2331</v>
      </c>
      <c r="AD342" s="45" t="s">
        <v>2331</v>
      </c>
      <c r="CD342" s="45" t="s">
        <v>247</v>
      </c>
      <c r="CH342" s="45" t="str">
        <f t="shared" si="20"/>
        <v xml:space="preserve"> ,COR and LTS</v>
      </c>
    </row>
    <row r="343" spans="1:86" x14ac:dyDescent="0.25">
      <c r="A343" s="64"/>
      <c r="F343" s="49">
        <v>1658560</v>
      </c>
      <c r="G343" s="49">
        <v>66342.399999999994</v>
      </c>
      <c r="H343" s="49">
        <v>0</v>
      </c>
      <c r="I343" s="115">
        <f t="shared" si="19"/>
        <v>1724902.3999999999</v>
      </c>
      <c r="J343" s="45" t="s">
        <v>2181</v>
      </c>
      <c r="P343" s="57" t="s">
        <v>2331</v>
      </c>
      <c r="T343" s="45" t="s">
        <v>2331</v>
      </c>
      <c r="V343" s="45" t="s">
        <v>2331</v>
      </c>
      <c r="AD343" s="45" t="s">
        <v>2331</v>
      </c>
      <c r="AF343" s="45" t="s">
        <v>2331</v>
      </c>
      <c r="CD343" s="45" t="s">
        <v>247</v>
      </c>
      <c r="CH343" s="45" t="str">
        <f t="shared" si="20"/>
        <v xml:space="preserve"> ,COR and LTS</v>
      </c>
    </row>
    <row r="344" spans="1:86" x14ac:dyDescent="0.25">
      <c r="A344" s="64"/>
      <c r="F344" s="49">
        <v>0</v>
      </c>
      <c r="G344" s="49">
        <v>0</v>
      </c>
      <c r="H344" s="49">
        <v>0</v>
      </c>
      <c r="I344" s="115">
        <f t="shared" si="19"/>
        <v>0</v>
      </c>
      <c r="CD344" s="45" t="s">
        <v>247</v>
      </c>
      <c r="CH344" s="45" t="str">
        <f t="shared" si="20"/>
        <v xml:space="preserve"> ,COR and LTS</v>
      </c>
    </row>
    <row r="345" spans="1:86" x14ac:dyDescent="0.25">
      <c r="A345" s="64"/>
      <c r="F345" s="49">
        <v>1771000</v>
      </c>
      <c r="G345" s="49">
        <v>88550</v>
      </c>
      <c r="H345" s="49">
        <v>0</v>
      </c>
      <c r="I345" s="115">
        <f t="shared" si="19"/>
        <v>1859550</v>
      </c>
      <c r="P345" s="57" t="s">
        <v>2331</v>
      </c>
      <c r="R345" s="45" t="s">
        <v>2331</v>
      </c>
      <c r="T345" s="45" t="s">
        <v>2331</v>
      </c>
      <c r="V345" s="45" t="s">
        <v>2331</v>
      </c>
      <c r="CD345" s="45" t="s">
        <v>247</v>
      </c>
      <c r="CH345" s="45" t="str">
        <f t="shared" si="20"/>
        <v xml:space="preserve"> ,COR and LTS</v>
      </c>
    </row>
    <row r="346" spans="1:86" x14ac:dyDescent="0.25">
      <c r="A346" s="64"/>
      <c r="F346" s="49">
        <v>0</v>
      </c>
      <c r="G346" s="49">
        <v>0</v>
      </c>
      <c r="H346" s="49">
        <v>0</v>
      </c>
      <c r="I346" s="115">
        <f t="shared" si="19"/>
        <v>0</v>
      </c>
      <c r="CD346" s="45" t="s">
        <v>247</v>
      </c>
      <c r="CH346" s="45" t="str">
        <f t="shared" si="20"/>
        <v xml:space="preserve"> ,COR and LTS</v>
      </c>
    </row>
    <row r="347" spans="1:86" x14ac:dyDescent="0.25">
      <c r="A347" s="64"/>
      <c r="F347" s="49">
        <v>1890000</v>
      </c>
      <c r="G347" s="49">
        <v>97000</v>
      </c>
      <c r="H347" s="49">
        <v>0</v>
      </c>
      <c r="I347" s="115">
        <f t="shared" si="19"/>
        <v>1987000</v>
      </c>
      <c r="J347" s="45" t="s">
        <v>2184</v>
      </c>
      <c r="K347" s="45" t="s">
        <v>2287</v>
      </c>
      <c r="P347" s="57" t="s">
        <v>2331</v>
      </c>
      <c r="R347" s="45" t="s">
        <v>2331</v>
      </c>
      <c r="T347" s="45" t="s">
        <v>2331</v>
      </c>
      <c r="V347" s="45" t="s">
        <v>2331</v>
      </c>
      <c r="X347" s="45" t="s">
        <v>2416</v>
      </c>
      <c r="Z347" s="45" t="s">
        <v>2331</v>
      </c>
      <c r="AB347" s="45" t="s">
        <v>2331</v>
      </c>
      <c r="AD347" s="45" t="s">
        <v>2331</v>
      </c>
      <c r="CD347" s="45" t="s">
        <v>247</v>
      </c>
      <c r="CH347" s="45" t="str">
        <f t="shared" si="20"/>
        <v xml:space="preserve"> ,COR and LTS</v>
      </c>
    </row>
    <row r="348" spans="1:86" x14ac:dyDescent="0.25">
      <c r="A348" s="64"/>
      <c r="F348" s="49">
        <v>2242560</v>
      </c>
      <c r="G348" s="49">
        <v>112128</v>
      </c>
      <c r="H348" s="49">
        <v>0</v>
      </c>
      <c r="I348" s="115">
        <f t="shared" si="19"/>
        <v>2354688</v>
      </c>
      <c r="J348" s="45" t="s">
        <v>2212</v>
      </c>
      <c r="K348" s="45" t="s">
        <v>2288</v>
      </c>
      <c r="AB348" s="45" t="s">
        <v>2331</v>
      </c>
      <c r="CD348" s="45" t="s">
        <v>247</v>
      </c>
      <c r="CH348" s="45" t="str">
        <f t="shared" si="20"/>
        <v xml:space="preserve"> ,COR and LTS</v>
      </c>
    </row>
    <row r="349" spans="1:86" x14ac:dyDescent="0.25">
      <c r="A349" s="64"/>
      <c r="F349" s="49">
        <v>0</v>
      </c>
      <c r="G349" s="49">
        <v>0</v>
      </c>
      <c r="H349" s="49">
        <v>0</v>
      </c>
      <c r="I349" s="115">
        <f t="shared" si="19"/>
        <v>0</v>
      </c>
      <c r="CD349" s="45" t="s">
        <v>247</v>
      </c>
      <c r="CH349" s="45" t="str">
        <f t="shared" si="20"/>
        <v xml:space="preserve"> ,COR and LTS</v>
      </c>
    </row>
    <row r="350" spans="1:86" x14ac:dyDescent="0.25">
      <c r="A350" s="64"/>
      <c r="F350" s="49">
        <v>0</v>
      </c>
      <c r="G350" s="49">
        <v>0</v>
      </c>
      <c r="H350" s="49">
        <v>0</v>
      </c>
      <c r="I350" s="115">
        <f t="shared" si="19"/>
        <v>0</v>
      </c>
      <c r="CD350" s="45" t="s">
        <v>247</v>
      </c>
      <c r="CH350" s="45" t="str">
        <f t="shared" si="20"/>
        <v xml:space="preserve"> ,COR and LTS</v>
      </c>
    </row>
    <row r="351" spans="1:86" x14ac:dyDescent="0.25">
      <c r="A351" s="64"/>
      <c r="F351" s="49">
        <v>1940000</v>
      </c>
      <c r="G351" s="49">
        <v>97000</v>
      </c>
      <c r="H351" s="49">
        <v>0</v>
      </c>
      <c r="I351" s="115">
        <f t="shared" si="19"/>
        <v>2037000</v>
      </c>
      <c r="J351" s="45" t="s">
        <v>2183</v>
      </c>
      <c r="K351" s="45" t="s">
        <v>2289</v>
      </c>
      <c r="P351" s="57" t="s">
        <v>2331</v>
      </c>
      <c r="R351" s="45" t="s">
        <v>2331</v>
      </c>
      <c r="T351" s="45" t="s">
        <v>2331</v>
      </c>
      <c r="V351" s="45" t="s">
        <v>2331</v>
      </c>
      <c r="X351" s="45" t="s">
        <v>2417</v>
      </c>
      <c r="AD351" s="45" t="s">
        <v>2331</v>
      </c>
      <c r="AF351" s="45" t="s">
        <v>2332</v>
      </c>
      <c r="CD351" s="45" t="s">
        <v>247</v>
      </c>
      <c r="CH351" s="45" t="str">
        <f t="shared" si="20"/>
        <v xml:space="preserve"> ,COR and LTS</v>
      </c>
    </row>
    <row r="352" spans="1:86" x14ac:dyDescent="0.25">
      <c r="A352" s="64"/>
      <c r="F352" s="49">
        <v>1920000</v>
      </c>
      <c r="G352" s="49">
        <v>97000</v>
      </c>
      <c r="H352" s="49">
        <v>0</v>
      </c>
      <c r="I352" s="115">
        <f t="shared" si="19"/>
        <v>2017000</v>
      </c>
      <c r="J352" s="45" t="s">
        <v>2213</v>
      </c>
      <c r="K352" s="45" t="s">
        <v>2290</v>
      </c>
      <c r="P352" s="57" t="s">
        <v>2331</v>
      </c>
      <c r="R352" s="45" t="s">
        <v>2331</v>
      </c>
      <c r="T352" s="45" t="s">
        <v>2331</v>
      </c>
      <c r="V352" s="45" t="s">
        <v>2331</v>
      </c>
      <c r="X352" s="45" t="s">
        <v>2418</v>
      </c>
      <c r="AD352" s="45" t="s">
        <v>2331</v>
      </c>
      <c r="AF352" s="45" t="s">
        <v>2331</v>
      </c>
      <c r="CD352" s="45" t="s">
        <v>247</v>
      </c>
      <c r="CH352" s="45" t="str">
        <f t="shared" si="20"/>
        <v xml:space="preserve"> ,COR and LTS</v>
      </c>
    </row>
    <row r="353" spans="1:86" x14ac:dyDescent="0.25">
      <c r="A353" s="64"/>
      <c r="F353" s="49">
        <v>0</v>
      </c>
      <c r="G353" s="49">
        <v>0</v>
      </c>
      <c r="H353" s="49">
        <v>0</v>
      </c>
      <c r="I353" s="115">
        <f t="shared" si="19"/>
        <v>0</v>
      </c>
      <c r="CD353" s="45" t="s">
        <v>247</v>
      </c>
      <c r="CH353" s="45" t="str">
        <f t="shared" si="20"/>
        <v xml:space="preserve"> ,COR and LTS</v>
      </c>
    </row>
    <row r="354" spans="1:86" x14ac:dyDescent="0.25">
      <c r="A354" s="64"/>
      <c r="F354" s="49">
        <v>2242560</v>
      </c>
      <c r="G354" s="49">
        <v>112128</v>
      </c>
      <c r="H354" s="49">
        <v>0</v>
      </c>
      <c r="I354" s="115">
        <f t="shared" si="19"/>
        <v>2354688</v>
      </c>
      <c r="J354" s="45" t="s">
        <v>2212</v>
      </c>
      <c r="K354" s="45" t="s">
        <v>2288</v>
      </c>
      <c r="P354" s="57" t="s">
        <v>247</v>
      </c>
      <c r="R354" s="45" t="s">
        <v>247</v>
      </c>
      <c r="T354" s="45" t="s">
        <v>247</v>
      </c>
      <c r="V354" s="45" t="s">
        <v>247</v>
      </c>
      <c r="X354" s="45" t="s">
        <v>2419</v>
      </c>
      <c r="Z354" s="45" t="s">
        <v>247</v>
      </c>
      <c r="AB354" s="45" t="s">
        <v>247</v>
      </c>
      <c r="AD354" s="45" t="s">
        <v>247</v>
      </c>
      <c r="CD354" s="45" t="s">
        <v>247</v>
      </c>
      <c r="CH354" s="45" t="str">
        <f t="shared" si="20"/>
        <v xml:space="preserve"> ,COR and LTS</v>
      </c>
    </row>
    <row r="355" spans="1:86" x14ac:dyDescent="0.25">
      <c r="A355" s="64"/>
      <c r="F355" s="49">
        <v>0</v>
      </c>
      <c r="G355" s="49">
        <v>0</v>
      </c>
      <c r="H355" s="49">
        <v>0</v>
      </c>
      <c r="I355" s="115">
        <f t="shared" si="19"/>
        <v>0</v>
      </c>
      <c r="CD355" s="45" t="s">
        <v>247</v>
      </c>
      <c r="CH355" s="45" t="str">
        <f t="shared" si="20"/>
        <v xml:space="preserve"> ,COR and LTS</v>
      </c>
    </row>
    <row r="356" spans="1:86" x14ac:dyDescent="0.25">
      <c r="A356" s="64"/>
      <c r="F356" s="49">
        <v>0</v>
      </c>
      <c r="G356" s="49">
        <v>0</v>
      </c>
      <c r="H356" s="49">
        <v>0</v>
      </c>
      <c r="I356" s="115">
        <f t="shared" si="19"/>
        <v>0</v>
      </c>
      <c r="CD356" s="45" t="s">
        <v>247</v>
      </c>
      <c r="CH356" s="45" t="str">
        <f t="shared" si="20"/>
        <v xml:space="preserve"> ,COR and LTS</v>
      </c>
    </row>
    <row r="357" spans="1:86" x14ac:dyDescent="0.25">
      <c r="A357" s="64"/>
      <c r="F357" s="49">
        <v>0</v>
      </c>
      <c r="G357" s="49">
        <v>0</v>
      </c>
      <c r="H357" s="49">
        <v>0</v>
      </c>
      <c r="I357" s="115">
        <f t="shared" si="19"/>
        <v>0</v>
      </c>
      <c r="CD357" s="45" t="s">
        <v>247</v>
      </c>
      <c r="CH357" s="45" t="str">
        <f t="shared" si="20"/>
        <v xml:space="preserve"> ,COR and LTS</v>
      </c>
    </row>
    <row r="358" spans="1:86" x14ac:dyDescent="0.25">
      <c r="A358" s="64"/>
      <c r="F358" s="49">
        <v>0</v>
      </c>
      <c r="G358" s="49">
        <v>0</v>
      </c>
      <c r="H358" s="49">
        <v>0</v>
      </c>
      <c r="I358" s="115">
        <f t="shared" si="19"/>
        <v>0</v>
      </c>
      <c r="CD358" s="45" t="s">
        <v>247</v>
      </c>
      <c r="CH358" s="45" t="str">
        <f t="shared" si="20"/>
        <v xml:space="preserve"> ,COR and LTS</v>
      </c>
    </row>
    <row r="359" spans="1:86" x14ac:dyDescent="0.25">
      <c r="A359" s="64"/>
      <c r="F359" s="49">
        <v>0</v>
      </c>
      <c r="I359" s="115">
        <f t="shared" si="19"/>
        <v>0</v>
      </c>
      <c r="CD359" s="45" t="s">
        <v>247</v>
      </c>
      <c r="CH359" s="45" t="str">
        <f t="shared" si="20"/>
        <v xml:space="preserve"> ,COR and LTS</v>
      </c>
    </row>
    <row r="360" spans="1:86" x14ac:dyDescent="0.25">
      <c r="A360" s="64"/>
      <c r="F360" s="49">
        <v>3522688</v>
      </c>
      <c r="G360" s="49">
        <v>140907.51999999999</v>
      </c>
      <c r="H360" s="49">
        <v>422722.56</v>
      </c>
      <c r="I360" s="115">
        <f t="shared" si="19"/>
        <v>4086318.08</v>
      </c>
      <c r="J360" s="45" t="s">
        <v>2192</v>
      </c>
      <c r="P360" s="57" t="s">
        <v>2331</v>
      </c>
      <c r="R360" s="45" t="s">
        <v>2331</v>
      </c>
      <c r="T360" s="45" t="s">
        <v>2331</v>
      </c>
      <c r="V360" s="45" t="s">
        <v>2331</v>
      </c>
      <c r="X360" s="45" t="s">
        <v>2420</v>
      </c>
      <c r="CD360" s="45" t="s">
        <v>247</v>
      </c>
      <c r="CH360" s="45" t="str">
        <f t="shared" si="20"/>
        <v xml:space="preserve"> ,COR and LTS</v>
      </c>
    </row>
    <row r="361" spans="1:86" x14ac:dyDescent="0.25">
      <c r="A361" s="64"/>
      <c r="F361" s="49">
        <v>0</v>
      </c>
      <c r="G361" s="49">
        <v>0</v>
      </c>
      <c r="H361" s="49">
        <v>0</v>
      </c>
      <c r="I361" s="115">
        <f t="shared" si="19"/>
        <v>0</v>
      </c>
      <c r="CD361" s="45" t="s">
        <v>247</v>
      </c>
      <c r="CH361" s="45" t="str">
        <f t="shared" si="20"/>
        <v xml:space="preserve"> ,COR and LTS</v>
      </c>
    </row>
    <row r="362" spans="1:86" x14ac:dyDescent="0.25">
      <c r="A362" s="64"/>
      <c r="F362" s="49">
        <v>2816944</v>
      </c>
      <c r="G362" s="49">
        <v>72677.759999999995</v>
      </c>
      <c r="H362" s="49">
        <v>0</v>
      </c>
      <c r="I362" s="115">
        <f t="shared" si="19"/>
        <v>2889621.76</v>
      </c>
      <c r="J362" s="45" t="s">
        <v>2182</v>
      </c>
      <c r="K362" s="45" t="s">
        <v>2291</v>
      </c>
      <c r="P362" s="57" t="s">
        <v>2331</v>
      </c>
      <c r="T362" s="45" t="s">
        <v>2331</v>
      </c>
      <c r="V362" s="45" t="s">
        <v>2331</v>
      </c>
      <c r="X362" s="45" t="s">
        <v>2421</v>
      </c>
      <c r="AD362" s="45" t="s">
        <v>2331</v>
      </c>
      <c r="AF362" s="45" t="s">
        <v>2331</v>
      </c>
      <c r="CD362" s="45" t="s">
        <v>247</v>
      </c>
      <c r="CH362" s="45" t="str">
        <f t="shared" si="20"/>
        <v xml:space="preserve"> ,COR and LTS</v>
      </c>
    </row>
    <row r="363" spans="1:86" x14ac:dyDescent="0.25">
      <c r="A363" s="64"/>
      <c r="F363" s="49">
        <v>2015422.56</v>
      </c>
      <c r="G363" s="49">
        <v>80616.902400000006</v>
      </c>
      <c r="H363" s="49">
        <v>0</v>
      </c>
      <c r="I363" s="115">
        <f t="shared" si="19"/>
        <v>2096039.4624000001</v>
      </c>
      <c r="J363" s="45" t="s">
        <v>2182</v>
      </c>
      <c r="P363" s="57" t="s">
        <v>2331</v>
      </c>
      <c r="T363" s="45" t="s">
        <v>2331</v>
      </c>
      <c r="V363" s="45" t="s">
        <v>2338</v>
      </c>
      <c r="Z363" s="45">
        <v>40928</v>
      </c>
      <c r="AB363" s="45">
        <v>41019</v>
      </c>
      <c r="AD363" s="45" t="s">
        <v>2331</v>
      </c>
      <c r="AF363" s="45" t="s">
        <v>2331</v>
      </c>
      <c r="CD363" s="45" t="s">
        <v>247</v>
      </c>
      <c r="CH363" s="45" t="str">
        <f t="shared" si="20"/>
        <v xml:space="preserve"> ,COR and LTS</v>
      </c>
    </row>
    <row r="364" spans="1:86" x14ac:dyDescent="0.25">
      <c r="A364" s="64"/>
      <c r="F364" s="49">
        <v>2002359.9999999998</v>
      </c>
      <c r="G364" s="49">
        <v>80094.399999999994</v>
      </c>
      <c r="H364" s="49">
        <v>0</v>
      </c>
      <c r="I364" s="115">
        <f t="shared" si="19"/>
        <v>2082454.3999999997</v>
      </c>
      <c r="J364" s="45" t="s">
        <v>2181</v>
      </c>
      <c r="K364" s="45" t="s">
        <v>2292</v>
      </c>
      <c r="CD364" s="45" t="s">
        <v>247</v>
      </c>
      <c r="CH364" s="45" t="str">
        <f t="shared" si="20"/>
        <v xml:space="preserve"> ,COR and LTS</v>
      </c>
    </row>
    <row r="365" spans="1:86" x14ac:dyDescent="0.25">
      <c r="A365" s="64"/>
      <c r="F365" s="49">
        <v>2080840</v>
      </c>
      <c r="G365" s="49">
        <v>83233.600000000006</v>
      </c>
      <c r="H365" s="49">
        <v>0</v>
      </c>
      <c r="I365" s="115">
        <f t="shared" si="19"/>
        <v>2164073.6</v>
      </c>
      <c r="J365" s="45" t="s">
        <v>2181</v>
      </c>
      <c r="P365" s="57" t="s">
        <v>2331</v>
      </c>
      <c r="T365" s="45" t="s">
        <v>2331</v>
      </c>
      <c r="V365" s="45" t="s">
        <v>2331</v>
      </c>
      <c r="AD365" s="45" t="s">
        <v>2331</v>
      </c>
      <c r="AF365" s="45" t="s">
        <v>2331</v>
      </c>
      <c r="CD365" s="45" t="s">
        <v>247</v>
      </c>
      <c r="CH365" s="45" t="str">
        <f t="shared" si="20"/>
        <v xml:space="preserve"> ,COR and LTS</v>
      </c>
    </row>
    <row r="366" spans="1:86" x14ac:dyDescent="0.25">
      <c r="A366" s="64"/>
      <c r="F366" s="49">
        <v>2080840</v>
      </c>
      <c r="G366" s="49">
        <v>83233.600000000006</v>
      </c>
      <c r="H366" s="49">
        <v>0</v>
      </c>
      <c r="I366" s="115">
        <f t="shared" si="19"/>
        <v>2164073.6</v>
      </c>
      <c r="J366" s="45" t="s">
        <v>2181</v>
      </c>
      <c r="P366" s="57" t="s">
        <v>2331</v>
      </c>
      <c r="T366" s="45" t="s">
        <v>2331</v>
      </c>
      <c r="V366" s="45" t="s">
        <v>2331</v>
      </c>
      <c r="AD366" s="45" t="s">
        <v>2331</v>
      </c>
      <c r="AF366" s="45" t="s">
        <v>2331</v>
      </c>
      <c r="CD366" s="45" t="s">
        <v>247</v>
      </c>
      <c r="CH366" s="45" t="str">
        <f t="shared" si="20"/>
        <v xml:space="preserve"> ,COR and LTS</v>
      </c>
    </row>
    <row r="367" spans="1:86" x14ac:dyDescent="0.25">
      <c r="A367" s="64"/>
      <c r="F367" s="49">
        <v>2080840</v>
      </c>
      <c r="G367" s="49">
        <v>83233.600000000006</v>
      </c>
      <c r="H367" s="49">
        <v>0</v>
      </c>
      <c r="I367" s="115">
        <f t="shared" si="19"/>
        <v>2164073.6</v>
      </c>
      <c r="J367" s="45" t="s">
        <v>2181</v>
      </c>
      <c r="P367" s="57" t="s">
        <v>2331</v>
      </c>
      <c r="T367" s="45" t="s">
        <v>2331</v>
      </c>
      <c r="V367" s="45" t="s">
        <v>2331</v>
      </c>
      <c r="AD367" s="45" t="s">
        <v>2331</v>
      </c>
      <c r="AF367" s="45" t="s">
        <v>2331</v>
      </c>
      <c r="CD367" s="45" t="s">
        <v>247</v>
      </c>
      <c r="CH367" s="45" t="str">
        <f t="shared" si="20"/>
        <v xml:space="preserve"> ,COR and LTS</v>
      </c>
    </row>
    <row r="368" spans="1:86" x14ac:dyDescent="0.25">
      <c r="A368" s="64"/>
      <c r="F368" s="49">
        <v>2080840</v>
      </c>
      <c r="G368" s="49">
        <v>83233.600000000006</v>
      </c>
      <c r="H368" s="49">
        <v>0</v>
      </c>
      <c r="I368" s="115">
        <f t="shared" si="19"/>
        <v>2164073.6</v>
      </c>
      <c r="J368" s="45" t="s">
        <v>2181</v>
      </c>
      <c r="P368" s="57" t="s">
        <v>2331</v>
      </c>
      <c r="T368" s="45" t="s">
        <v>2331</v>
      </c>
      <c r="V368" s="45" t="s">
        <v>2331</v>
      </c>
      <c r="AD368" s="45" t="s">
        <v>2331</v>
      </c>
      <c r="AF368" s="45" t="s">
        <v>2331</v>
      </c>
      <c r="CD368" s="45" t="s">
        <v>247</v>
      </c>
      <c r="CH368" s="45" t="str">
        <f t="shared" si="20"/>
        <v xml:space="preserve"> ,COR and LTS</v>
      </c>
    </row>
    <row r="369" spans="1:86" x14ac:dyDescent="0.25">
      <c r="A369" s="64"/>
      <c r="F369" s="49">
        <v>2080840</v>
      </c>
      <c r="G369" s="49">
        <v>83233.600000000006</v>
      </c>
      <c r="H369" s="49">
        <v>0</v>
      </c>
      <c r="I369" s="115">
        <f t="shared" si="19"/>
        <v>2164073.6</v>
      </c>
      <c r="J369" s="45" t="s">
        <v>2181</v>
      </c>
      <c r="P369" s="57" t="s">
        <v>2331</v>
      </c>
      <c r="T369" s="45" t="s">
        <v>2331</v>
      </c>
      <c r="V369" s="45" t="s">
        <v>2331</v>
      </c>
      <c r="AD369" s="45" t="s">
        <v>2331</v>
      </c>
      <c r="AF369" s="45" t="s">
        <v>2331</v>
      </c>
      <c r="CD369" s="45" t="s">
        <v>247</v>
      </c>
      <c r="CH369" s="45" t="str">
        <f t="shared" si="20"/>
        <v xml:space="preserve"> ,COR and LTS</v>
      </c>
    </row>
    <row r="370" spans="1:86" x14ac:dyDescent="0.25">
      <c r="A370" s="64"/>
      <c r="F370" s="49">
        <v>2639680</v>
      </c>
      <c r="G370" s="49">
        <v>105587.2</v>
      </c>
      <c r="H370" s="49">
        <v>0</v>
      </c>
      <c r="I370" s="115">
        <f t="shared" si="19"/>
        <v>2745267.2</v>
      </c>
      <c r="J370" s="45" t="s">
        <v>2181</v>
      </c>
      <c r="P370" s="57" t="s">
        <v>2331</v>
      </c>
      <c r="T370" s="45" t="s">
        <v>2331</v>
      </c>
      <c r="V370" s="45" t="s">
        <v>2331</v>
      </c>
      <c r="AD370" s="45" t="s">
        <v>2331</v>
      </c>
      <c r="AF370" s="45" t="s">
        <v>2331</v>
      </c>
      <c r="CD370" s="45" t="s">
        <v>247</v>
      </c>
      <c r="CH370" s="45" t="str">
        <f t="shared" si="20"/>
        <v xml:space="preserve"> ,COR and LTS</v>
      </c>
    </row>
    <row r="371" spans="1:86" x14ac:dyDescent="0.25">
      <c r="A371" s="64"/>
      <c r="F371" s="49">
        <v>2873280</v>
      </c>
      <c r="G371" s="49">
        <v>114931.2</v>
      </c>
      <c r="H371" s="49">
        <v>0</v>
      </c>
      <c r="I371" s="115">
        <f t="shared" si="19"/>
        <v>2988211.2</v>
      </c>
      <c r="J371" s="45" t="s">
        <v>2214</v>
      </c>
      <c r="P371" s="57" t="s">
        <v>2331</v>
      </c>
      <c r="T371" s="45" t="s">
        <v>2331</v>
      </c>
      <c r="V371" s="45" t="s">
        <v>2331</v>
      </c>
      <c r="AD371" s="45" t="s">
        <v>2331</v>
      </c>
      <c r="AF371" s="45" t="s">
        <v>2331</v>
      </c>
      <c r="CD371" s="45" t="s">
        <v>247</v>
      </c>
      <c r="CH371" s="45" t="str">
        <f t="shared" si="20"/>
        <v xml:space="preserve"> ,COR and LTS</v>
      </c>
    </row>
    <row r="372" spans="1:86" x14ac:dyDescent="0.25">
      <c r="A372" s="64"/>
      <c r="F372" s="49">
        <v>2195840</v>
      </c>
      <c r="G372" s="49">
        <v>109792</v>
      </c>
      <c r="H372" s="49">
        <v>0</v>
      </c>
      <c r="I372" s="115">
        <f t="shared" si="19"/>
        <v>2305632</v>
      </c>
      <c r="J372" s="45" t="s">
        <v>2215</v>
      </c>
      <c r="P372" s="57" t="s">
        <v>2331</v>
      </c>
      <c r="R372" s="45" t="s">
        <v>2331</v>
      </c>
      <c r="T372" s="45" t="s">
        <v>2331</v>
      </c>
      <c r="V372" s="45" t="s">
        <v>2331</v>
      </c>
      <c r="CD372" s="45" t="s">
        <v>247</v>
      </c>
      <c r="CH372" s="45" t="str">
        <f t="shared" si="20"/>
        <v xml:space="preserve"> ,COR and LTS</v>
      </c>
    </row>
    <row r="373" spans="1:86" x14ac:dyDescent="0.25">
      <c r="A373" s="64"/>
      <c r="F373" s="49">
        <v>2195840</v>
      </c>
      <c r="G373" s="49">
        <v>109792</v>
      </c>
      <c r="H373" s="49">
        <v>0</v>
      </c>
      <c r="I373" s="115">
        <f t="shared" si="19"/>
        <v>2305632</v>
      </c>
      <c r="J373" s="45" t="s">
        <v>2211</v>
      </c>
      <c r="K373" s="45" t="s">
        <v>2293</v>
      </c>
      <c r="P373" s="57" t="s">
        <v>2331</v>
      </c>
      <c r="AD373" s="45" t="s">
        <v>2331</v>
      </c>
      <c r="CD373" s="45" t="s">
        <v>247</v>
      </c>
      <c r="CH373" s="45" t="str">
        <f t="shared" si="20"/>
        <v xml:space="preserve"> ,COR and LTS</v>
      </c>
    </row>
    <row r="374" spans="1:86" x14ac:dyDescent="0.25">
      <c r="A374" s="64"/>
      <c r="F374" s="49">
        <v>2195840</v>
      </c>
      <c r="G374" s="49">
        <v>109792</v>
      </c>
      <c r="H374" s="49">
        <v>0</v>
      </c>
      <c r="I374" s="115">
        <f t="shared" si="19"/>
        <v>2305632</v>
      </c>
      <c r="J374" s="45" t="s">
        <v>2211</v>
      </c>
      <c r="K374" s="45" t="s">
        <v>2294</v>
      </c>
      <c r="P374" s="57" t="s">
        <v>2331</v>
      </c>
      <c r="R374" s="45" t="s">
        <v>2331</v>
      </c>
      <c r="T374" s="45" t="s">
        <v>2331</v>
      </c>
      <c r="CD374" s="45" t="s">
        <v>247</v>
      </c>
      <c r="CH374" s="45" t="str">
        <f t="shared" si="20"/>
        <v xml:space="preserve"> ,COR and LTS</v>
      </c>
    </row>
    <row r="375" spans="1:86" x14ac:dyDescent="0.25">
      <c r="A375" s="64"/>
      <c r="F375" s="49">
        <v>1761344</v>
      </c>
      <c r="G375" s="49">
        <v>70453.759999999995</v>
      </c>
      <c r="H375" s="49">
        <v>0</v>
      </c>
      <c r="I375" s="115">
        <f t="shared" si="19"/>
        <v>1831797.76</v>
      </c>
      <c r="J375" s="45" t="s">
        <v>2183</v>
      </c>
      <c r="K375" s="45" t="s">
        <v>2247</v>
      </c>
      <c r="P375" s="57" t="s">
        <v>2331</v>
      </c>
      <c r="R375" s="45" t="s">
        <v>2331</v>
      </c>
      <c r="T375" s="45" t="s">
        <v>2331</v>
      </c>
      <c r="V375" s="45" t="s">
        <v>2331</v>
      </c>
      <c r="X375" s="45" t="s">
        <v>2422</v>
      </c>
      <c r="AD375" s="45" t="s">
        <v>2332</v>
      </c>
      <c r="CD375" s="45" t="s">
        <v>247</v>
      </c>
      <c r="CH375" s="45" t="str">
        <f t="shared" si="20"/>
        <v xml:space="preserve"> ,COR and LTS</v>
      </c>
    </row>
    <row r="376" spans="1:86" x14ac:dyDescent="0.25">
      <c r="A376" s="64"/>
      <c r="F376" s="49">
        <v>1471680</v>
      </c>
      <c r="G376" s="49">
        <v>58867.200000000004</v>
      </c>
      <c r="H376" s="49">
        <v>0</v>
      </c>
      <c r="I376" s="115">
        <f t="shared" si="19"/>
        <v>1530547.2</v>
      </c>
      <c r="J376" s="45" t="s">
        <v>2181</v>
      </c>
      <c r="P376" s="57" t="s">
        <v>2331</v>
      </c>
      <c r="T376" s="45" t="s">
        <v>2331</v>
      </c>
      <c r="V376" s="45" t="s">
        <v>2331</v>
      </c>
      <c r="AD376" s="45" t="s">
        <v>2331</v>
      </c>
      <c r="AF376" s="45" t="s">
        <v>2331</v>
      </c>
      <c r="CD376" s="45" t="s">
        <v>247</v>
      </c>
      <c r="CH376" s="45" t="str">
        <f t="shared" si="20"/>
        <v xml:space="preserve"> ,COR and LTS</v>
      </c>
    </row>
    <row r="377" spans="1:86" x14ac:dyDescent="0.25">
      <c r="A377" s="64"/>
      <c r="F377" s="49">
        <v>0</v>
      </c>
      <c r="G377" s="49">
        <v>0</v>
      </c>
      <c r="H377" s="49">
        <v>0</v>
      </c>
      <c r="I377" s="115">
        <f t="shared" si="19"/>
        <v>0</v>
      </c>
      <c r="CD377" s="45" t="s">
        <v>247</v>
      </c>
    </row>
    <row r="378" spans="1:86" x14ac:dyDescent="0.25">
      <c r="A378" s="64"/>
      <c r="F378" s="49">
        <v>0</v>
      </c>
      <c r="G378" s="49">
        <v>0</v>
      </c>
      <c r="H378" s="49">
        <v>0</v>
      </c>
      <c r="I378" s="115">
        <f t="shared" si="19"/>
        <v>0</v>
      </c>
      <c r="CD378" s="45" t="s">
        <v>247</v>
      </c>
    </row>
    <row r="379" spans="1:86" x14ac:dyDescent="0.25">
      <c r="A379" s="64"/>
      <c r="F379" s="49">
        <v>0</v>
      </c>
      <c r="G379" s="49">
        <v>0</v>
      </c>
      <c r="H379" s="49">
        <v>0</v>
      </c>
      <c r="I379" s="115">
        <f t="shared" si="19"/>
        <v>0</v>
      </c>
      <c r="CD379" s="45" t="s">
        <v>247</v>
      </c>
    </row>
    <row r="380" spans="1:86" x14ac:dyDescent="0.25">
      <c r="A380" s="64"/>
      <c r="F380" s="49">
        <v>2666065.5</v>
      </c>
      <c r="G380" s="49">
        <v>106642.62</v>
      </c>
      <c r="H380" s="49">
        <v>0</v>
      </c>
      <c r="I380" s="115">
        <f t="shared" si="19"/>
        <v>2772708.12</v>
      </c>
      <c r="J380" s="45" t="s">
        <v>2181</v>
      </c>
      <c r="K380" s="45" t="s">
        <v>2292</v>
      </c>
      <c r="P380" s="57" t="s">
        <v>2331</v>
      </c>
      <c r="T380" s="45" t="s">
        <v>2331</v>
      </c>
      <c r="V380" s="45" t="s">
        <v>2338</v>
      </c>
      <c r="AD380" s="45" t="s">
        <v>2331</v>
      </c>
      <c r="AF380" s="45" t="s">
        <v>2331</v>
      </c>
      <c r="CD380" s="45" t="s">
        <v>247</v>
      </c>
    </row>
    <row r="381" spans="1:86" x14ac:dyDescent="0.25">
      <c r="A381" s="64"/>
      <c r="F381" s="49">
        <v>1806000</v>
      </c>
      <c r="G381" s="49">
        <v>90300</v>
      </c>
      <c r="H381" s="49">
        <v>0</v>
      </c>
      <c r="I381" s="115">
        <f t="shared" si="19"/>
        <v>1896300</v>
      </c>
      <c r="P381" s="57" t="s">
        <v>2331</v>
      </c>
      <c r="R381" s="45" t="s">
        <v>2331</v>
      </c>
      <c r="T381" s="45" t="s">
        <v>2331</v>
      </c>
      <c r="V381" s="45" t="s">
        <v>2331</v>
      </c>
      <c r="X381" s="45" t="s">
        <v>2423</v>
      </c>
      <c r="AB381" s="45" t="s">
        <v>2331</v>
      </c>
      <c r="AD381" s="45" t="s">
        <v>2331</v>
      </c>
      <c r="AF381" s="45" t="s">
        <v>2331</v>
      </c>
      <c r="CD381" s="45" t="s">
        <v>247</v>
      </c>
    </row>
    <row r="382" spans="1:86" x14ac:dyDescent="0.25">
      <c r="A382" s="64"/>
      <c r="F382" s="49">
        <v>1319840</v>
      </c>
      <c r="G382" s="49">
        <v>52793.599999999999</v>
      </c>
      <c r="H382" s="49">
        <v>0</v>
      </c>
      <c r="I382" s="115">
        <f t="shared" si="19"/>
        <v>1372633.6</v>
      </c>
      <c r="J382" s="45" t="s">
        <v>2181</v>
      </c>
      <c r="K382" s="45" t="s">
        <v>2292</v>
      </c>
      <c r="P382" s="57" t="s">
        <v>2331</v>
      </c>
      <c r="R382" s="45" t="s">
        <v>2331</v>
      </c>
      <c r="T382" s="45" t="s">
        <v>2331</v>
      </c>
      <c r="V382" s="45" t="s">
        <v>2331</v>
      </c>
      <c r="AB382" s="45" t="s">
        <v>2331</v>
      </c>
      <c r="AD382" s="45" t="s">
        <v>2331</v>
      </c>
      <c r="AF382" s="45" t="s">
        <v>2331</v>
      </c>
      <c r="CD382" s="45" t="s">
        <v>247</v>
      </c>
    </row>
    <row r="383" spans="1:86" x14ac:dyDescent="0.25">
      <c r="A383" s="64"/>
      <c r="F383" s="49">
        <v>1413280</v>
      </c>
      <c r="G383" s="49">
        <v>56531.200000000004</v>
      </c>
      <c r="H383" s="49">
        <v>0</v>
      </c>
      <c r="I383" s="115">
        <f t="shared" si="19"/>
        <v>1469811.2</v>
      </c>
      <c r="J383" s="45" t="s">
        <v>2181</v>
      </c>
      <c r="K383" s="45" t="s">
        <v>2292</v>
      </c>
      <c r="P383" s="57" t="s">
        <v>2331</v>
      </c>
      <c r="T383" s="45" t="s">
        <v>2331</v>
      </c>
      <c r="V383" s="45" t="s">
        <v>2331</v>
      </c>
      <c r="CD383" s="45" t="s">
        <v>247</v>
      </c>
    </row>
    <row r="384" spans="1:86" x14ac:dyDescent="0.25">
      <c r="A384" s="64"/>
      <c r="F384" s="49">
        <v>0</v>
      </c>
      <c r="G384" s="49">
        <v>0</v>
      </c>
      <c r="H384" s="49">
        <v>0</v>
      </c>
      <c r="I384" s="115">
        <f t="shared" si="19"/>
        <v>0</v>
      </c>
      <c r="CD384" s="45" t="s">
        <v>247</v>
      </c>
    </row>
    <row r="385" spans="1:82" x14ac:dyDescent="0.25">
      <c r="A385" s="64"/>
      <c r="F385" s="49">
        <v>1296480</v>
      </c>
      <c r="G385" s="49">
        <v>51859.200000000004</v>
      </c>
      <c r="H385" s="49">
        <v>0</v>
      </c>
      <c r="I385" s="115">
        <f t="shared" si="19"/>
        <v>1348339.2</v>
      </c>
      <c r="J385" s="45" t="s">
        <v>2181</v>
      </c>
      <c r="P385" s="57" t="s">
        <v>2331</v>
      </c>
      <c r="T385" s="45" t="s">
        <v>2331</v>
      </c>
      <c r="V385" s="45" t="s">
        <v>2331</v>
      </c>
      <c r="X385" s="45" t="s">
        <v>2424</v>
      </c>
      <c r="AD385" s="45" t="s">
        <v>2331</v>
      </c>
      <c r="AF385" s="45" t="s">
        <v>2331</v>
      </c>
      <c r="CD385" s="45" t="s">
        <v>247</v>
      </c>
    </row>
    <row r="386" spans="1:82" x14ac:dyDescent="0.25">
      <c r="A386" s="64"/>
      <c r="F386" s="49">
        <v>1296480</v>
      </c>
      <c r="G386" s="49">
        <v>51859.200000000004</v>
      </c>
      <c r="H386" s="49">
        <v>0</v>
      </c>
      <c r="I386" s="115">
        <f t="shared" si="19"/>
        <v>1348339.2</v>
      </c>
      <c r="J386" s="45" t="s">
        <v>2186</v>
      </c>
      <c r="T386" s="45" t="s">
        <v>2331</v>
      </c>
      <c r="V386" s="45" t="s">
        <v>2331</v>
      </c>
      <c r="AD386" s="45" t="s">
        <v>2331</v>
      </c>
      <c r="AF386" s="45" t="s">
        <v>2331</v>
      </c>
      <c r="CD386" s="45" t="s">
        <v>247</v>
      </c>
    </row>
    <row r="387" spans="1:82" x14ac:dyDescent="0.25">
      <c r="A387" s="64"/>
      <c r="F387" s="49">
        <v>2110840</v>
      </c>
      <c r="G387" s="49">
        <v>84433.600000000006</v>
      </c>
      <c r="H387" s="49">
        <v>0</v>
      </c>
      <c r="I387" s="115">
        <f t="shared" si="19"/>
        <v>2195273.6</v>
      </c>
      <c r="J387" s="45" t="s">
        <v>2181</v>
      </c>
      <c r="P387" s="57" t="s">
        <v>2331</v>
      </c>
      <c r="T387" s="45" t="s">
        <v>2331</v>
      </c>
      <c r="V387" s="45" t="s">
        <v>2338</v>
      </c>
      <c r="AD387" s="45" t="s">
        <v>2331</v>
      </c>
      <c r="AF387" s="45" t="s">
        <v>2331</v>
      </c>
      <c r="CD387" s="45" t="s">
        <v>247</v>
      </c>
    </row>
    <row r="388" spans="1:82" x14ac:dyDescent="0.25">
      <c r="A388" s="64"/>
      <c r="F388" s="49">
        <v>0</v>
      </c>
      <c r="G388" s="49">
        <v>0</v>
      </c>
      <c r="H388" s="49">
        <v>0</v>
      </c>
      <c r="I388" s="115">
        <f t="shared" si="19"/>
        <v>0</v>
      </c>
      <c r="CD388" s="45" t="s">
        <v>247</v>
      </c>
    </row>
    <row r="389" spans="1:82" x14ac:dyDescent="0.25">
      <c r="A389" s="64"/>
      <c r="F389" s="49">
        <v>3018000</v>
      </c>
      <c r="G389" s="49">
        <v>150900</v>
      </c>
      <c r="H389" s="49">
        <v>0</v>
      </c>
      <c r="I389" s="115">
        <f t="shared" si="19"/>
        <v>3168900</v>
      </c>
      <c r="J389" s="45" t="s">
        <v>2180</v>
      </c>
      <c r="K389" s="45" t="s">
        <v>2295</v>
      </c>
      <c r="P389" s="57" t="s">
        <v>2331</v>
      </c>
      <c r="R389" s="45" t="s">
        <v>2331</v>
      </c>
      <c r="T389" s="45" t="s">
        <v>2331</v>
      </c>
      <c r="V389" s="45" t="s">
        <v>2331</v>
      </c>
      <c r="X389" s="45" t="s">
        <v>2425</v>
      </c>
      <c r="Z389" s="45" t="s">
        <v>2331</v>
      </c>
      <c r="AB389" s="45" t="s">
        <v>2331</v>
      </c>
      <c r="AD389" s="45" t="s">
        <v>2331</v>
      </c>
      <c r="AF389" s="45" t="s">
        <v>2331</v>
      </c>
      <c r="CD389" s="45" t="s">
        <v>247</v>
      </c>
    </row>
    <row r="390" spans="1:82" x14ac:dyDescent="0.25">
      <c r="A390" s="64"/>
      <c r="F390" s="49">
        <v>2874000</v>
      </c>
      <c r="G390" s="49">
        <v>143700</v>
      </c>
      <c r="H390" s="49">
        <v>0</v>
      </c>
      <c r="I390" s="115">
        <f t="shared" si="19"/>
        <v>3017700</v>
      </c>
      <c r="J390" s="45" t="s">
        <v>2183</v>
      </c>
      <c r="K390" s="45" t="s">
        <v>2296</v>
      </c>
      <c r="P390" s="57" t="s">
        <v>2331</v>
      </c>
      <c r="R390" s="45" t="s">
        <v>2331</v>
      </c>
      <c r="T390" s="45" t="s">
        <v>2335</v>
      </c>
      <c r="V390" s="45" t="s">
        <v>2331</v>
      </c>
      <c r="Z390" s="45" t="s">
        <v>2331</v>
      </c>
      <c r="AB390" s="45" t="s">
        <v>2331</v>
      </c>
      <c r="AD390" s="45" t="s">
        <v>2331</v>
      </c>
      <c r="CD390" s="45" t="s">
        <v>247</v>
      </c>
    </row>
    <row r="391" spans="1:82" x14ac:dyDescent="0.25">
      <c r="A391" s="64"/>
      <c r="F391" s="49">
        <v>0</v>
      </c>
      <c r="G391" s="49">
        <v>0</v>
      </c>
      <c r="H391" s="49">
        <v>0</v>
      </c>
      <c r="I391" s="115">
        <f t="shared" si="19"/>
        <v>0</v>
      </c>
      <c r="CD391" s="45" t="s">
        <v>247</v>
      </c>
    </row>
    <row r="392" spans="1:82" x14ac:dyDescent="0.25">
      <c r="A392" s="64"/>
      <c r="F392" s="49">
        <v>2832000</v>
      </c>
      <c r="G392" s="49">
        <v>141600</v>
      </c>
      <c r="H392" s="49">
        <v>0</v>
      </c>
      <c r="I392" s="115">
        <f t="shared" ref="I392:I455" si="21">SUM(F392:H392)</f>
        <v>2973600</v>
      </c>
      <c r="P392" s="57" t="s">
        <v>2331</v>
      </c>
      <c r="R392" s="45" t="s">
        <v>2331</v>
      </c>
      <c r="T392" s="45" t="s">
        <v>2331</v>
      </c>
      <c r="V392" s="45" t="s">
        <v>2331</v>
      </c>
      <c r="CD392" s="45" t="s">
        <v>247</v>
      </c>
    </row>
    <row r="393" spans="1:82" x14ac:dyDescent="0.25">
      <c r="A393" s="64"/>
      <c r="F393" s="49">
        <v>0</v>
      </c>
      <c r="G393" s="49">
        <v>0</v>
      </c>
      <c r="H393" s="49">
        <v>0</v>
      </c>
      <c r="I393" s="115">
        <f t="shared" si="21"/>
        <v>0</v>
      </c>
      <c r="CD393" s="45" t="s">
        <v>247</v>
      </c>
    </row>
    <row r="394" spans="1:82" x14ac:dyDescent="0.25">
      <c r="A394" s="64"/>
      <c r="F394" s="49">
        <v>2756480</v>
      </c>
      <c r="G394" s="49">
        <v>110259.2</v>
      </c>
      <c r="H394" s="49">
        <v>0</v>
      </c>
      <c r="I394" s="115">
        <f t="shared" si="21"/>
        <v>2866739.2000000002</v>
      </c>
      <c r="J394" s="45" t="s">
        <v>2200</v>
      </c>
      <c r="K394" s="45" t="s">
        <v>2297</v>
      </c>
      <c r="P394" s="57" t="s">
        <v>2331</v>
      </c>
      <c r="T394" s="45" t="s">
        <v>2331</v>
      </c>
      <c r="V394" s="45" t="s">
        <v>2331</v>
      </c>
      <c r="AD394" s="45" t="s">
        <v>2331</v>
      </c>
      <c r="AF394" s="45" t="s">
        <v>2332</v>
      </c>
      <c r="CD394" s="45" t="s">
        <v>247</v>
      </c>
    </row>
    <row r="395" spans="1:82" x14ac:dyDescent="0.25">
      <c r="A395" s="64"/>
      <c r="F395" s="49">
        <v>3559000</v>
      </c>
      <c r="G395" s="49">
        <v>177950</v>
      </c>
      <c r="H395" s="49">
        <v>427080</v>
      </c>
      <c r="I395" s="115">
        <f t="shared" si="21"/>
        <v>4164030</v>
      </c>
      <c r="K395" s="45" t="s">
        <v>2196</v>
      </c>
      <c r="P395" s="57" t="s">
        <v>2331</v>
      </c>
      <c r="R395" s="45" t="s">
        <v>2331</v>
      </c>
      <c r="T395" s="45" t="s">
        <v>2331</v>
      </c>
      <c r="V395" s="45" t="s">
        <v>2331</v>
      </c>
      <c r="AD395" s="45" t="s">
        <v>2331</v>
      </c>
      <c r="AF395" s="45" t="s">
        <v>2331</v>
      </c>
      <c r="CD395" s="45" t="s">
        <v>247</v>
      </c>
    </row>
    <row r="396" spans="1:82" x14ac:dyDescent="0.25">
      <c r="A396" s="64"/>
      <c r="F396" s="49">
        <v>0</v>
      </c>
      <c r="G396" s="49">
        <v>0</v>
      </c>
      <c r="H396" s="49">
        <v>0</v>
      </c>
      <c r="I396" s="115">
        <f t="shared" si="21"/>
        <v>0</v>
      </c>
      <c r="CD396" s="45" t="s">
        <v>247</v>
      </c>
    </row>
    <row r="397" spans="1:82" x14ac:dyDescent="0.25">
      <c r="A397" s="64"/>
      <c r="F397" s="49">
        <v>0</v>
      </c>
      <c r="G397" s="49">
        <v>0</v>
      </c>
      <c r="H397" s="49">
        <v>0</v>
      </c>
      <c r="I397" s="115">
        <f t="shared" si="21"/>
        <v>0</v>
      </c>
      <c r="CD397" s="45" t="s">
        <v>247</v>
      </c>
    </row>
    <row r="398" spans="1:82" x14ac:dyDescent="0.25">
      <c r="A398" s="64"/>
      <c r="F398" s="49">
        <v>0</v>
      </c>
      <c r="G398" s="49">
        <v>0</v>
      </c>
      <c r="H398" s="49">
        <v>0</v>
      </c>
      <c r="I398" s="115">
        <f t="shared" si="21"/>
        <v>0</v>
      </c>
      <c r="CD398" s="45" t="s">
        <v>247</v>
      </c>
    </row>
    <row r="399" spans="1:82" x14ac:dyDescent="0.25">
      <c r="A399" s="64"/>
      <c r="G399" s="49">
        <v>0</v>
      </c>
      <c r="H399" s="49">
        <v>0</v>
      </c>
      <c r="I399" s="115">
        <f t="shared" si="21"/>
        <v>0</v>
      </c>
      <c r="CD399" s="45" t="s">
        <v>247</v>
      </c>
    </row>
    <row r="400" spans="1:82" x14ac:dyDescent="0.25">
      <c r="A400" s="64"/>
      <c r="F400" s="49">
        <v>0</v>
      </c>
      <c r="G400" s="49">
        <v>0</v>
      </c>
      <c r="H400" s="49">
        <v>0</v>
      </c>
      <c r="I400" s="115">
        <f t="shared" si="21"/>
        <v>0</v>
      </c>
      <c r="CD400" s="45" t="s">
        <v>247</v>
      </c>
    </row>
    <row r="401" spans="1:82" x14ac:dyDescent="0.25">
      <c r="A401" s="64"/>
      <c r="F401" s="49">
        <v>0</v>
      </c>
      <c r="G401" s="49">
        <v>0</v>
      </c>
      <c r="H401" s="49">
        <v>0</v>
      </c>
      <c r="I401" s="115">
        <f t="shared" si="21"/>
        <v>0</v>
      </c>
      <c r="CD401" s="45" t="s">
        <v>247</v>
      </c>
    </row>
    <row r="402" spans="1:82" x14ac:dyDescent="0.25">
      <c r="A402" s="64"/>
      <c r="F402" s="49">
        <v>0</v>
      </c>
      <c r="G402" s="49">
        <v>0</v>
      </c>
      <c r="I402" s="115">
        <f t="shared" si="21"/>
        <v>0</v>
      </c>
      <c r="CD402" s="45" t="s">
        <v>247</v>
      </c>
    </row>
    <row r="403" spans="1:82" x14ac:dyDescent="0.25">
      <c r="A403" s="64"/>
      <c r="F403" s="49">
        <v>2102400</v>
      </c>
      <c r="G403" s="49">
        <v>105120</v>
      </c>
      <c r="I403" s="115">
        <f t="shared" si="21"/>
        <v>2207520</v>
      </c>
      <c r="J403" s="45" t="s">
        <v>2216</v>
      </c>
      <c r="P403" s="57" t="s">
        <v>2331</v>
      </c>
      <c r="R403" s="45" t="s">
        <v>2331</v>
      </c>
      <c r="T403" s="45" t="s">
        <v>2331</v>
      </c>
      <c r="V403" s="45" t="s">
        <v>2331</v>
      </c>
      <c r="CD403" s="45" t="s">
        <v>247</v>
      </c>
    </row>
    <row r="404" spans="1:82" x14ac:dyDescent="0.25">
      <c r="A404" s="64"/>
      <c r="F404" s="49">
        <v>0</v>
      </c>
      <c r="G404" s="49">
        <v>0</v>
      </c>
      <c r="H404" s="49">
        <v>0</v>
      </c>
      <c r="I404" s="115">
        <f t="shared" si="21"/>
        <v>0</v>
      </c>
      <c r="CD404" s="45" t="s">
        <v>247</v>
      </c>
    </row>
    <row r="405" spans="1:82" x14ac:dyDescent="0.25">
      <c r="A405" s="64"/>
      <c r="F405" s="49">
        <v>2202400</v>
      </c>
      <c r="G405" s="49">
        <v>105120</v>
      </c>
      <c r="H405" s="49">
        <v>0</v>
      </c>
      <c r="I405" s="115">
        <f t="shared" si="21"/>
        <v>2307520</v>
      </c>
      <c r="J405" s="45" t="s">
        <v>2217</v>
      </c>
      <c r="P405" s="57" t="s">
        <v>2331</v>
      </c>
      <c r="R405" s="45" t="s">
        <v>2331</v>
      </c>
      <c r="T405" s="45" t="s">
        <v>2331</v>
      </c>
      <c r="V405" s="45" t="s">
        <v>2331</v>
      </c>
      <c r="CD405" s="45" t="s">
        <v>247</v>
      </c>
    </row>
    <row r="406" spans="1:82" x14ac:dyDescent="0.25">
      <c r="A406" s="64"/>
      <c r="F406" s="49">
        <v>2202400</v>
      </c>
      <c r="G406" s="49">
        <v>105120</v>
      </c>
      <c r="H406" s="49">
        <v>0</v>
      </c>
      <c r="I406" s="115">
        <f t="shared" si="21"/>
        <v>2307520</v>
      </c>
      <c r="J406" s="45" t="s">
        <v>2217</v>
      </c>
      <c r="P406" s="57" t="s">
        <v>2331</v>
      </c>
      <c r="R406" s="45" t="s">
        <v>2331</v>
      </c>
      <c r="T406" s="45" t="s">
        <v>2331</v>
      </c>
      <c r="V406" s="45" t="s">
        <v>2331</v>
      </c>
      <c r="AD406" s="45" t="s">
        <v>2331</v>
      </c>
      <c r="CD406" s="45" t="s">
        <v>247</v>
      </c>
    </row>
    <row r="407" spans="1:82" x14ac:dyDescent="0.25">
      <c r="A407" s="64"/>
      <c r="F407" s="49">
        <v>2102400</v>
      </c>
      <c r="G407" s="49">
        <v>105120</v>
      </c>
      <c r="H407" s="49">
        <v>0</v>
      </c>
      <c r="I407" s="115">
        <f t="shared" si="21"/>
        <v>2207520</v>
      </c>
      <c r="J407" s="45" t="s">
        <v>2218</v>
      </c>
      <c r="P407" s="57" t="s">
        <v>2331</v>
      </c>
      <c r="R407" s="45" t="s">
        <v>2331</v>
      </c>
      <c r="CD407" s="45" t="s">
        <v>247</v>
      </c>
    </row>
    <row r="408" spans="1:82" x14ac:dyDescent="0.25">
      <c r="A408" s="64"/>
      <c r="F408" s="49">
        <v>2721000</v>
      </c>
      <c r="G408" s="49">
        <v>108840</v>
      </c>
      <c r="H408" s="49">
        <v>0</v>
      </c>
      <c r="I408" s="115">
        <f t="shared" si="21"/>
        <v>2829840</v>
      </c>
      <c r="J408" s="45" t="s">
        <v>2185</v>
      </c>
      <c r="K408" s="45" t="s">
        <v>2243</v>
      </c>
      <c r="P408" s="57" t="s">
        <v>2331</v>
      </c>
      <c r="R408" s="45" t="s">
        <v>2331</v>
      </c>
      <c r="T408" s="45" t="s">
        <v>2331</v>
      </c>
      <c r="V408" s="45" t="s">
        <v>2331</v>
      </c>
      <c r="AD408" s="45" t="s">
        <v>2331</v>
      </c>
      <c r="CD408" s="45" t="s">
        <v>247</v>
      </c>
    </row>
    <row r="409" spans="1:82" x14ac:dyDescent="0.25">
      <c r="A409" s="64"/>
      <c r="F409" s="49">
        <v>0</v>
      </c>
      <c r="G409" s="49">
        <v>0</v>
      </c>
      <c r="H409" s="49">
        <v>0</v>
      </c>
      <c r="I409" s="115">
        <f t="shared" si="21"/>
        <v>0</v>
      </c>
      <c r="CD409" s="45" t="s">
        <v>247</v>
      </c>
    </row>
    <row r="410" spans="1:82" x14ac:dyDescent="0.25">
      <c r="A410" s="64"/>
      <c r="F410" s="49">
        <v>2829060</v>
      </c>
      <c r="G410" s="49">
        <v>152100</v>
      </c>
      <c r="H410" s="49">
        <v>0</v>
      </c>
      <c r="I410" s="115">
        <f t="shared" si="21"/>
        <v>2981160</v>
      </c>
      <c r="J410" s="45" t="s">
        <v>2183</v>
      </c>
      <c r="K410" s="45" t="s">
        <v>2298</v>
      </c>
      <c r="P410" s="57" t="s">
        <v>2331</v>
      </c>
      <c r="R410" s="45" t="s">
        <v>2331</v>
      </c>
      <c r="T410" s="45" t="s">
        <v>2331</v>
      </c>
      <c r="V410" s="45" t="s">
        <v>2331</v>
      </c>
      <c r="X410" s="45" t="s">
        <v>2426</v>
      </c>
      <c r="Z410" s="45" t="s">
        <v>2331</v>
      </c>
      <c r="AB410" s="45" t="s">
        <v>2331</v>
      </c>
      <c r="AD410" s="45" t="s">
        <v>2331</v>
      </c>
      <c r="AF410" s="45" t="s">
        <v>2331</v>
      </c>
      <c r="CD410" s="45" t="s">
        <v>247</v>
      </c>
    </row>
    <row r="411" spans="1:82" x14ac:dyDescent="0.25">
      <c r="A411" s="64"/>
      <c r="F411" s="49">
        <v>3042000</v>
      </c>
      <c r="G411" s="49">
        <v>152100</v>
      </c>
      <c r="H411" s="49">
        <v>0</v>
      </c>
      <c r="I411" s="115">
        <f t="shared" si="21"/>
        <v>3194100</v>
      </c>
      <c r="J411" s="45" t="s">
        <v>2183</v>
      </c>
      <c r="K411" s="45" t="s">
        <v>2298</v>
      </c>
      <c r="P411" s="57" t="s">
        <v>2331</v>
      </c>
      <c r="R411" s="45" t="s">
        <v>2331</v>
      </c>
      <c r="T411" s="45" t="s">
        <v>2331</v>
      </c>
      <c r="V411" s="45" t="s">
        <v>2331</v>
      </c>
      <c r="Z411" s="45" t="s">
        <v>2331</v>
      </c>
      <c r="AB411" s="45" t="s">
        <v>2331</v>
      </c>
      <c r="AD411" s="45" t="s">
        <v>2331</v>
      </c>
      <c r="AF411" s="45" t="s">
        <v>2331</v>
      </c>
      <c r="CD411" s="45" t="s">
        <v>247</v>
      </c>
    </row>
    <row r="412" spans="1:82" x14ac:dyDescent="0.25">
      <c r="A412" s="64"/>
      <c r="F412" s="49">
        <v>0</v>
      </c>
      <c r="G412" s="49">
        <v>0</v>
      </c>
      <c r="H412" s="49">
        <v>0</v>
      </c>
      <c r="I412" s="115">
        <f t="shared" si="21"/>
        <v>0</v>
      </c>
      <c r="CD412" s="45" t="s">
        <v>247</v>
      </c>
    </row>
    <row r="413" spans="1:82" x14ac:dyDescent="0.25">
      <c r="A413" s="64"/>
      <c r="F413" s="49">
        <v>2837000</v>
      </c>
      <c r="G413" s="49">
        <v>144850</v>
      </c>
      <c r="H413" s="49">
        <v>0</v>
      </c>
      <c r="I413" s="115">
        <f t="shared" si="21"/>
        <v>2981850</v>
      </c>
      <c r="J413" s="45" t="s">
        <v>2180</v>
      </c>
      <c r="K413" s="45" t="s">
        <v>2278</v>
      </c>
      <c r="P413" s="57" t="s">
        <v>2331</v>
      </c>
      <c r="R413" s="45" t="s">
        <v>2331</v>
      </c>
      <c r="T413" s="45" t="s">
        <v>2331</v>
      </c>
      <c r="V413" s="45" t="s">
        <v>2331</v>
      </c>
      <c r="X413" s="45" t="s">
        <v>2427</v>
      </c>
      <c r="Z413" s="45" t="s">
        <v>2331</v>
      </c>
      <c r="AD413" s="45" t="s">
        <v>2331</v>
      </c>
      <c r="AF413" s="45" t="s">
        <v>2331</v>
      </c>
      <c r="CD413" s="45" t="s">
        <v>247</v>
      </c>
    </row>
    <row r="414" spans="1:82" x14ac:dyDescent="0.25">
      <c r="A414" s="64"/>
      <c r="F414" s="49">
        <v>2663040</v>
      </c>
      <c r="G414" s="49">
        <v>106521.60000000001</v>
      </c>
      <c r="H414" s="49">
        <v>0</v>
      </c>
      <c r="I414" s="115">
        <f t="shared" si="21"/>
        <v>2769561.6000000001</v>
      </c>
      <c r="J414" s="45" t="s">
        <v>2181</v>
      </c>
      <c r="T414" s="45" t="s">
        <v>2331</v>
      </c>
      <c r="CD414" s="45" t="s">
        <v>247</v>
      </c>
    </row>
    <row r="415" spans="1:82" x14ac:dyDescent="0.25">
      <c r="A415" s="64"/>
      <c r="F415" s="49">
        <v>4204800</v>
      </c>
      <c r="G415" s="49">
        <v>210240</v>
      </c>
      <c r="H415" s="49">
        <v>504576</v>
      </c>
      <c r="I415" s="115">
        <f t="shared" si="21"/>
        <v>4919616</v>
      </c>
      <c r="J415" s="45" t="s">
        <v>2215</v>
      </c>
      <c r="P415" s="57" t="s">
        <v>2331</v>
      </c>
      <c r="R415" s="45" t="s">
        <v>2331</v>
      </c>
      <c r="T415" s="45" t="s">
        <v>2331</v>
      </c>
      <c r="V415" s="45" t="s">
        <v>2331</v>
      </c>
      <c r="CD415" s="45" t="s">
        <v>247</v>
      </c>
    </row>
    <row r="416" spans="1:82" x14ac:dyDescent="0.25">
      <c r="A416" s="64"/>
      <c r="F416" s="49">
        <v>0</v>
      </c>
      <c r="G416" s="49">
        <v>0</v>
      </c>
      <c r="H416" s="49">
        <v>0</v>
      </c>
      <c r="I416" s="115">
        <f t="shared" si="21"/>
        <v>0</v>
      </c>
      <c r="CD416" s="45" t="s">
        <v>247</v>
      </c>
    </row>
    <row r="417" spans="1:82" x14ac:dyDescent="0.25">
      <c r="A417" s="64"/>
      <c r="F417" s="49">
        <v>2102400</v>
      </c>
      <c r="G417" s="49">
        <v>105120</v>
      </c>
      <c r="H417" s="49">
        <v>0</v>
      </c>
      <c r="I417" s="115">
        <f t="shared" si="21"/>
        <v>2207520</v>
      </c>
      <c r="J417" s="45" t="s">
        <v>2218</v>
      </c>
      <c r="P417" s="57" t="s">
        <v>2331</v>
      </c>
      <c r="R417" s="45" t="s">
        <v>2331</v>
      </c>
      <c r="V417" s="45" t="s">
        <v>2331</v>
      </c>
      <c r="CD417" s="45" t="s">
        <v>247</v>
      </c>
    </row>
    <row r="418" spans="1:82" x14ac:dyDescent="0.25">
      <c r="A418" s="64"/>
      <c r="F418" s="49">
        <v>1308160</v>
      </c>
      <c r="G418" s="49">
        <v>52326.400000000001</v>
      </c>
      <c r="H418" s="49">
        <v>0</v>
      </c>
      <c r="I418" s="115">
        <f t="shared" si="21"/>
        <v>1360486.3999999999</v>
      </c>
      <c r="J418" s="45" t="s">
        <v>2200</v>
      </c>
      <c r="P418" s="57" t="s">
        <v>2331</v>
      </c>
      <c r="T418" s="45" t="s">
        <v>2331</v>
      </c>
      <c r="AF418" s="45" t="s">
        <v>2331</v>
      </c>
      <c r="CD418" s="45" t="s">
        <v>247</v>
      </c>
    </row>
    <row r="419" spans="1:82" x14ac:dyDescent="0.25">
      <c r="A419" s="64"/>
      <c r="F419" s="49">
        <v>2102400</v>
      </c>
      <c r="G419" s="49">
        <v>105120</v>
      </c>
      <c r="H419" s="49">
        <v>0</v>
      </c>
      <c r="I419" s="115">
        <f t="shared" si="21"/>
        <v>2207520</v>
      </c>
      <c r="J419" s="45" t="s">
        <v>2211</v>
      </c>
      <c r="P419" s="57" t="s">
        <v>2331</v>
      </c>
      <c r="R419" s="45" t="s">
        <v>2331</v>
      </c>
      <c r="CD419" s="45" t="s">
        <v>247</v>
      </c>
    </row>
    <row r="420" spans="1:82" x14ac:dyDescent="0.25">
      <c r="A420" s="64"/>
      <c r="F420" s="49">
        <v>1592476.79</v>
      </c>
      <c r="G420" s="49">
        <v>63699.071600000003</v>
      </c>
      <c r="H420" s="49">
        <v>0</v>
      </c>
      <c r="I420" s="115">
        <f t="shared" si="21"/>
        <v>1656175.8615999999</v>
      </c>
      <c r="J420" s="45" t="s">
        <v>2219</v>
      </c>
      <c r="P420" s="57" t="s">
        <v>2331</v>
      </c>
      <c r="R420" s="45" t="s">
        <v>2331</v>
      </c>
      <c r="T420" s="45" t="s">
        <v>2331</v>
      </c>
      <c r="AD420" s="45" t="s">
        <v>2331</v>
      </c>
      <c r="CD420" s="45" t="s">
        <v>247</v>
      </c>
    </row>
    <row r="421" spans="1:82" x14ac:dyDescent="0.25">
      <c r="A421" s="64"/>
      <c r="F421" s="49">
        <v>0</v>
      </c>
      <c r="G421" s="49">
        <v>0</v>
      </c>
      <c r="H421" s="49">
        <v>0</v>
      </c>
      <c r="I421" s="115">
        <f t="shared" si="21"/>
        <v>0</v>
      </c>
      <c r="CD421" s="45" t="s">
        <v>247</v>
      </c>
    </row>
    <row r="422" spans="1:82" x14ac:dyDescent="0.25">
      <c r="A422" s="64"/>
      <c r="F422" s="49">
        <v>1760490</v>
      </c>
      <c r="G422" s="49">
        <v>94650</v>
      </c>
      <c r="H422" s="49">
        <v>0</v>
      </c>
      <c r="I422" s="115">
        <f t="shared" si="21"/>
        <v>1855140</v>
      </c>
      <c r="P422" s="57" t="s">
        <v>2331</v>
      </c>
      <c r="R422" s="45" t="s">
        <v>2331</v>
      </c>
      <c r="T422" s="45" t="s">
        <v>2331</v>
      </c>
      <c r="V422" s="45" t="s">
        <v>2331</v>
      </c>
      <c r="Z422" s="45" t="s">
        <v>2331</v>
      </c>
      <c r="AB422" s="45" t="s">
        <v>2331</v>
      </c>
      <c r="AD422" s="45" t="s">
        <v>2331</v>
      </c>
      <c r="AF422" s="45" t="s">
        <v>2331</v>
      </c>
      <c r="CD422" s="45" t="s">
        <v>247</v>
      </c>
    </row>
    <row r="423" spans="1:82" x14ac:dyDescent="0.25">
      <c r="A423" s="64"/>
      <c r="F423" s="49">
        <v>0</v>
      </c>
      <c r="G423" s="49">
        <v>0</v>
      </c>
      <c r="H423" s="49">
        <v>0</v>
      </c>
      <c r="I423" s="115">
        <f t="shared" si="21"/>
        <v>0</v>
      </c>
      <c r="CD423" s="45" t="s">
        <v>247</v>
      </c>
    </row>
    <row r="424" spans="1:82" x14ac:dyDescent="0.25">
      <c r="A424" s="64"/>
      <c r="F424" s="49">
        <v>0</v>
      </c>
      <c r="G424" s="49">
        <v>0</v>
      </c>
      <c r="H424" s="49">
        <v>0</v>
      </c>
      <c r="I424" s="115">
        <f t="shared" si="21"/>
        <v>0</v>
      </c>
      <c r="CD424" s="45" t="s">
        <v>247</v>
      </c>
    </row>
    <row r="425" spans="1:82" x14ac:dyDescent="0.25">
      <c r="A425" s="64"/>
      <c r="F425" s="49">
        <v>0</v>
      </c>
      <c r="G425" s="49">
        <v>0</v>
      </c>
      <c r="H425" s="49">
        <v>0</v>
      </c>
      <c r="I425" s="115">
        <f t="shared" si="21"/>
        <v>0</v>
      </c>
      <c r="CD425" s="45" t="s">
        <v>247</v>
      </c>
    </row>
    <row r="426" spans="1:82" x14ac:dyDescent="0.25">
      <c r="A426" s="64"/>
      <c r="F426" s="49">
        <v>0</v>
      </c>
      <c r="G426" s="49">
        <v>0</v>
      </c>
      <c r="H426" s="49">
        <v>0</v>
      </c>
      <c r="I426" s="115">
        <f t="shared" si="21"/>
        <v>0</v>
      </c>
      <c r="CD426" s="45" t="s">
        <v>247</v>
      </c>
    </row>
    <row r="427" spans="1:82" x14ac:dyDescent="0.25">
      <c r="A427" s="64"/>
      <c r="F427" s="49">
        <v>0</v>
      </c>
      <c r="G427" s="49">
        <v>0</v>
      </c>
      <c r="H427" s="49">
        <v>0</v>
      </c>
      <c r="I427" s="115">
        <f t="shared" si="21"/>
        <v>0</v>
      </c>
      <c r="CD427" s="45" t="s">
        <v>247</v>
      </c>
    </row>
    <row r="428" spans="1:82" x14ac:dyDescent="0.25">
      <c r="A428" s="64"/>
      <c r="F428" s="49">
        <v>2961000</v>
      </c>
      <c r="G428" s="49">
        <v>148050</v>
      </c>
      <c r="H428" s="49">
        <v>0</v>
      </c>
      <c r="I428" s="115">
        <f t="shared" si="21"/>
        <v>3109050</v>
      </c>
      <c r="J428" s="45" t="s">
        <v>2184</v>
      </c>
      <c r="K428" s="45" t="s">
        <v>2299</v>
      </c>
      <c r="P428" s="57" t="s">
        <v>2331</v>
      </c>
      <c r="R428" s="45" t="s">
        <v>2331</v>
      </c>
      <c r="T428" s="45" t="s">
        <v>2331</v>
      </c>
      <c r="V428" s="45" t="s">
        <v>2331</v>
      </c>
      <c r="X428" s="45" t="s">
        <v>2428</v>
      </c>
      <c r="Z428" s="45" t="s">
        <v>2331</v>
      </c>
      <c r="AB428" s="45" t="s">
        <v>2331</v>
      </c>
      <c r="AD428" s="45" t="s">
        <v>2331</v>
      </c>
      <c r="AF428" s="45" t="s">
        <v>2331</v>
      </c>
      <c r="CD428" s="45" t="s">
        <v>247</v>
      </c>
    </row>
    <row r="429" spans="1:82" x14ac:dyDescent="0.25">
      <c r="A429" s="64"/>
      <c r="F429" s="49">
        <v>2973000</v>
      </c>
      <c r="G429" s="49">
        <v>118920</v>
      </c>
      <c r="H429" s="49">
        <v>0</v>
      </c>
      <c r="I429" s="115">
        <f t="shared" si="21"/>
        <v>3091920</v>
      </c>
      <c r="J429" s="45" t="s">
        <v>2185</v>
      </c>
      <c r="K429" s="45" t="s">
        <v>2300</v>
      </c>
      <c r="P429" s="57" t="s">
        <v>2331</v>
      </c>
      <c r="R429" s="45" t="s">
        <v>2331</v>
      </c>
      <c r="T429" s="45" t="s">
        <v>2331</v>
      </c>
      <c r="V429" s="45" t="s">
        <v>2331</v>
      </c>
      <c r="AD429" s="45" t="s">
        <v>2331</v>
      </c>
      <c r="AF429" s="45" t="s">
        <v>2331</v>
      </c>
      <c r="CD429" s="45" t="s">
        <v>247</v>
      </c>
    </row>
    <row r="430" spans="1:82" x14ac:dyDescent="0.25">
      <c r="A430" s="64"/>
      <c r="F430" s="49">
        <v>0</v>
      </c>
      <c r="G430" s="49">
        <v>0</v>
      </c>
      <c r="H430" s="49">
        <v>0</v>
      </c>
      <c r="I430" s="115">
        <f t="shared" si="21"/>
        <v>0</v>
      </c>
      <c r="CD430" s="45" t="s">
        <v>247</v>
      </c>
    </row>
    <row r="431" spans="1:82" x14ac:dyDescent="0.25">
      <c r="A431" s="64"/>
      <c r="F431" s="49">
        <v>2973000</v>
      </c>
      <c r="G431" s="49">
        <v>148650</v>
      </c>
      <c r="H431" s="49">
        <v>0</v>
      </c>
      <c r="I431" s="115">
        <f t="shared" si="21"/>
        <v>3121650</v>
      </c>
      <c r="J431" s="45" t="s">
        <v>2220</v>
      </c>
      <c r="P431" s="57" t="s">
        <v>2331</v>
      </c>
      <c r="R431" s="45" t="s">
        <v>2331</v>
      </c>
      <c r="T431" s="45" t="s">
        <v>2331</v>
      </c>
      <c r="V431" s="45" t="s">
        <v>2331</v>
      </c>
      <c r="AB431" s="45" t="s">
        <v>2331</v>
      </c>
      <c r="AD431" s="45" t="s">
        <v>2331</v>
      </c>
      <c r="AF431" s="45" t="s">
        <v>2331</v>
      </c>
      <c r="CD431" s="45" t="s">
        <v>247</v>
      </c>
    </row>
    <row r="432" spans="1:82" x14ac:dyDescent="0.25">
      <c r="A432" s="64"/>
      <c r="F432" s="49">
        <v>2885065</v>
      </c>
      <c r="G432" s="49">
        <v>117160</v>
      </c>
      <c r="H432" s="49">
        <v>0</v>
      </c>
      <c r="I432" s="115">
        <f t="shared" si="21"/>
        <v>3002225</v>
      </c>
      <c r="J432" s="45" t="s">
        <v>2187</v>
      </c>
      <c r="P432" s="57" t="s">
        <v>2331</v>
      </c>
      <c r="R432" s="45" t="s">
        <v>2331</v>
      </c>
      <c r="T432" s="45" t="s">
        <v>2331</v>
      </c>
      <c r="V432" s="45" t="s">
        <v>2331</v>
      </c>
      <c r="Z432" s="45" t="s">
        <v>2331</v>
      </c>
      <c r="AD432" s="45" t="s">
        <v>2331</v>
      </c>
      <c r="CD432" s="45" t="s">
        <v>247</v>
      </c>
    </row>
    <row r="433" spans="1:82" x14ac:dyDescent="0.25">
      <c r="A433" s="64"/>
      <c r="F433" s="49">
        <v>0</v>
      </c>
      <c r="G433" s="49">
        <v>0</v>
      </c>
      <c r="H433" s="49">
        <v>0</v>
      </c>
      <c r="I433" s="115">
        <f t="shared" si="21"/>
        <v>0</v>
      </c>
      <c r="CD433" s="45" t="s">
        <v>247</v>
      </c>
    </row>
    <row r="434" spans="1:82" x14ac:dyDescent="0.25">
      <c r="A434" s="64"/>
      <c r="F434" s="49">
        <v>0</v>
      </c>
      <c r="G434" s="49">
        <v>0</v>
      </c>
      <c r="H434" s="49">
        <v>0</v>
      </c>
      <c r="I434" s="115">
        <f t="shared" si="21"/>
        <v>0</v>
      </c>
      <c r="CD434" s="45" t="s">
        <v>247</v>
      </c>
    </row>
    <row r="435" spans="1:82" x14ac:dyDescent="0.25">
      <c r="A435" s="64"/>
      <c r="F435" s="49">
        <v>0</v>
      </c>
      <c r="G435" s="49">
        <v>0</v>
      </c>
      <c r="H435" s="49">
        <v>0</v>
      </c>
      <c r="I435" s="115">
        <f t="shared" si="21"/>
        <v>0</v>
      </c>
      <c r="CD435" s="45" t="s">
        <v>247</v>
      </c>
    </row>
    <row r="436" spans="1:82" x14ac:dyDescent="0.25">
      <c r="A436" s="64"/>
      <c r="F436" s="49">
        <v>1850000</v>
      </c>
      <c r="G436" s="49">
        <v>92500</v>
      </c>
      <c r="H436" s="49">
        <v>0</v>
      </c>
      <c r="I436" s="115">
        <f t="shared" si="21"/>
        <v>1942500</v>
      </c>
      <c r="K436" s="45" t="s">
        <v>2301</v>
      </c>
      <c r="P436" s="57" t="s">
        <v>2331</v>
      </c>
      <c r="R436" s="45" t="s">
        <v>2331</v>
      </c>
      <c r="T436" s="45" t="s">
        <v>2331</v>
      </c>
      <c r="V436" s="45" t="s">
        <v>2331</v>
      </c>
      <c r="AD436" s="45" t="s">
        <v>2331</v>
      </c>
      <c r="AF436" s="45" t="s">
        <v>2331</v>
      </c>
      <c r="CD436" s="45" t="s">
        <v>247</v>
      </c>
    </row>
    <row r="437" spans="1:82" x14ac:dyDescent="0.25">
      <c r="A437" s="64"/>
      <c r="F437" s="49">
        <v>0</v>
      </c>
      <c r="G437" s="49">
        <v>0</v>
      </c>
      <c r="H437" s="49">
        <v>0</v>
      </c>
      <c r="I437" s="115">
        <f t="shared" si="21"/>
        <v>0</v>
      </c>
      <c r="CD437" s="45" t="s">
        <v>247</v>
      </c>
    </row>
    <row r="438" spans="1:82" x14ac:dyDescent="0.25">
      <c r="A438" s="64"/>
      <c r="F438" s="49">
        <v>0</v>
      </c>
      <c r="G438" s="49">
        <v>0</v>
      </c>
      <c r="H438" s="49">
        <v>0</v>
      </c>
      <c r="I438" s="115">
        <f t="shared" si="21"/>
        <v>0</v>
      </c>
      <c r="CD438" s="45" t="s">
        <v>247</v>
      </c>
    </row>
    <row r="439" spans="1:82" x14ac:dyDescent="0.25">
      <c r="A439" s="64"/>
      <c r="F439" s="49">
        <v>0</v>
      </c>
      <c r="G439" s="49">
        <v>0</v>
      </c>
      <c r="H439" s="49">
        <v>0</v>
      </c>
      <c r="I439" s="115">
        <f t="shared" si="21"/>
        <v>0</v>
      </c>
      <c r="CD439" s="45" t="s">
        <v>247</v>
      </c>
    </row>
    <row r="440" spans="1:82" x14ac:dyDescent="0.25">
      <c r="A440" s="64"/>
      <c r="F440" s="49">
        <v>0</v>
      </c>
      <c r="G440" s="49">
        <v>0</v>
      </c>
      <c r="H440" s="49">
        <v>0</v>
      </c>
      <c r="I440" s="115">
        <f t="shared" si="21"/>
        <v>0</v>
      </c>
      <c r="CD440" s="45" t="s">
        <v>247</v>
      </c>
    </row>
    <row r="441" spans="1:82" x14ac:dyDescent="0.25">
      <c r="A441" s="64"/>
      <c r="F441" s="49">
        <v>0</v>
      </c>
      <c r="G441" s="49">
        <v>0</v>
      </c>
      <c r="H441" s="49">
        <v>0</v>
      </c>
      <c r="I441" s="115">
        <f t="shared" si="21"/>
        <v>0</v>
      </c>
      <c r="CD441" s="45" t="s">
        <v>247</v>
      </c>
    </row>
    <row r="442" spans="1:82" x14ac:dyDescent="0.25">
      <c r="A442" s="64"/>
      <c r="F442" s="49">
        <v>0</v>
      </c>
      <c r="G442" s="49">
        <v>0</v>
      </c>
      <c r="H442" s="49">
        <v>0</v>
      </c>
      <c r="I442" s="115">
        <f t="shared" si="21"/>
        <v>0</v>
      </c>
      <c r="CD442" s="45" t="s">
        <v>247</v>
      </c>
    </row>
    <row r="443" spans="1:82" x14ac:dyDescent="0.25">
      <c r="A443" s="64"/>
      <c r="F443" s="49">
        <v>0</v>
      </c>
      <c r="G443" s="49">
        <v>0</v>
      </c>
      <c r="H443" s="49">
        <v>0</v>
      </c>
      <c r="I443" s="115">
        <f t="shared" si="21"/>
        <v>0</v>
      </c>
      <c r="CD443" s="45" t="s">
        <v>247</v>
      </c>
    </row>
    <row r="444" spans="1:82" x14ac:dyDescent="0.25">
      <c r="A444" s="64"/>
      <c r="F444" s="49">
        <v>0</v>
      </c>
      <c r="G444" s="49">
        <v>0</v>
      </c>
      <c r="H444" s="49">
        <v>0</v>
      </c>
      <c r="I444" s="115">
        <f t="shared" si="21"/>
        <v>0</v>
      </c>
      <c r="CD444" s="45" t="s">
        <v>247</v>
      </c>
    </row>
    <row r="445" spans="1:82" x14ac:dyDescent="0.25">
      <c r="A445" s="64"/>
      <c r="F445" s="49">
        <v>0</v>
      </c>
      <c r="G445" s="49">
        <v>0</v>
      </c>
      <c r="H445" s="49">
        <v>0</v>
      </c>
      <c r="I445" s="115">
        <f t="shared" si="21"/>
        <v>0</v>
      </c>
      <c r="CD445" s="45" t="s">
        <v>247</v>
      </c>
    </row>
    <row r="446" spans="1:82" x14ac:dyDescent="0.25">
      <c r="A446" s="64"/>
      <c r="F446" s="49">
        <v>0</v>
      </c>
      <c r="G446" s="49">
        <v>0</v>
      </c>
      <c r="H446" s="49">
        <v>0</v>
      </c>
      <c r="I446" s="115">
        <f t="shared" si="21"/>
        <v>0</v>
      </c>
      <c r="CD446" s="45" t="s">
        <v>247</v>
      </c>
    </row>
    <row r="447" spans="1:82" x14ac:dyDescent="0.25">
      <c r="A447" s="64"/>
      <c r="F447" s="49">
        <v>0</v>
      </c>
      <c r="G447" s="49">
        <v>0</v>
      </c>
      <c r="H447" s="49">
        <v>0</v>
      </c>
      <c r="I447" s="115">
        <f t="shared" si="21"/>
        <v>0</v>
      </c>
      <c r="CD447" s="45" t="s">
        <v>247</v>
      </c>
    </row>
    <row r="448" spans="1:82" x14ac:dyDescent="0.25">
      <c r="A448" s="64"/>
      <c r="F448" s="49">
        <v>0</v>
      </c>
      <c r="G448" s="49">
        <v>0</v>
      </c>
      <c r="H448" s="49">
        <v>0</v>
      </c>
      <c r="I448" s="115">
        <f t="shared" si="21"/>
        <v>0</v>
      </c>
      <c r="CD448" s="45" t="s">
        <v>247</v>
      </c>
    </row>
    <row r="449" spans="1:82" x14ac:dyDescent="0.25">
      <c r="A449" s="64"/>
      <c r="F449" s="49">
        <v>2944000</v>
      </c>
      <c r="G449" s="49">
        <v>147200</v>
      </c>
      <c r="H449" s="49">
        <v>0</v>
      </c>
      <c r="I449" s="115">
        <f t="shared" si="21"/>
        <v>3091200</v>
      </c>
      <c r="J449" s="45" t="s">
        <v>2188</v>
      </c>
      <c r="P449" s="57" t="s">
        <v>2331</v>
      </c>
      <c r="R449" s="45" t="s">
        <v>2331</v>
      </c>
      <c r="T449" s="45" t="s">
        <v>2331</v>
      </c>
      <c r="V449" s="45" t="s">
        <v>2331</v>
      </c>
      <c r="AD449" s="45" t="s">
        <v>2331</v>
      </c>
      <c r="CD449" s="45" t="s">
        <v>247</v>
      </c>
    </row>
    <row r="450" spans="1:82" x14ac:dyDescent="0.25">
      <c r="A450" s="64"/>
      <c r="F450" s="49">
        <v>3437120</v>
      </c>
      <c r="G450" s="49">
        <v>171856</v>
      </c>
      <c r="H450" s="49">
        <v>412454.39999999997</v>
      </c>
      <c r="I450" s="115">
        <f t="shared" si="21"/>
        <v>4021430.4</v>
      </c>
      <c r="J450" s="45" t="s">
        <v>2211</v>
      </c>
      <c r="K450" s="45" t="s">
        <v>2302</v>
      </c>
      <c r="P450" s="57" t="s">
        <v>2332</v>
      </c>
      <c r="R450" s="45" t="s">
        <v>2331</v>
      </c>
      <c r="CD450" s="45" t="s">
        <v>247</v>
      </c>
    </row>
    <row r="451" spans="1:82" x14ac:dyDescent="0.25">
      <c r="A451" s="64"/>
      <c r="F451" s="49">
        <v>2965900</v>
      </c>
      <c r="G451" s="49">
        <v>156100</v>
      </c>
      <c r="H451" s="49">
        <v>0</v>
      </c>
      <c r="I451" s="115">
        <f t="shared" si="21"/>
        <v>3122000</v>
      </c>
      <c r="P451" s="57" t="s">
        <v>2331</v>
      </c>
      <c r="R451" s="45" t="s">
        <v>2331</v>
      </c>
      <c r="T451" s="45" t="s">
        <v>2331</v>
      </c>
      <c r="AD451" s="45" t="s">
        <v>2331</v>
      </c>
      <c r="CD451" s="45" t="s">
        <v>247</v>
      </c>
    </row>
    <row r="452" spans="1:82" x14ac:dyDescent="0.25">
      <c r="A452" s="64"/>
      <c r="F452" s="49">
        <v>2944000</v>
      </c>
      <c r="G452" s="49">
        <v>147200</v>
      </c>
      <c r="H452" s="49">
        <v>0</v>
      </c>
      <c r="I452" s="115">
        <f t="shared" si="21"/>
        <v>3091200</v>
      </c>
      <c r="J452" s="45" t="s">
        <v>2183</v>
      </c>
      <c r="K452" s="45" t="s">
        <v>2303</v>
      </c>
      <c r="P452" s="57" t="s">
        <v>2331</v>
      </c>
      <c r="R452" s="45" t="s">
        <v>2331</v>
      </c>
      <c r="T452" s="45" t="s">
        <v>2331</v>
      </c>
      <c r="V452" s="45" t="s">
        <v>2331</v>
      </c>
      <c r="X452" s="45" t="s">
        <v>2429</v>
      </c>
      <c r="Z452" s="45" t="s">
        <v>2331</v>
      </c>
      <c r="AB452" s="45" t="s">
        <v>2331</v>
      </c>
      <c r="AD452" s="45" t="s">
        <v>2331</v>
      </c>
      <c r="AF452" s="45" t="s">
        <v>2331</v>
      </c>
      <c r="CD452" s="45" t="s">
        <v>247</v>
      </c>
    </row>
    <row r="453" spans="1:82" x14ac:dyDescent="0.25">
      <c r="A453" s="64"/>
      <c r="F453" s="49">
        <v>2944000</v>
      </c>
      <c r="G453" s="49">
        <v>147200</v>
      </c>
      <c r="H453" s="49">
        <v>0</v>
      </c>
      <c r="I453" s="115">
        <f t="shared" si="21"/>
        <v>3091200</v>
      </c>
      <c r="J453" s="45" t="s">
        <v>2183</v>
      </c>
      <c r="K453" s="45" t="s">
        <v>2304</v>
      </c>
      <c r="P453" s="57" t="s">
        <v>2331</v>
      </c>
      <c r="R453" s="45" t="s">
        <v>2331</v>
      </c>
      <c r="T453" s="45" t="s">
        <v>2331</v>
      </c>
      <c r="V453" s="45" t="s">
        <v>2331</v>
      </c>
      <c r="Z453" s="45" t="s">
        <v>2331</v>
      </c>
      <c r="AD453" s="45" t="s">
        <v>2331</v>
      </c>
      <c r="AF453" s="45" t="s">
        <v>2331</v>
      </c>
      <c r="CD453" s="45" t="s">
        <v>247</v>
      </c>
    </row>
    <row r="454" spans="1:82" x14ac:dyDescent="0.25">
      <c r="A454" s="64"/>
      <c r="F454" s="49">
        <v>3718000</v>
      </c>
      <c r="G454" s="49">
        <v>185900</v>
      </c>
      <c r="H454" s="49">
        <v>446160</v>
      </c>
      <c r="I454" s="115">
        <f t="shared" si="21"/>
        <v>4350060</v>
      </c>
      <c r="P454" s="57" t="s">
        <v>2331</v>
      </c>
      <c r="R454" s="45" t="s">
        <v>2331</v>
      </c>
      <c r="T454" s="45" t="s">
        <v>2331</v>
      </c>
      <c r="V454" s="45" t="s">
        <v>2331</v>
      </c>
      <c r="CD454" s="45" t="s">
        <v>247</v>
      </c>
    </row>
    <row r="455" spans="1:82" x14ac:dyDescent="0.25">
      <c r="A455" s="64"/>
      <c r="F455" s="49">
        <v>0</v>
      </c>
      <c r="G455" s="49">
        <v>0</v>
      </c>
      <c r="H455" s="49">
        <v>0</v>
      </c>
      <c r="I455" s="115">
        <f t="shared" si="21"/>
        <v>0</v>
      </c>
      <c r="CD455" s="45" t="s">
        <v>247</v>
      </c>
    </row>
    <row r="456" spans="1:82" x14ac:dyDescent="0.25">
      <c r="A456" s="64"/>
      <c r="F456" s="49">
        <v>1942000</v>
      </c>
      <c r="G456" s="49">
        <v>97100</v>
      </c>
      <c r="H456" s="49">
        <v>0</v>
      </c>
      <c r="I456" s="115">
        <f t="shared" ref="I456:I519" si="22">SUM(F456:H456)</f>
        <v>2039100</v>
      </c>
      <c r="J456" s="45" t="s">
        <v>2182</v>
      </c>
      <c r="K456" s="45" t="s">
        <v>2305</v>
      </c>
      <c r="P456" s="57" t="s">
        <v>2331</v>
      </c>
      <c r="R456" s="45" t="s">
        <v>2331</v>
      </c>
      <c r="T456" s="45" t="s">
        <v>2331</v>
      </c>
      <c r="V456" s="45" t="s">
        <v>2331</v>
      </c>
      <c r="X456" s="45" t="s">
        <v>2430</v>
      </c>
      <c r="AF456" s="45" t="s">
        <v>2335</v>
      </c>
      <c r="CD456" s="45" t="s">
        <v>247</v>
      </c>
    </row>
    <row r="457" spans="1:82" x14ac:dyDescent="0.25">
      <c r="A457" s="64"/>
      <c r="F457" s="49">
        <v>2102400</v>
      </c>
      <c r="G457" s="49">
        <v>105120</v>
      </c>
      <c r="H457" s="49">
        <v>0</v>
      </c>
      <c r="I457" s="115">
        <f t="shared" si="22"/>
        <v>2207520</v>
      </c>
      <c r="J457" s="45" t="s">
        <v>2211</v>
      </c>
      <c r="P457" s="57" t="s">
        <v>2331</v>
      </c>
      <c r="R457" s="45" t="s">
        <v>2331</v>
      </c>
      <c r="T457" s="45" t="s">
        <v>2331</v>
      </c>
      <c r="CD457" s="45" t="s">
        <v>247</v>
      </c>
    </row>
    <row r="458" spans="1:82" x14ac:dyDescent="0.25">
      <c r="A458" s="64"/>
      <c r="F458" s="49">
        <v>0</v>
      </c>
      <c r="G458" s="49">
        <v>0</v>
      </c>
      <c r="H458" s="49">
        <v>0</v>
      </c>
      <c r="I458" s="115">
        <f t="shared" si="22"/>
        <v>0</v>
      </c>
      <c r="CD458" s="45" t="s">
        <v>247</v>
      </c>
    </row>
    <row r="459" spans="1:82" x14ac:dyDescent="0.25">
      <c r="A459" s="64"/>
      <c r="F459" s="49">
        <v>2102400</v>
      </c>
      <c r="G459" s="49">
        <v>105120</v>
      </c>
      <c r="H459" s="49">
        <v>0</v>
      </c>
      <c r="I459" s="115">
        <f t="shared" si="22"/>
        <v>2207520</v>
      </c>
      <c r="J459" s="45" t="s">
        <v>2211</v>
      </c>
      <c r="K459" s="45" t="s">
        <v>2306</v>
      </c>
      <c r="P459" s="57" t="s">
        <v>2331</v>
      </c>
      <c r="R459" s="45" t="s">
        <v>2331</v>
      </c>
      <c r="T459" s="45" t="s">
        <v>2331</v>
      </c>
      <c r="CD459" s="45" t="s">
        <v>247</v>
      </c>
    </row>
    <row r="460" spans="1:82" x14ac:dyDescent="0.25">
      <c r="A460" s="64"/>
      <c r="F460" s="49">
        <v>0</v>
      </c>
      <c r="G460" s="49">
        <v>0</v>
      </c>
      <c r="H460" s="49">
        <v>0</v>
      </c>
      <c r="I460" s="115">
        <f t="shared" si="22"/>
        <v>0</v>
      </c>
      <c r="CD460" s="45" t="s">
        <v>247</v>
      </c>
    </row>
    <row r="461" spans="1:82" x14ac:dyDescent="0.25">
      <c r="A461" s="64"/>
      <c r="F461" s="49">
        <v>0</v>
      </c>
      <c r="G461" s="49">
        <v>0</v>
      </c>
      <c r="H461" s="49">
        <v>0</v>
      </c>
      <c r="I461" s="115">
        <f t="shared" si="22"/>
        <v>0</v>
      </c>
      <c r="CD461" s="45" t="s">
        <v>247</v>
      </c>
    </row>
    <row r="462" spans="1:82" x14ac:dyDescent="0.25">
      <c r="A462" s="64"/>
      <c r="F462" s="49">
        <v>2102400</v>
      </c>
      <c r="G462" s="49">
        <v>105120</v>
      </c>
      <c r="H462" s="49">
        <v>0</v>
      </c>
      <c r="I462" s="115">
        <f t="shared" si="22"/>
        <v>2207520</v>
      </c>
      <c r="J462" s="45" t="s">
        <v>2208</v>
      </c>
      <c r="K462" s="45" t="s">
        <v>2307</v>
      </c>
      <c r="P462" s="57" t="s">
        <v>2332</v>
      </c>
      <c r="R462" s="45" t="s">
        <v>2332</v>
      </c>
      <c r="CD462" s="45" t="s">
        <v>247</v>
      </c>
    </row>
    <row r="463" spans="1:82" x14ac:dyDescent="0.25">
      <c r="A463" s="64"/>
      <c r="F463" s="49">
        <v>0</v>
      </c>
      <c r="G463" s="49">
        <v>0</v>
      </c>
      <c r="H463" s="49">
        <v>0</v>
      </c>
      <c r="I463" s="115">
        <f t="shared" si="22"/>
        <v>0</v>
      </c>
      <c r="CD463" s="45" t="s">
        <v>247</v>
      </c>
    </row>
    <row r="464" spans="1:82" x14ac:dyDescent="0.25">
      <c r="A464" s="64"/>
      <c r="F464" s="49">
        <v>0</v>
      </c>
      <c r="G464" s="49">
        <v>0</v>
      </c>
      <c r="H464" s="49">
        <v>0</v>
      </c>
      <c r="I464" s="115">
        <f t="shared" si="22"/>
        <v>0</v>
      </c>
      <c r="CD464" s="45" t="s">
        <v>247</v>
      </c>
    </row>
    <row r="465" spans="1:82" x14ac:dyDescent="0.25">
      <c r="A465" s="64"/>
      <c r="F465" s="49">
        <v>0</v>
      </c>
      <c r="G465" s="49">
        <v>0</v>
      </c>
      <c r="H465" s="49">
        <v>0</v>
      </c>
      <c r="I465" s="115">
        <f t="shared" si="22"/>
        <v>0</v>
      </c>
      <c r="CD465" s="45" t="s">
        <v>247</v>
      </c>
    </row>
    <row r="466" spans="1:82" x14ac:dyDescent="0.25">
      <c r="A466" s="64"/>
      <c r="F466" s="49">
        <v>1910000</v>
      </c>
      <c r="G466" s="49">
        <v>95500</v>
      </c>
      <c r="H466" s="49">
        <v>0</v>
      </c>
      <c r="I466" s="115">
        <f t="shared" si="22"/>
        <v>2005500</v>
      </c>
      <c r="P466" s="57" t="s">
        <v>2331</v>
      </c>
      <c r="R466" s="45" t="s">
        <v>2331</v>
      </c>
      <c r="T466" s="45" t="s">
        <v>2331</v>
      </c>
      <c r="V466" s="45" t="s">
        <v>2331</v>
      </c>
      <c r="AD466" s="45" t="s">
        <v>2331</v>
      </c>
      <c r="AF466" s="45" t="s">
        <v>2331</v>
      </c>
      <c r="CD466" s="45" t="s">
        <v>247</v>
      </c>
    </row>
    <row r="467" spans="1:82" x14ac:dyDescent="0.25">
      <c r="A467" s="64"/>
      <c r="F467" s="49">
        <v>0</v>
      </c>
      <c r="G467" s="49">
        <v>0</v>
      </c>
      <c r="H467" s="49">
        <v>0</v>
      </c>
      <c r="I467" s="115">
        <f t="shared" si="22"/>
        <v>0</v>
      </c>
      <c r="CD467" s="45" t="s">
        <v>247</v>
      </c>
    </row>
    <row r="468" spans="1:82" x14ac:dyDescent="0.25">
      <c r="A468" s="64"/>
      <c r="F468" s="49">
        <v>2735400</v>
      </c>
      <c r="G468" s="49">
        <v>141000</v>
      </c>
      <c r="H468" s="49">
        <v>0</v>
      </c>
      <c r="I468" s="115">
        <f t="shared" si="22"/>
        <v>2876400</v>
      </c>
      <c r="J468" s="45" t="s">
        <v>2184</v>
      </c>
      <c r="K468" s="45" t="s">
        <v>2266</v>
      </c>
      <c r="P468" s="57" t="s">
        <v>2331</v>
      </c>
      <c r="R468" s="45" t="s">
        <v>2331</v>
      </c>
      <c r="T468" s="45" t="s">
        <v>2331</v>
      </c>
      <c r="V468" s="45" t="s">
        <v>2331</v>
      </c>
      <c r="AD468" s="45" t="s">
        <v>2331</v>
      </c>
      <c r="AF468" s="45" t="s">
        <v>2331</v>
      </c>
      <c r="CD468" s="45" t="s">
        <v>247</v>
      </c>
    </row>
    <row r="469" spans="1:82" x14ac:dyDescent="0.25">
      <c r="A469" s="64"/>
      <c r="F469" s="49">
        <v>0</v>
      </c>
      <c r="G469" s="49">
        <v>0</v>
      </c>
      <c r="H469" s="49">
        <v>0</v>
      </c>
      <c r="I469" s="115">
        <f t="shared" si="22"/>
        <v>0</v>
      </c>
      <c r="CD469" s="45" t="s">
        <v>247</v>
      </c>
    </row>
    <row r="470" spans="1:82" x14ac:dyDescent="0.25">
      <c r="A470" s="64"/>
      <c r="F470" s="49">
        <v>0</v>
      </c>
      <c r="G470" s="49">
        <v>0</v>
      </c>
      <c r="H470" s="49">
        <v>0</v>
      </c>
      <c r="I470" s="115">
        <f t="shared" si="22"/>
        <v>0</v>
      </c>
      <c r="CD470" s="45" t="s">
        <v>247</v>
      </c>
    </row>
    <row r="471" spans="1:82" x14ac:dyDescent="0.25">
      <c r="A471" s="64"/>
      <c r="F471" s="49">
        <v>2973000</v>
      </c>
      <c r="G471" s="49">
        <v>148650</v>
      </c>
      <c r="H471" s="49">
        <v>0</v>
      </c>
      <c r="I471" s="115">
        <f t="shared" si="22"/>
        <v>3121650</v>
      </c>
      <c r="J471" s="45" t="s">
        <v>2188</v>
      </c>
      <c r="P471" s="57" t="s">
        <v>2331</v>
      </c>
      <c r="R471" s="45" t="s">
        <v>2331</v>
      </c>
      <c r="T471" s="45" t="s">
        <v>2331</v>
      </c>
      <c r="V471" s="45" t="s">
        <v>2331</v>
      </c>
      <c r="Z471" s="45" t="s">
        <v>2331</v>
      </c>
      <c r="AB471" s="45" t="s">
        <v>2331</v>
      </c>
      <c r="AD471" s="45" t="s">
        <v>2331</v>
      </c>
      <c r="AF471" s="45" t="s">
        <v>2331</v>
      </c>
      <c r="CD471" s="45" t="s">
        <v>247</v>
      </c>
    </row>
    <row r="472" spans="1:82" x14ac:dyDescent="0.25">
      <c r="A472" s="64"/>
      <c r="F472" s="49">
        <v>3122000</v>
      </c>
      <c r="G472" s="49">
        <v>156100</v>
      </c>
      <c r="H472" s="49">
        <v>0</v>
      </c>
      <c r="I472" s="115">
        <f t="shared" si="22"/>
        <v>3278100</v>
      </c>
      <c r="P472" s="57" t="s">
        <v>2331</v>
      </c>
      <c r="R472" s="45" t="s">
        <v>2331</v>
      </c>
      <c r="T472" s="45" t="s">
        <v>2331</v>
      </c>
      <c r="V472" s="45" t="s">
        <v>2331</v>
      </c>
      <c r="CD472" s="45" t="s">
        <v>247</v>
      </c>
    </row>
    <row r="473" spans="1:82" x14ac:dyDescent="0.25">
      <c r="A473" s="64"/>
      <c r="F473" s="49">
        <v>2884080</v>
      </c>
      <c r="G473" s="49">
        <v>115363.2</v>
      </c>
      <c r="H473" s="49">
        <v>0</v>
      </c>
      <c r="I473" s="115">
        <f t="shared" si="22"/>
        <v>2999443.2</v>
      </c>
      <c r="J473" s="45" t="s">
        <v>2187</v>
      </c>
      <c r="K473" s="45" t="s">
        <v>2241</v>
      </c>
      <c r="P473" s="57" t="s">
        <v>2331</v>
      </c>
      <c r="R473" s="45" t="s">
        <v>2331</v>
      </c>
      <c r="T473" s="45" t="s">
        <v>2331</v>
      </c>
      <c r="V473" s="45" t="s">
        <v>2331</v>
      </c>
      <c r="X473" s="45" t="s">
        <v>2331</v>
      </c>
      <c r="CD473" s="45" t="s">
        <v>247</v>
      </c>
    </row>
    <row r="474" spans="1:82" x14ac:dyDescent="0.25">
      <c r="A474" s="64"/>
      <c r="F474" s="49">
        <v>3904000</v>
      </c>
      <c r="G474" s="49">
        <v>195200</v>
      </c>
      <c r="H474" s="49">
        <v>468480</v>
      </c>
      <c r="I474" s="115">
        <f t="shared" si="22"/>
        <v>4567680</v>
      </c>
      <c r="J474" s="45" t="s">
        <v>2180</v>
      </c>
      <c r="K474" s="45" t="s">
        <v>2308</v>
      </c>
      <c r="P474" s="57" t="s">
        <v>2331</v>
      </c>
      <c r="R474" s="45" t="s">
        <v>2331</v>
      </c>
      <c r="T474" s="45" t="s">
        <v>2331</v>
      </c>
      <c r="V474" s="45" t="s">
        <v>2331</v>
      </c>
      <c r="Z474" s="45" t="s">
        <v>2331</v>
      </c>
      <c r="AB474" s="45" t="s">
        <v>2331</v>
      </c>
      <c r="AD474" s="45" t="s">
        <v>2331</v>
      </c>
      <c r="AF474" s="45" t="s">
        <v>2331</v>
      </c>
      <c r="CD474" s="45" t="s">
        <v>247</v>
      </c>
    </row>
    <row r="475" spans="1:82" x14ac:dyDescent="0.25">
      <c r="A475" s="64"/>
      <c r="F475" s="49">
        <v>0</v>
      </c>
      <c r="G475" s="49">
        <v>0</v>
      </c>
      <c r="H475" s="49">
        <v>0</v>
      </c>
      <c r="I475" s="115">
        <f t="shared" si="22"/>
        <v>0</v>
      </c>
      <c r="CD475" s="45" t="s">
        <v>247</v>
      </c>
    </row>
    <row r="476" spans="1:82" x14ac:dyDescent="0.25">
      <c r="A476" s="64"/>
      <c r="F476" s="49">
        <v>0</v>
      </c>
      <c r="G476" s="49">
        <v>0</v>
      </c>
      <c r="H476" s="49">
        <v>0</v>
      </c>
      <c r="I476" s="115">
        <f t="shared" si="22"/>
        <v>0</v>
      </c>
      <c r="CD476" s="45" t="s">
        <v>247</v>
      </c>
    </row>
    <row r="477" spans="1:82" x14ac:dyDescent="0.25">
      <c r="A477" s="64"/>
      <c r="F477" s="49">
        <v>0</v>
      </c>
      <c r="G477" s="49">
        <v>0</v>
      </c>
      <c r="H477" s="49">
        <v>0</v>
      </c>
      <c r="I477" s="115">
        <f t="shared" si="22"/>
        <v>0</v>
      </c>
      <c r="CD477" s="45" t="s">
        <v>247</v>
      </c>
    </row>
    <row r="478" spans="1:82" x14ac:dyDescent="0.25">
      <c r="A478" s="64"/>
      <c r="F478" s="49">
        <v>0</v>
      </c>
      <c r="G478" s="49">
        <v>0</v>
      </c>
      <c r="H478" s="49">
        <v>0</v>
      </c>
      <c r="I478" s="115">
        <f t="shared" si="22"/>
        <v>0</v>
      </c>
      <c r="CD478" s="45" t="s">
        <v>247</v>
      </c>
    </row>
    <row r="479" spans="1:82" x14ac:dyDescent="0.25">
      <c r="A479" s="64"/>
      <c r="F479" s="49">
        <v>0</v>
      </c>
      <c r="G479" s="49">
        <v>0</v>
      </c>
      <c r="H479" s="49">
        <v>0</v>
      </c>
      <c r="I479" s="115">
        <f t="shared" si="22"/>
        <v>0</v>
      </c>
      <c r="CD479" s="45" t="s">
        <v>247</v>
      </c>
    </row>
    <row r="480" spans="1:82" x14ac:dyDescent="0.25">
      <c r="A480" s="64"/>
      <c r="F480" s="49">
        <v>0</v>
      </c>
      <c r="G480" s="49">
        <v>0</v>
      </c>
      <c r="H480" s="49">
        <v>0</v>
      </c>
      <c r="I480" s="115">
        <f t="shared" si="22"/>
        <v>0</v>
      </c>
      <c r="CD480" s="45" t="s">
        <v>247</v>
      </c>
    </row>
    <row r="481" spans="1:82" x14ac:dyDescent="0.25">
      <c r="A481" s="64"/>
      <c r="F481" s="49">
        <v>0</v>
      </c>
      <c r="G481" s="49">
        <v>0</v>
      </c>
      <c r="H481" s="49">
        <v>0</v>
      </c>
      <c r="I481" s="115">
        <f t="shared" si="22"/>
        <v>0</v>
      </c>
      <c r="CD481" s="45" t="s">
        <v>247</v>
      </c>
    </row>
    <row r="482" spans="1:82" x14ac:dyDescent="0.25">
      <c r="A482" s="64"/>
      <c r="F482" s="49">
        <v>0</v>
      </c>
      <c r="G482" s="49">
        <v>0</v>
      </c>
      <c r="H482" s="49">
        <v>0</v>
      </c>
      <c r="I482" s="115">
        <f t="shared" si="22"/>
        <v>0</v>
      </c>
      <c r="CD482" s="45" t="s">
        <v>247</v>
      </c>
    </row>
    <row r="483" spans="1:82" x14ac:dyDescent="0.25">
      <c r="A483" s="64"/>
      <c r="F483" s="49">
        <v>0</v>
      </c>
      <c r="G483" s="49">
        <v>0</v>
      </c>
      <c r="H483" s="49">
        <v>0</v>
      </c>
      <c r="I483" s="115">
        <f t="shared" si="22"/>
        <v>0</v>
      </c>
      <c r="CD483" s="45" t="s">
        <v>247</v>
      </c>
    </row>
    <row r="484" spans="1:82" x14ac:dyDescent="0.25">
      <c r="A484" s="64"/>
      <c r="F484" s="49">
        <v>0</v>
      </c>
      <c r="G484" s="49">
        <v>0</v>
      </c>
      <c r="H484" s="49">
        <v>0</v>
      </c>
      <c r="I484" s="115">
        <f t="shared" si="22"/>
        <v>0</v>
      </c>
      <c r="CD484" s="45" t="s">
        <v>247</v>
      </c>
    </row>
    <row r="485" spans="1:82" x14ac:dyDescent="0.25">
      <c r="A485" s="64"/>
      <c r="F485" s="49">
        <v>0</v>
      </c>
      <c r="G485" s="49">
        <v>0</v>
      </c>
      <c r="H485" s="49">
        <v>0</v>
      </c>
      <c r="I485" s="115">
        <f t="shared" si="22"/>
        <v>0</v>
      </c>
      <c r="CD485" s="45" t="s">
        <v>247</v>
      </c>
    </row>
    <row r="486" spans="1:82" x14ac:dyDescent="0.25">
      <c r="A486" s="64"/>
      <c r="F486" s="49">
        <v>0</v>
      </c>
      <c r="G486" s="49">
        <v>0</v>
      </c>
      <c r="H486" s="49">
        <v>0</v>
      </c>
      <c r="I486" s="115">
        <f t="shared" si="22"/>
        <v>0</v>
      </c>
      <c r="CD486" s="45" t="s">
        <v>247</v>
      </c>
    </row>
    <row r="487" spans="1:82" x14ac:dyDescent="0.25">
      <c r="A487" s="64"/>
      <c r="F487" s="49">
        <v>0</v>
      </c>
      <c r="G487" s="49">
        <v>0</v>
      </c>
      <c r="H487" s="49">
        <v>0</v>
      </c>
      <c r="I487" s="115">
        <f t="shared" si="22"/>
        <v>0</v>
      </c>
      <c r="CD487" s="45" t="s">
        <v>247</v>
      </c>
    </row>
    <row r="488" spans="1:82" x14ac:dyDescent="0.25">
      <c r="A488" s="64"/>
      <c r="F488" s="49">
        <v>2999000</v>
      </c>
      <c r="G488" s="49">
        <v>149950</v>
      </c>
      <c r="H488" s="49">
        <v>0</v>
      </c>
      <c r="I488" s="115">
        <f t="shared" si="22"/>
        <v>3148950</v>
      </c>
      <c r="J488" s="45" t="s">
        <v>2180</v>
      </c>
      <c r="K488" s="45" t="s">
        <v>2309</v>
      </c>
      <c r="P488" s="57" t="s">
        <v>2331</v>
      </c>
      <c r="R488" s="45" t="s">
        <v>2331</v>
      </c>
      <c r="T488" s="45" t="s">
        <v>2331</v>
      </c>
      <c r="V488" s="45" t="s">
        <v>2331</v>
      </c>
      <c r="X488" s="45" t="s">
        <v>2431</v>
      </c>
      <c r="AD488" s="45" t="s">
        <v>2331</v>
      </c>
      <c r="AF488" s="45" t="s">
        <v>2331</v>
      </c>
      <c r="CD488" s="45" t="s">
        <v>247</v>
      </c>
    </row>
    <row r="489" spans="1:82" x14ac:dyDescent="0.25">
      <c r="A489" s="64"/>
      <c r="F489" s="49">
        <v>0</v>
      </c>
      <c r="G489" s="49">
        <v>0</v>
      </c>
      <c r="I489" s="115">
        <f t="shared" si="22"/>
        <v>0</v>
      </c>
      <c r="CD489" s="45" t="s">
        <v>247</v>
      </c>
    </row>
    <row r="490" spans="1:82" x14ac:dyDescent="0.25">
      <c r="A490" s="64"/>
      <c r="F490" s="49">
        <v>0</v>
      </c>
      <c r="G490" s="49">
        <v>0</v>
      </c>
      <c r="H490" s="49">
        <v>0</v>
      </c>
      <c r="I490" s="115">
        <f t="shared" si="22"/>
        <v>0</v>
      </c>
      <c r="AF490" s="45" t="s">
        <v>2331</v>
      </c>
      <c r="CD490" s="45" t="s">
        <v>247</v>
      </c>
    </row>
    <row r="491" spans="1:82" x14ac:dyDescent="0.25">
      <c r="A491" s="64"/>
      <c r="F491" s="49">
        <v>3162000</v>
      </c>
      <c r="G491" s="49">
        <v>158100</v>
      </c>
      <c r="H491" s="49">
        <v>0</v>
      </c>
      <c r="I491" s="115">
        <f t="shared" si="22"/>
        <v>3320100</v>
      </c>
      <c r="R491" s="45" t="s">
        <v>2331</v>
      </c>
      <c r="AD491" s="45" t="s">
        <v>2331</v>
      </c>
      <c r="CD491" s="45" t="s">
        <v>247</v>
      </c>
    </row>
    <row r="492" spans="1:82" x14ac:dyDescent="0.25">
      <c r="A492" s="64"/>
      <c r="F492" s="49">
        <v>3011000</v>
      </c>
      <c r="G492" s="49">
        <v>150550</v>
      </c>
      <c r="H492" s="49">
        <v>0</v>
      </c>
      <c r="I492" s="115">
        <f t="shared" si="22"/>
        <v>3161550</v>
      </c>
      <c r="J492" s="45" t="s">
        <v>2184</v>
      </c>
      <c r="K492" s="45" t="s">
        <v>2266</v>
      </c>
      <c r="P492" s="57" t="s">
        <v>2331</v>
      </c>
      <c r="R492" s="45" t="s">
        <v>2331</v>
      </c>
      <c r="T492" s="45" t="s">
        <v>2331</v>
      </c>
      <c r="V492" s="45" t="s">
        <v>2331</v>
      </c>
      <c r="Z492" s="45" t="s">
        <v>2331</v>
      </c>
      <c r="AD492" s="45" t="s">
        <v>2331</v>
      </c>
      <c r="AF492" s="45" t="s">
        <v>2331</v>
      </c>
      <c r="CD492" s="45" t="s">
        <v>247</v>
      </c>
    </row>
    <row r="493" spans="1:82" x14ac:dyDescent="0.25">
      <c r="A493" s="64"/>
      <c r="F493" s="49">
        <v>2600984.52</v>
      </c>
      <c r="G493" s="49">
        <v>104039.3808</v>
      </c>
      <c r="H493" s="49">
        <v>0</v>
      </c>
      <c r="I493" s="115">
        <f t="shared" si="22"/>
        <v>2705023.9007999999</v>
      </c>
      <c r="J493" s="45" t="s">
        <v>2181</v>
      </c>
      <c r="P493" s="57" t="s">
        <v>2331</v>
      </c>
      <c r="T493" s="45" t="s">
        <v>2331</v>
      </c>
      <c r="V493" s="45" t="s">
        <v>2331</v>
      </c>
      <c r="AF493" s="45" t="s">
        <v>2331</v>
      </c>
      <c r="CD493" s="45" t="s">
        <v>247</v>
      </c>
    </row>
    <row r="494" spans="1:82" x14ac:dyDescent="0.25">
      <c r="A494" s="64"/>
      <c r="F494" s="49">
        <v>3954000</v>
      </c>
      <c r="G494" s="49">
        <v>197700</v>
      </c>
      <c r="H494" s="49">
        <v>474480</v>
      </c>
      <c r="I494" s="115">
        <f t="shared" si="22"/>
        <v>4626180</v>
      </c>
      <c r="J494" s="45" t="s">
        <v>2221</v>
      </c>
      <c r="P494" s="57" t="s">
        <v>2331</v>
      </c>
      <c r="R494" s="45" t="s">
        <v>2331</v>
      </c>
      <c r="T494" s="45" t="s">
        <v>2331</v>
      </c>
      <c r="V494" s="45" t="s">
        <v>2331</v>
      </c>
      <c r="AD494" s="45" t="s">
        <v>2331</v>
      </c>
      <c r="AF494" s="45" t="s">
        <v>2331</v>
      </c>
      <c r="CD494" s="45" t="s">
        <v>247</v>
      </c>
    </row>
    <row r="495" spans="1:82" x14ac:dyDescent="0.25">
      <c r="A495" s="64"/>
      <c r="F495" s="49">
        <v>2756480</v>
      </c>
      <c r="G495" s="49">
        <v>110259.2</v>
      </c>
      <c r="H495" s="49">
        <v>0</v>
      </c>
      <c r="I495" s="115">
        <f t="shared" si="22"/>
        <v>2866739.2000000002</v>
      </c>
      <c r="J495" s="45" t="s">
        <v>2201</v>
      </c>
      <c r="P495" s="57" t="s">
        <v>2331</v>
      </c>
      <c r="T495" s="45" t="s">
        <v>2331</v>
      </c>
      <c r="AF495" s="45" t="s">
        <v>2444</v>
      </c>
      <c r="CD495" s="45" t="s">
        <v>247</v>
      </c>
    </row>
    <row r="496" spans="1:82" x14ac:dyDescent="0.25">
      <c r="A496" s="64"/>
      <c r="F496" s="49">
        <v>1358240</v>
      </c>
      <c r="G496" s="49">
        <v>55129.599999999999</v>
      </c>
      <c r="H496" s="49">
        <v>0</v>
      </c>
      <c r="I496" s="115">
        <f t="shared" si="22"/>
        <v>1413369.6</v>
      </c>
      <c r="J496" s="45" t="s">
        <v>2201</v>
      </c>
      <c r="P496" s="57" t="s">
        <v>2331</v>
      </c>
      <c r="R496" s="45" t="s">
        <v>2331</v>
      </c>
      <c r="T496" s="45" t="s">
        <v>2331</v>
      </c>
      <c r="V496" s="45" t="s">
        <v>2331</v>
      </c>
      <c r="Z496" s="45" t="s">
        <v>2331</v>
      </c>
      <c r="AB496" s="45" t="s">
        <v>2331</v>
      </c>
      <c r="AD496" s="45" t="s">
        <v>2331</v>
      </c>
      <c r="AF496" s="45" t="s">
        <v>2331</v>
      </c>
      <c r="CD496" s="45" t="s">
        <v>247</v>
      </c>
    </row>
    <row r="497" spans="1:82" x14ac:dyDescent="0.25">
      <c r="A497" s="64"/>
      <c r="F497" s="49">
        <v>1345162.24</v>
      </c>
      <c r="G497" s="49">
        <v>55129.599999999999</v>
      </c>
      <c r="H497" s="49">
        <v>0</v>
      </c>
      <c r="I497" s="115">
        <f t="shared" si="22"/>
        <v>1400291.84</v>
      </c>
      <c r="J497" s="45" t="s">
        <v>2201</v>
      </c>
      <c r="P497" s="57" t="s">
        <v>2331</v>
      </c>
      <c r="R497" s="45" t="s">
        <v>2331</v>
      </c>
      <c r="T497" s="45" t="s">
        <v>2331</v>
      </c>
      <c r="V497" s="45" t="s">
        <v>2331</v>
      </c>
      <c r="AD497" s="45" t="s">
        <v>2331</v>
      </c>
      <c r="AF497" s="45" t="s">
        <v>2331</v>
      </c>
      <c r="CD497" s="45" t="s">
        <v>247</v>
      </c>
    </row>
    <row r="498" spans="1:82" x14ac:dyDescent="0.25">
      <c r="A498" s="64"/>
      <c r="F498" s="49">
        <v>2102400</v>
      </c>
      <c r="G498" s="49">
        <v>84096</v>
      </c>
      <c r="H498" s="49">
        <v>0</v>
      </c>
      <c r="I498" s="115">
        <f t="shared" si="22"/>
        <v>2186496</v>
      </c>
      <c r="J498" s="45" t="s">
        <v>2222</v>
      </c>
      <c r="P498" s="57" t="s">
        <v>2331</v>
      </c>
      <c r="AD498" s="45" t="s">
        <v>2331</v>
      </c>
      <c r="CD498" s="45" t="s">
        <v>247</v>
      </c>
    </row>
    <row r="499" spans="1:82" x14ac:dyDescent="0.25">
      <c r="A499" s="64"/>
      <c r="F499" s="49">
        <v>2312640</v>
      </c>
      <c r="G499" s="49">
        <v>115632</v>
      </c>
      <c r="H499" s="49">
        <v>0</v>
      </c>
      <c r="I499" s="115">
        <f t="shared" si="22"/>
        <v>2428272</v>
      </c>
      <c r="J499" s="45" t="s">
        <v>2223</v>
      </c>
      <c r="K499" s="45" t="s">
        <v>2310</v>
      </c>
      <c r="P499" s="57" t="s">
        <v>2331</v>
      </c>
      <c r="AD499" s="45" t="s">
        <v>2332</v>
      </c>
      <c r="CD499" s="45" t="s">
        <v>247</v>
      </c>
    </row>
    <row r="500" spans="1:82" x14ac:dyDescent="0.25">
      <c r="A500" s="64"/>
      <c r="F500" s="49">
        <v>1358240</v>
      </c>
      <c r="G500" s="49">
        <v>54329.599999999999</v>
      </c>
      <c r="H500" s="49">
        <v>0</v>
      </c>
      <c r="I500" s="115">
        <f t="shared" si="22"/>
        <v>1412569.6</v>
      </c>
      <c r="J500" s="45" t="s">
        <v>2201</v>
      </c>
      <c r="P500" s="57" t="s">
        <v>2331</v>
      </c>
      <c r="R500" s="45" t="s">
        <v>2331</v>
      </c>
      <c r="T500" s="45" t="s">
        <v>2331</v>
      </c>
      <c r="V500" s="45" t="s">
        <v>2331</v>
      </c>
      <c r="X500" s="45" t="s">
        <v>2432</v>
      </c>
      <c r="Z500" s="45" t="s">
        <v>2331</v>
      </c>
      <c r="AB500" s="45" t="s">
        <v>2331</v>
      </c>
      <c r="AD500" s="45" t="s">
        <v>2331</v>
      </c>
      <c r="AF500" s="45" t="s">
        <v>2331</v>
      </c>
      <c r="CD500" s="45" t="s">
        <v>247</v>
      </c>
    </row>
    <row r="501" spans="1:82" x14ac:dyDescent="0.25">
      <c r="A501" s="64"/>
      <c r="F501" s="49">
        <v>2292640</v>
      </c>
      <c r="G501" s="49">
        <v>114632</v>
      </c>
      <c r="H501" s="49">
        <v>0</v>
      </c>
      <c r="I501" s="115">
        <f t="shared" si="22"/>
        <v>2407272</v>
      </c>
      <c r="J501" s="45" t="s">
        <v>2223</v>
      </c>
      <c r="P501" s="57" t="s">
        <v>2332</v>
      </c>
      <c r="R501" s="45" t="s">
        <v>2332</v>
      </c>
      <c r="AB501" s="45" t="s">
        <v>2332</v>
      </c>
      <c r="AD501" s="45" t="s">
        <v>2332</v>
      </c>
      <c r="CD501" s="45" t="s">
        <v>247</v>
      </c>
    </row>
    <row r="502" spans="1:82" x14ac:dyDescent="0.25">
      <c r="A502" s="64"/>
      <c r="F502" s="49">
        <v>1716584</v>
      </c>
      <c r="G502" s="49">
        <v>93700</v>
      </c>
      <c r="H502" s="49">
        <v>0</v>
      </c>
      <c r="I502" s="115">
        <f t="shared" si="22"/>
        <v>1810284</v>
      </c>
      <c r="P502" s="57" t="s">
        <v>2331</v>
      </c>
      <c r="R502" s="45" t="s">
        <v>2331</v>
      </c>
      <c r="T502" s="45" t="s">
        <v>2331</v>
      </c>
      <c r="V502" s="45" t="s">
        <v>2331</v>
      </c>
      <c r="CD502" s="45" t="s">
        <v>247</v>
      </c>
    </row>
    <row r="503" spans="1:82" x14ac:dyDescent="0.25">
      <c r="A503" s="64"/>
      <c r="F503" s="49">
        <v>1303488</v>
      </c>
      <c r="G503" s="49">
        <v>52139.520000000004</v>
      </c>
      <c r="H503" s="49">
        <v>0</v>
      </c>
      <c r="I503" s="115">
        <f t="shared" si="22"/>
        <v>1355627.52</v>
      </c>
      <c r="J503" s="45" t="s">
        <v>2181</v>
      </c>
      <c r="P503" s="57" t="s">
        <v>2334</v>
      </c>
      <c r="T503" s="45" t="s">
        <v>2331</v>
      </c>
      <c r="V503" s="45" t="s">
        <v>2331</v>
      </c>
      <c r="AD503" s="45" t="s">
        <v>2331</v>
      </c>
      <c r="AF503" s="45" t="s">
        <v>2331</v>
      </c>
      <c r="CD503" s="45" t="s">
        <v>247</v>
      </c>
    </row>
    <row r="504" spans="1:82" x14ac:dyDescent="0.25">
      <c r="A504" s="64"/>
      <c r="F504" s="49">
        <v>2102400</v>
      </c>
      <c r="G504" s="49">
        <v>105120</v>
      </c>
      <c r="H504" s="49">
        <v>0</v>
      </c>
      <c r="I504" s="115">
        <f t="shared" si="22"/>
        <v>2207520</v>
      </c>
      <c r="J504" s="45" t="s">
        <v>2208</v>
      </c>
      <c r="K504" s="45" t="s">
        <v>2307</v>
      </c>
      <c r="P504" s="57" t="s">
        <v>2331</v>
      </c>
      <c r="R504" s="45" t="s">
        <v>2332</v>
      </c>
      <c r="V504" s="45" t="s">
        <v>2332</v>
      </c>
      <c r="CD504" s="45" t="s">
        <v>247</v>
      </c>
    </row>
    <row r="505" spans="1:82" x14ac:dyDescent="0.25">
      <c r="A505" s="64"/>
      <c r="F505" s="49">
        <v>1600160</v>
      </c>
      <c r="G505" s="49">
        <v>64006.400000000001</v>
      </c>
      <c r="H505" s="49">
        <v>0</v>
      </c>
      <c r="I505" s="115">
        <f t="shared" si="22"/>
        <v>1664166.4</v>
      </c>
      <c r="J505" s="45" t="s">
        <v>2181</v>
      </c>
      <c r="P505" s="57" t="s">
        <v>2331</v>
      </c>
      <c r="T505" s="45" t="s">
        <v>2331</v>
      </c>
      <c r="V505" s="45" t="s">
        <v>2331</v>
      </c>
      <c r="AD505" s="45" t="s">
        <v>2331</v>
      </c>
      <c r="AF505" s="45" t="s">
        <v>2331</v>
      </c>
      <c r="CD505" s="45" t="s">
        <v>247</v>
      </c>
    </row>
    <row r="506" spans="1:82" x14ac:dyDescent="0.25">
      <c r="A506" s="64"/>
      <c r="F506" s="49">
        <v>2202400</v>
      </c>
      <c r="G506" s="49">
        <v>105120</v>
      </c>
      <c r="H506" s="49">
        <v>0</v>
      </c>
      <c r="I506" s="115">
        <f t="shared" si="22"/>
        <v>2307520</v>
      </c>
      <c r="J506" s="45" t="s">
        <v>2224</v>
      </c>
      <c r="P506" s="57" t="s">
        <v>2331</v>
      </c>
      <c r="R506" s="45" t="s">
        <v>2331</v>
      </c>
      <c r="T506" s="45" t="s">
        <v>2331</v>
      </c>
      <c r="V506" s="45" t="s">
        <v>2331</v>
      </c>
      <c r="CD506" s="45" t="s">
        <v>247</v>
      </c>
    </row>
    <row r="507" spans="1:82" x14ac:dyDescent="0.25">
      <c r="A507" s="64"/>
      <c r="F507" s="49">
        <v>0</v>
      </c>
      <c r="G507" s="49">
        <v>0</v>
      </c>
      <c r="H507" s="49">
        <v>0</v>
      </c>
      <c r="I507" s="115">
        <f t="shared" si="22"/>
        <v>0</v>
      </c>
      <c r="CD507" s="45" t="s">
        <v>247</v>
      </c>
    </row>
    <row r="508" spans="1:82" x14ac:dyDescent="0.25">
      <c r="A508" s="64"/>
      <c r="F508" s="49">
        <v>0</v>
      </c>
      <c r="G508" s="49">
        <v>0</v>
      </c>
      <c r="H508" s="49">
        <v>0</v>
      </c>
      <c r="I508" s="115">
        <f t="shared" si="22"/>
        <v>0</v>
      </c>
      <c r="CD508" s="45" t="s">
        <v>247</v>
      </c>
    </row>
    <row r="509" spans="1:82" x14ac:dyDescent="0.25">
      <c r="A509" s="64"/>
      <c r="F509" s="49">
        <v>0</v>
      </c>
      <c r="G509" s="49">
        <v>0</v>
      </c>
      <c r="H509" s="49">
        <v>0</v>
      </c>
      <c r="I509" s="115">
        <f t="shared" si="22"/>
        <v>0</v>
      </c>
      <c r="CD509" s="45" t="s">
        <v>247</v>
      </c>
    </row>
    <row r="510" spans="1:82" x14ac:dyDescent="0.25">
      <c r="A510" s="64"/>
      <c r="F510" s="49">
        <v>0</v>
      </c>
      <c r="G510" s="49">
        <v>0</v>
      </c>
      <c r="H510" s="49">
        <v>0</v>
      </c>
      <c r="I510" s="115">
        <f t="shared" si="22"/>
        <v>0</v>
      </c>
      <c r="CD510" s="45" t="s">
        <v>247</v>
      </c>
    </row>
    <row r="511" spans="1:82" x14ac:dyDescent="0.25">
      <c r="A511" s="64"/>
      <c r="G511" s="49">
        <v>0</v>
      </c>
      <c r="I511" s="115">
        <f t="shared" si="22"/>
        <v>0</v>
      </c>
      <c r="CD511" s="45" t="s">
        <v>247</v>
      </c>
    </row>
    <row r="512" spans="1:82" x14ac:dyDescent="0.25">
      <c r="A512" s="64"/>
      <c r="F512" s="49">
        <v>0</v>
      </c>
      <c r="G512" s="49">
        <v>0</v>
      </c>
      <c r="I512" s="115">
        <f t="shared" si="22"/>
        <v>0</v>
      </c>
      <c r="CD512" s="45" t="s">
        <v>247</v>
      </c>
    </row>
    <row r="513" spans="1:82" x14ac:dyDescent="0.25">
      <c r="A513" s="64"/>
      <c r="F513" s="49">
        <v>0</v>
      </c>
      <c r="H513" s="49">
        <v>0</v>
      </c>
      <c r="I513" s="115">
        <f t="shared" si="22"/>
        <v>0</v>
      </c>
      <c r="CD513" s="45" t="s">
        <v>247</v>
      </c>
    </row>
    <row r="514" spans="1:82" x14ac:dyDescent="0.25">
      <c r="A514" s="64"/>
      <c r="F514" s="49">
        <v>2963916.7999999998</v>
      </c>
      <c r="G514" s="49">
        <v>121472</v>
      </c>
      <c r="H514" s="49">
        <v>0</v>
      </c>
      <c r="I514" s="115">
        <f t="shared" si="22"/>
        <v>3085388.8</v>
      </c>
      <c r="J514" s="45" t="s">
        <v>2201</v>
      </c>
      <c r="P514" s="57" t="s">
        <v>2331</v>
      </c>
      <c r="T514" s="45" t="s">
        <v>2331</v>
      </c>
      <c r="X514" s="45" t="s">
        <v>2433</v>
      </c>
      <c r="Z514" s="45" t="s">
        <v>2331</v>
      </c>
      <c r="AB514" s="45" t="s">
        <v>2331</v>
      </c>
      <c r="AD514" s="45" t="s">
        <v>2331</v>
      </c>
      <c r="CD514" s="45" t="s">
        <v>247</v>
      </c>
    </row>
    <row r="515" spans="1:82" x14ac:dyDescent="0.25">
      <c r="A515" s="64"/>
      <c r="F515" s="49">
        <v>4391680</v>
      </c>
      <c r="G515" s="49">
        <v>219584</v>
      </c>
      <c r="H515" s="49">
        <v>527001.59999999998</v>
      </c>
      <c r="I515" s="115">
        <f t="shared" si="22"/>
        <v>5138265.5999999996</v>
      </c>
      <c r="J515" s="45" t="s">
        <v>2225</v>
      </c>
      <c r="P515" s="57" t="s">
        <v>2331</v>
      </c>
      <c r="R515" s="45" t="s">
        <v>2331</v>
      </c>
      <c r="T515" s="45" t="s">
        <v>2331</v>
      </c>
      <c r="CD515" s="45" t="s">
        <v>247</v>
      </c>
    </row>
    <row r="516" spans="1:82" x14ac:dyDescent="0.25">
      <c r="A516" s="64"/>
      <c r="F516" s="49">
        <v>0</v>
      </c>
      <c r="G516" s="49">
        <v>0</v>
      </c>
      <c r="H516" s="49">
        <v>0</v>
      </c>
      <c r="I516" s="115">
        <f t="shared" si="22"/>
        <v>0</v>
      </c>
      <c r="CD516" s="45" t="s">
        <v>247</v>
      </c>
    </row>
    <row r="517" spans="1:82" x14ac:dyDescent="0.25">
      <c r="A517" s="64"/>
      <c r="F517" s="49">
        <v>0</v>
      </c>
      <c r="G517" s="49">
        <v>0</v>
      </c>
      <c r="H517" s="49">
        <v>0</v>
      </c>
      <c r="I517" s="115">
        <f t="shared" si="22"/>
        <v>0</v>
      </c>
      <c r="CD517" s="45" t="s">
        <v>247</v>
      </c>
    </row>
    <row r="518" spans="1:82" x14ac:dyDescent="0.25">
      <c r="A518" s="64"/>
      <c r="F518" s="49">
        <v>3908000</v>
      </c>
      <c r="G518" s="49">
        <v>195400</v>
      </c>
      <c r="H518" s="49">
        <v>468960</v>
      </c>
      <c r="I518" s="115">
        <f t="shared" si="22"/>
        <v>4572360</v>
      </c>
      <c r="P518" s="57" t="s">
        <v>2331</v>
      </c>
      <c r="R518" s="45" t="s">
        <v>2331</v>
      </c>
      <c r="T518" s="45" t="s">
        <v>2331</v>
      </c>
      <c r="V518" s="45" t="s">
        <v>2331</v>
      </c>
      <c r="AB518" s="45" t="s">
        <v>2331</v>
      </c>
      <c r="AD518" s="45" t="s">
        <v>2331</v>
      </c>
      <c r="AF518" s="45" t="s">
        <v>2331</v>
      </c>
      <c r="CD518" s="45" t="s">
        <v>247</v>
      </c>
    </row>
    <row r="519" spans="1:82" x14ac:dyDescent="0.25">
      <c r="A519" s="64"/>
      <c r="F519" s="49">
        <v>0</v>
      </c>
      <c r="G519" s="49">
        <v>0</v>
      </c>
      <c r="H519" s="49">
        <v>0</v>
      </c>
      <c r="I519" s="115">
        <f t="shared" si="22"/>
        <v>0</v>
      </c>
      <c r="CD519" s="45" t="s">
        <v>247</v>
      </c>
    </row>
    <row r="520" spans="1:82" x14ac:dyDescent="0.25">
      <c r="A520" s="64"/>
      <c r="F520" s="49">
        <v>4106000</v>
      </c>
      <c r="G520" s="49">
        <v>206300</v>
      </c>
      <c r="H520" s="49">
        <v>492720</v>
      </c>
      <c r="I520" s="115">
        <f t="shared" ref="I520:I583" si="23">SUM(F520:H520)</f>
        <v>4805020</v>
      </c>
      <c r="P520" s="57" t="s">
        <v>2331</v>
      </c>
      <c r="R520" s="45" t="s">
        <v>2331</v>
      </c>
      <c r="T520" s="45" t="s">
        <v>2331</v>
      </c>
      <c r="V520" s="45" t="s">
        <v>2331</v>
      </c>
      <c r="AD520" s="45" t="s">
        <v>2331</v>
      </c>
      <c r="CD520" s="45" t="s">
        <v>247</v>
      </c>
    </row>
    <row r="521" spans="1:82" x14ac:dyDescent="0.25">
      <c r="A521" s="64"/>
      <c r="F521" s="49">
        <v>5123000</v>
      </c>
      <c r="G521" s="49">
        <v>212120</v>
      </c>
      <c r="H521" s="49">
        <v>614760</v>
      </c>
      <c r="I521" s="115">
        <f t="shared" si="23"/>
        <v>5949880</v>
      </c>
      <c r="J521" s="45" t="s">
        <v>2185</v>
      </c>
      <c r="K521" s="45" t="s">
        <v>2243</v>
      </c>
      <c r="P521" s="57" t="s">
        <v>2331</v>
      </c>
      <c r="R521" s="45" t="s">
        <v>2331</v>
      </c>
      <c r="T521" s="45" t="s">
        <v>2331</v>
      </c>
      <c r="V521" s="45" t="s">
        <v>2331</v>
      </c>
      <c r="Z521" s="45" t="s">
        <v>2331</v>
      </c>
      <c r="AB521" s="45" t="s">
        <v>2331</v>
      </c>
      <c r="AD521" s="45" t="s">
        <v>2331</v>
      </c>
      <c r="CD521" s="45" t="s">
        <v>247</v>
      </c>
    </row>
    <row r="522" spans="1:82" x14ac:dyDescent="0.25">
      <c r="A522" s="64"/>
      <c r="G522" s="49">
        <v>0</v>
      </c>
      <c r="H522" s="49">
        <v>0</v>
      </c>
      <c r="I522" s="115">
        <f t="shared" si="23"/>
        <v>0</v>
      </c>
      <c r="CD522" s="45" t="s">
        <v>247</v>
      </c>
    </row>
    <row r="523" spans="1:82" x14ac:dyDescent="0.25">
      <c r="A523" s="64"/>
      <c r="H523" s="49">
        <v>0</v>
      </c>
      <c r="I523" s="115">
        <f t="shared" si="23"/>
        <v>0</v>
      </c>
      <c r="CD523" s="45" t="s">
        <v>247</v>
      </c>
    </row>
    <row r="524" spans="1:82" x14ac:dyDescent="0.25">
      <c r="A524" s="64"/>
      <c r="H524" s="49">
        <v>0</v>
      </c>
      <c r="I524" s="115">
        <f t="shared" si="23"/>
        <v>0</v>
      </c>
      <c r="CD524" s="45" t="s">
        <v>247</v>
      </c>
    </row>
    <row r="525" spans="1:82" x14ac:dyDescent="0.25">
      <c r="A525" s="64"/>
      <c r="H525" s="49">
        <v>0</v>
      </c>
      <c r="I525" s="115">
        <f t="shared" si="23"/>
        <v>0</v>
      </c>
      <c r="CD525" s="45" t="s">
        <v>247</v>
      </c>
    </row>
    <row r="526" spans="1:82" x14ac:dyDescent="0.25">
      <c r="A526" s="64"/>
      <c r="F526" s="49">
        <v>4953630</v>
      </c>
      <c r="G526" s="49">
        <v>247681.5</v>
      </c>
      <c r="H526" s="49">
        <v>594435.6</v>
      </c>
      <c r="I526" s="115">
        <f t="shared" si="23"/>
        <v>5795747.0999999996</v>
      </c>
      <c r="J526" s="45" t="s">
        <v>2226</v>
      </c>
      <c r="K526" s="45" t="s">
        <v>2311</v>
      </c>
      <c r="P526" s="57" t="s">
        <v>2332</v>
      </c>
      <c r="R526" s="45" t="s">
        <v>2332</v>
      </c>
      <c r="T526" s="45" t="s">
        <v>2332</v>
      </c>
      <c r="AD526" s="45" t="s">
        <v>2332</v>
      </c>
      <c r="CD526" s="45" t="s">
        <v>247</v>
      </c>
    </row>
    <row r="527" spans="1:82" x14ac:dyDescent="0.25">
      <c r="A527" s="64"/>
      <c r="F527" s="49">
        <v>4953630</v>
      </c>
      <c r="G527" s="49">
        <v>198145.2</v>
      </c>
      <c r="H527" s="49">
        <v>594435.6</v>
      </c>
      <c r="I527" s="115">
        <f t="shared" si="23"/>
        <v>5746210.7999999998</v>
      </c>
      <c r="J527" s="45" t="s">
        <v>2226</v>
      </c>
      <c r="K527" s="45" t="s">
        <v>2311</v>
      </c>
      <c r="P527" s="57" t="s">
        <v>2332</v>
      </c>
      <c r="R527" s="45" t="s">
        <v>2332</v>
      </c>
      <c r="T527" s="45" t="s">
        <v>2332</v>
      </c>
      <c r="AD527" s="45" t="s">
        <v>2332</v>
      </c>
      <c r="CD527" s="45" t="s">
        <v>247</v>
      </c>
    </row>
    <row r="528" spans="1:82" x14ac:dyDescent="0.25">
      <c r="A528" s="64"/>
      <c r="F528" s="49">
        <v>4195000</v>
      </c>
      <c r="G528" s="49">
        <v>209750</v>
      </c>
      <c r="H528" s="49">
        <v>503400</v>
      </c>
      <c r="I528" s="115">
        <f t="shared" si="23"/>
        <v>4908150</v>
      </c>
      <c r="J528" s="45" t="s">
        <v>2180</v>
      </c>
      <c r="K528" s="45" t="s">
        <v>2281</v>
      </c>
      <c r="CD528" s="45" t="s">
        <v>247</v>
      </c>
    </row>
    <row r="529" spans="1:82" x14ac:dyDescent="0.25">
      <c r="A529" s="64"/>
      <c r="F529" s="49">
        <v>5682300</v>
      </c>
      <c r="G529" s="49">
        <v>284115</v>
      </c>
      <c r="H529" s="49">
        <v>681876</v>
      </c>
      <c r="I529" s="115">
        <f t="shared" si="23"/>
        <v>6648291</v>
      </c>
      <c r="J529" s="45" t="s">
        <v>2183</v>
      </c>
      <c r="P529" s="57" t="s">
        <v>2331</v>
      </c>
      <c r="R529" s="45" t="s">
        <v>2331</v>
      </c>
      <c r="T529" s="45" t="s">
        <v>2331</v>
      </c>
      <c r="X529" s="45" t="s">
        <v>2331</v>
      </c>
      <c r="Z529" s="45" t="s">
        <v>2331</v>
      </c>
      <c r="AB529" s="45" t="s">
        <v>2331</v>
      </c>
      <c r="AD529" s="45" t="s">
        <v>2331</v>
      </c>
      <c r="AF529" s="45" t="s">
        <v>2331</v>
      </c>
      <c r="CD529" s="45" t="s">
        <v>247</v>
      </c>
    </row>
    <row r="530" spans="1:82" x14ac:dyDescent="0.25">
      <c r="A530" s="64"/>
      <c r="H530" s="49">
        <v>0</v>
      </c>
      <c r="I530" s="115">
        <f t="shared" si="23"/>
        <v>0</v>
      </c>
      <c r="CD530" s="45" t="s">
        <v>247</v>
      </c>
    </row>
    <row r="531" spans="1:82" x14ac:dyDescent="0.25">
      <c r="A531" s="64"/>
      <c r="H531" s="49">
        <v>0</v>
      </c>
      <c r="I531" s="115">
        <f t="shared" si="23"/>
        <v>0</v>
      </c>
      <c r="CD531" s="45" t="s">
        <v>247</v>
      </c>
    </row>
    <row r="532" spans="1:82" x14ac:dyDescent="0.25">
      <c r="A532" s="64"/>
      <c r="H532" s="49">
        <v>0</v>
      </c>
      <c r="I532" s="115">
        <f t="shared" si="23"/>
        <v>0</v>
      </c>
      <c r="CD532" s="45" t="s">
        <v>247</v>
      </c>
    </row>
    <row r="533" spans="1:82" x14ac:dyDescent="0.25">
      <c r="A533" s="64"/>
      <c r="H533" s="49">
        <v>0</v>
      </c>
      <c r="I533" s="115">
        <f t="shared" si="23"/>
        <v>0</v>
      </c>
      <c r="CD533" s="45" t="s">
        <v>247</v>
      </c>
    </row>
    <row r="534" spans="1:82" x14ac:dyDescent="0.25">
      <c r="A534" s="64"/>
      <c r="H534" s="49">
        <v>0</v>
      </c>
      <c r="I534" s="115">
        <f t="shared" si="23"/>
        <v>0</v>
      </c>
      <c r="CD534" s="45" t="s">
        <v>247</v>
      </c>
    </row>
    <row r="535" spans="1:82" x14ac:dyDescent="0.25">
      <c r="A535" s="64"/>
      <c r="H535" s="49">
        <v>0</v>
      </c>
      <c r="I535" s="115">
        <f t="shared" si="23"/>
        <v>0</v>
      </c>
      <c r="CD535" s="45" t="s">
        <v>247</v>
      </c>
    </row>
    <row r="536" spans="1:82" x14ac:dyDescent="0.25">
      <c r="A536" s="64"/>
      <c r="H536" s="49">
        <v>0</v>
      </c>
      <c r="I536" s="115">
        <f t="shared" si="23"/>
        <v>0</v>
      </c>
      <c r="CD536" s="45" t="s">
        <v>247</v>
      </c>
    </row>
    <row r="537" spans="1:82" x14ac:dyDescent="0.25">
      <c r="A537" s="64"/>
      <c r="H537" s="49">
        <v>0</v>
      </c>
      <c r="I537" s="115">
        <f t="shared" si="23"/>
        <v>0</v>
      </c>
      <c r="CD537" s="45" t="s">
        <v>247</v>
      </c>
    </row>
    <row r="538" spans="1:82" x14ac:dyDescent="0.25">
      <c r="A538" s="64"/>
      <c r="H538" s="49">
        <v>0</v>
      </c>
      <c r="I538" s="115">
        <f t="shared" si="23"/>
        <v>0</v>
      </c>
      <c r="CD538" s="45" t="s">
        <v>247</v>
      </c>
    </row>
    <row r="539" spans="1:82" x14ac:dyDescent="0.25">
      <c r="A539" s="64"/>
      <c r="H539" s="49">
        <v>0</v>
      </c>
      <c r="I539" s="115">
        <f t="shared" si="23"/>
        <v>0</v>
      </c>
      <c r="CD539" s="45" t="s">
        <v>247</v>
      </c>
    </row>
    <row r="540" spans="1:82" x14ac:dyDescent="0.25">
      <c r="A540" s="64"/>
      <c r="H540" s="49">
        <v>0</v>
      </c>
      <c r="I540" s="115">
        <f t="shared" si="23"/>
        <v>0</v>
      </c>
      <c r="CD540" s="45" t="s">
        <v>247</v>
      </c>
    </row>
    <row r="541" spans="1:82" x14ac:dyDescent="0.25">
      <c r="A541" s="64"/>
      <c r="F541" s="49">
        <v>4160000</v>
      </c>
      <c r="G541" s="49">
        <v>208000</v>
      </c>
      <c r="H541" s="49">
        <v>499200</v>
      </c>
      <c r="I541" s="115">
        <f t="shared" si="23"/>
        <v>4867200</v>
      </c>
      <c r="J541" s="45" t="s">
        <v>2180</v>
      </c>
      <c r="K541" s="45" t="s">
        <v>2312</v>
      </c>
      <c r="P541" s="57" t="s">
        <v>2331</v>
      </c>
      <c r="R541" s="45" t="s">
        <v>2331</v>
      </c>
      <c r="T541" s="45" t="s">
        <v>2331</v>
      </c>
      <c r="CD541" s="45" t="s">
        <v>247</v>
      </c>
    </row>
    <row r="542" spans="1:82" x14ac:dyDescent="0.25">
      <c r="A542" s="64"/>
      <c r="F542" s="49">
        <v>4195000</v>
      </c>
      <c r="G542" s="49">
        <v>209750</v>
      </c>
      <c r="H542" s="49">
        <v>503400</v>
      </c>
      <c r="I542" s="115">
        <f t="shared" si="23"/>
        <v>4908150</v>
      </c>
      <c r="J542" s="45" t="s">
        <v>2180</v>
      </c>
      <c r="K542" s="45" t="s">
        <v>2313</v>
      </c>
      <c r="P542" s="57" t="s">
        <v>2331</v>
      </c>
      <c r="R542" s="45" t="s">
        <v>2331</v>
      </c>
      <c r="T542" s="45" t="s">
        <v>2331</v>
      </c>
      <c r="Z542" s="45" t="s">
        <v>2331</v>
      </c>
      <c r="AD542" s="45" t="s">
        <v>2331</v>
      </c>
      <c r="AF542" s="45" t="s">
        <v>2331</v>
      </c>
      <c r="CD542" s="45" t="s">
        <v>247</v>
      </c>
    </row>
    <row r="543" spans="1:82" x14ac:dyDescent="0.25">
      <c r="A543" s="64"/>
      <c r="F543" s="49">
        <v>0</v>
      </c>
      <c r="G543" s="49">
        <v>0</v>
      </c>
      <c r="H543" s="49">
        <v>0</v>
      </c>
      <c r="I543" s="115">
        <f t="shared" si="23"/>
        <v>0</v>
      </c>
      <c r="CD543" s="45" t="s">
        <v>247</v>
      </c>
    </row>
    <row r="544" spans="1:82" x14ac:dyDescent="0.25">
      <c r="A544" s="64"/>
      <c r="F544" s="49">
        <v>0</v>
      </c>
      <c r="G544" s="49">
        <v>0</v>
      </c>
      <c r="H544" s="49">
        <v>0</v>
      </c>
      <c r="I544" s="115">
        <f t="shared" si="23"/>
        <v>0</v>
      </c>
      <c r="CD544" s="45" t="s">
        <v>247</v>
      </c>
    </row>
    <row r="545" spans="1:82" x14ac:dyDescent="0.25">
      <c r="A545" s="64"/>
      <c r="F545" s="49">
        <v>2082000</v>
      </c>
      <c r="G545" s="49">
        <v>104100</v>
      </c>
      <c r="H545" s="49">
        <v>0</v>
      </c>
      <c r="I545" s="115">
        <f t="shared" si="23"/>
        <v>2186100</v>
      </c>
      <c r="J545" s="45" t="s">
        <v>2180</v>
      </c>
      <c r="K545" s="45" t="s">
        <v>2314</v>
      </c>
      <c r="P545" s="57" t="s">
        <v>2331</v>
      </c>
      <c r="R545" s="45" t="s">
        <v>2331</v>
      </c>
      <c r="T545" s="45" t="s">
        <v>2331</v>
      </c>
      <c r="V545" s="45" t="s">
        <v>2331</v>
      </c>
      <c r="AD545" s="45" t="s">
        <v>2331</v>
      </c>
      <c r="AF545" s="45" t="s">
        <v>2331</v>
      </c>
      <c r="CD545" s="45" t="s">
        <v>247</v>
      </c>
    </row>
    <row r="546" spans="1:82" x14ac:dyDescent="0.25">
      <c r="A546" s="64"/>
      <c r="F546" s="49">
        <v>0</v>
      </c>
      <c r="G546" s="49">
        <v>0</v>
      </c>
      <c r="H546" s="49">
        <v>0</v>
      </c>
      <c r="I546" s="115">
        <f t="shared" si="23"/>
        <v>0</v>
      </c>
      <c r="CD546" s="45" t="s">
        <v>247</v>
      </c>
    </row>
    <row r="547" spans="1:82" x14ac:dyDescent="0.25">
      <c r="A547" s="64"/>
      <c r="F547" s="49">
        <v>2148880</v>
      </c>
      <c r="G547" s="49">
        <v>107882</v>
      </c>
      <c r="H547" s="49">
        <v>0</v>
      </c>
      <c r="I547" s="115">
        <f t="shared" si="23"/>
        <v>2256762</v>
      </c>
      <c r="J547" s="45" t="s">
        <v>2183</v>
      </c>
      <c r="R547" s="45" t="s">
        <v>2331</v>
      </c>
      <c r="X547" s="45" t="s">
        <v>2434</v>
      </c>
      <c r="Z547" s="45" t="s">
        <v>2331</v>
      </c>
      <c r="AB547" s="45" t="s">
        <v>2331</v>
      </c>
      <c r="AD547" s="45" t="s">
        <v>2331</v>
      </c>
      <c r="CD547" s="45" t="s">
        <v>247</v>
      </c>
    </row>
    <row r="548" spans="1:82" x14ac:dyDescent="0.25">
      <c r="A548" s="64"/>
      <c r="H548" s="49">
        <v>0</v>
      </c>
      <c r="I548" s="115">
        <f t="shared" si="23"/>
        <v>0</v>
      </c>
      <c r="CD548" s="45" t="s">
        <v>247</v>
      </c>
    </row>
    <row r="549" spans="1:82" x14ac:dyDescent="0.25">
      <c r="A549" s="64"/>
      <c r="H549" s="49">
        <v>0</v>
      </c>
      <c r="I549" s="115">
        <f t="shared" si="23"/>
        <v>0</v>
      </c>
      <c r="CD549" s="45" t="s">
        <v>247</v>
      </c>
    </row>
    <row r="550" spans="1:82" x14ac:dyDescent="0.25">
      <c r="A550" s="64"/>
      <c r="H550" s="49">
        <v>0</v>
      </c>
      <c r="I550" s="115">
        <f t="shared" si="23"/>
        <v>0</v>
      </c>
      <c r="CD550" s="45" t="s">
        <v>247</v>
      </c>
    </row>
    <row r="551" spans="1:82" x14ac:dyDescent="0.25">
      <c r="A551" s="64"/>
      <c r="H551" s="49">
        <v>0</v>
      </c>
      <c r="I551" s="115">
        <f t="shared" si="23"/>
        <v>0</v>
      </c>
      <c r="CD551" s="45" t="s">
        <v>247</v>
      </c>
    </row>
    <row r="552" spans="1:82" x14ac:dyDescent="0.25">
      <c r="A552" s="64"/>
      <c r="H552" s="49">
        <v>0</v>
      </c>
      <c r="I552" s="115">
        <f t="shared" si="23"/>
        <v>0</v>
      </c>
      <c r="CD552" s="45" t="s">
        <v>247</v>
      </c>
    </row>
    <row r="553" spans="1:82" x14ac:dyDescent="0.25">
      <c r="A553" s="64"/>
      <c r="F553" s="49">
        <v>0</v>
      </c>
      <c r="G553" s="49">
        <v>0</v>
      </c>
      <c r="H553" s="49">
        <v>0</v>
      </c>
      <c r="I553" s="115">
        <f t="shared" si="23"/>
        <v>0</v>
      </c>
      <c r="CD553" s="45" t="s">
        <v>247</v>
      </c>
    </row>
    <row r="554" spans="1:82" x14ac:dyDescent="0.25">
      <c r="A554" s="64"/>
      <c r="F554" s="49">
        <v>3796000</v>
      </c>
      <c r="G554" s="49">
        <v>189800</v>
      </c>
      <c r="H554" s="49">
        <v>455520</v>
      </c>
      <c r="I554" s="115">
        <f t="shared" si="23"/>
        <v>4441320</v>
      </c>
      <c r="J554" s="45" t="s">
        <v>2227</v>
      </c>
      <c r="K554" s="45" t="s">
        <v>2315</v>
      </c>
      <c r="P554" s="57" t="s">
        <v>2331</v>
      </c>
      <c r="R554" s="45" t="s">
        <v>2331</v>
      </c>
      <c r="T554" s="45" t="s">
        <v>2331</v>
      </c>
      <c r="X554" s="45" t="s">
        <v>2435</v>
      </c>
      <c r="AD554" s="45" t="s">
        <v>2331</v>
      </c>
      <c r="CD554" s="45" t="s">
        <v>247</v>
      </c>
    </row>
    <row r="555" spans="1:82" x14ac:dyDescent="0.25">
      <c r="A555" s="64"/>
      <c r="H555" s="49">
        <v>0</v>
      </c>
      <c r="I555" s="115">
        <f t="shared" si="23"/>
        <v>0</v>
      </c>
      <c r="CD555" s="45" t="s">
        <v>247</v>
      </c>
    </row>
    <row r="556" spans="1:82" x14ac:dyDescent="0.25">
      <c r="A556" s="64"/>
      <c r="H556" s="49">
        <v>0</v>
      </c>
      <c r="I556" s="115">
        <f t="shared" si="23"/>
        <v>0</v>
      </c>
      <c r="CD556" s="45" t="s">
        <v>247</v>
      </c>
    </row>
    <row r="557" spans="1:82" x14ac:dyDescent="0.25">
      <c r="A557" s="64"/>
      <c r="H557" s="49">
        <v>0</v>
      </c>
      <c r="I557" s="115">
        <f t="shared" si="23"/>
        <v>0</v>
      </c>
      <c r="CD557" s="45" t="s">
        <v>247</v>
      </c>
    </row>
    <row r="558" spans="1:82" x14ac:dyDescent="0.25">
      <c r="A558" s="64"/>
      <c r="H558" s="49">
        <v>0</v>
      </c>
      <c r="I558" s="115">
        <f t="shared" si="23"/>
        <v>0</v>
      </c>
      <c r="CD558" s="45" t="s">
        <v>247</v>
      </c>
    </row>
    <row r="559" spans="1:82" x14ac:dyDescent="0.25">
      <c r="A559" s="64"/>
      <c r="H559" s="49">
        <v>0</v>
      </c>
      <c r="I559" s="115">
        <f t="shared" si="23"/>
        <v>0</v>
      </c>
      <c r="CD559" s="45" t="s">
        <v>247</v>
      </c>
    </row>
    <row r="560" spans="1:82" x14ac:dyDescent="0.25">
      <c r="A560" s="64"/>
      <c r="H560" s="49">
        <v>0</v>
      </c>
      <c r="I560" s="115">
        <f t="shared" si="23"/>
        <v>0</v>
      </c>
      <c r="CD560" s="45" t="s">
        <v>247</v>
      </c>
    </row>
    <row r="561" spans="1:82" x14ac:dyDescent="0.25">
      <c r="A561" s="64"/>
      <c r="H561" s="49">
        <v>0</v>
      </c>
      <c r="I561" s="115">
        <f t="shared" si="23"/>
        <v>0</v>
      </c>
      <c r="CD561" s="45" t="s">
        <v>247</v>
      </c>
    </row>
    <row r="562" spans="1:82" x14ac:dyDescent="0.25">
      <c r="A562" s="64"/>
      <c r="H562" s="49">
        <v>0</v>
      </c>
      <c r="I562" s="115">
        <f t="shared" si="23"/>
        <v>0</v>
      </c>
      <c r="CD562" s="45" t="s">
        <v>247</v>
      </c>
    </row>
    <row r="563" spans="1:82" x14ac:dyDescent="0.25">
      <c r="A563" s="64"/>
      <c r="H563" s="49">
        <v>0</v>
      </c>
      <c r="I563" s="115">
        <f t="shared" si="23"/>
        <v>0</v>
      </c>
      <c r="CD563" s="45" t="s">
        <v>247</v>
      </c>
    </row>
    <row r="564" spans="1:82" x14ac:dyDescent="0.25">
      <c r="A564" s="64"/>
      <c r="H564" s="49">
        <v>0</v>
      </c>
      <c r="I564" s="115">
        <f t="shared" si="23"/>
        <v>0</v>
      </c>
      <c r="CD564" s="45" t="s">
        <v>247</v>
      </c>
    </row>
    <row r="565" spans="1:82" x14ac:dyDescent="0.25">
      <c r="A565" s="64"/>
      <c r="H565" s="49">
        <v>0</v>
      </c>
      <c r="I565" s="115">
        <f t="shared" si="23"/>
        <v>0</v>
      </c>
      <c r="CD565" s="45" t="s">
        <v>247</v>
      </c>
    </row>
    <row r="566" spans="1:82" x14ac:dyDescent="0.25">
      <c r="A566" s="64"/>
      <c r="H566" s="49">
        <v>0</v>
      </c>
      <c r="I566" s="115">
        <f t="shared" si="23"/>
        <v>0</v>
      </c>
      <c r="CD566" s="45" t="s">
        <v>247</v>
      </c>
    </row>
    <row r="567" spans="1:82" x14ac:dyDescent="0.25">
      <c r="A567" s="64"/>
      <c r="H567" s="49">
        <v>0</v>
      </c>
      <c r="I567" s="115">
        <f t="shared" si="23"/>
        <v>0</v>
      </c>
      <c r="CD567" s="45" t="s">
        <v>247</v>
      </c>
    </row>
    <row r="568" spans="1:82" x14ac:dyDescent="0.25">
      <c r="A568" s="64"/>
      <c r="H568" s="49">
        <v>0</v>
      </c>
      <c r="I568" s="115">
        <f t="shared" si="23"/>
        <v>0</v>
      </c>
      <c r="CD568" s="45" t="s">
        <v>247</v>
      </c>
    </row>
    <row r="569" spans="1:82" x14ac:dyDescent="0.25">
      <c r="A569" s="64"/>
      <c r="H569" s="49">
        <v>0</v>
      </c>
      <c r="I569" s="115">
        <f t="shared" si="23"/>
        <v>0</v>
      </c>
      <c r="CD569" s="45" t="s">
        <v>247</v>
      </c>
    </row>
    <row r="570" spans="1:82" x14ac:dyDescent="0.25">
      <c r="A570" s="64"/>
      <c r="H570" s="49">
        <v>0</v>
      </c>
      <c r="I570" s="115">
        <f t="shared" si="23"/>
        <v>0</v>
      </c>
      <c r="CD570" s="45" t="s">
        <v>247</v>
      </c>
    </row>
    <row r="571" spans="1:82" x14ac:dyDescent="0.25">
      <c r="A571" s="64"/>
      <c r="F571" s="49">
        <v>0</v>
      </c>
      <c r="G571" s="49">
        <v>0</v>
      </c>
      <c r="H571" s="49">
        <v>0</v>
      </c>
      <c r="I571" s="115">
        <f t="shared" si="23"/>
        <v>0</v>
      </c>
      <c r="CD571" s="45" t="s">
        <v>247</v>
      </c>
    </row>
    <row r="572" spans="1:82" x14ac:dyDescent="0.25">
      <c r="A572" s="64"/>
      <c r="F572" s="49">
        <v>0</v>
      </c>
      <c r="G572" s="49">
        <v>0</v>
      </c>
      <c r="H572" s="49">
        <v>0</v>
      </c>
      <c r="I572" s="115">
        <f t="shared" si="23"/>
        <v>0</v>
      </c>
      <c r="CD572" s="45" t="s">
        <v>247</v>
      </c>
    </row>
    <row r="573" spans="1:82" x14ac:dyDescent="0.25">
      <c r="A573" s="64"/>
      <c r="H573" s="49">
        <v>0</v>
      </c>
      <c r="I573" s="115">
        <f t="shared" si="23"/>
        <v>0</v>
      </c>
      <c r="CD573" s="45" t="s">
        <v>247</v>
      </c>
    </row>
    <row r="574" spans="1:82" x14ac:dyDescent="0.25">
      <c r="A574" s="64"/>
      <c r="F574" s="49">
        <v>0</v>
      </c>
      <c r="G574" s="49">
        <v>0</v>
      </c>
      <c r="H574" s="49">
        <v>0</v>
      </c>
      <c r="I574" s="115">
        <f t="shared" si="23"/>
        <v>0</v>
      </c>
      <c r="CD574" s="45" t="s">
        <v>247</v>
      </c>
    </row>
    <row r="575" spans="1:82" x14ac:dyDescent="0.25">
      <c r="A575" s="64"/>
      <c r="F575" s="49">
        <v>0</v>
      </c>
      <c r="G575" s="49">
        <v>0</v>
      </c>
      <c r="H575" s="49">
        <v>0</v>
      </c>
      <c r="I575" s="115">
        <f t="shared" si="23"/>
        <v>0</v>
      </c>
      <c r="CD575" s="45" t="s">
        <v>247</v>
      </c>
    </row>
    <row r="576" spans="1:82" x14ac:dyDescent="0.25">
      <c r="A576" s="64"/>
      <c r="F576" s="49">
        <v>0</v>
      </c>
      <c r="G576" s="49">
        <v>0</v>
      </c>
      <c r="H576" s="49">
        <v>0</v>
      </c>
      <c r="I576" s="115">
        <f t="shared" si="23"/>
        <v>0</v>
      </c>
      <c r="CD576" s="45" t="s">
        <v>247</v>
      </c>
    </row>
    <row r="577" spans="1:82" x14ac:dyDescent="0.25">
      <c r="A577" s="64"/>
      <c r="F577" s="49">
        <v>0</v>
      </c>
      <c r="G577" s="49">
        <v>0</v>
      </c>
      <c r="H577" s="49">
        <v>0</v>
      </c>
      <c r="I577" s="115">
        <f t="shared" si="23"/>
        <v>0</v>
      </c>
      <c r="CD577" s="45" t="s">
        <v>247</v>
      </c>
    </row>
    <row r="578" spans="1:82" x14ac:dyDescent="0.25">
      <c r="A578" s="64"/>
      <c r="H578" s="49">
        <v>0</v>
      </c>
      <c r="I578" s="115">
        <f t="shared" si="23"/>
        <v>0</v>
      </c>
      <c r="CD578" s="45" t="s">
        <v>247</v>
      </c>
    </row>
    <row r="579" spans="1:82" x14ac:dyDescent="0.25">
      <c r="A579" s="64"/>
      <c r="F579" s="49">
        <v>2845000</v>
      </c>
      <c r="G579" s="49">
        <v>142250</v>
      </c>
      <c r="H579" s="49">
        <v>0</v>
      </c>
      <c r="I579" s="115">
        <f t="shared" si="23"/>
        <v>2987250</v>
      </c>
      <c r="P579" s="57" t="s">
        <v>2331</v>
      </c>
      <c r="R579" s="45" t="s">
        <v>2331</v>
      </c>
      <c r="T579" s="45" t="s">
        <v>2331</v>
      </c>
      <c r="V579" s="45" t="s">
        <v>2331</v>
      </c>
      <c r="Z579" s="45" t="s">
        <v>2331</v>
      </c>
      <c r="AB579" s="45" t="s">
        <v>2331</v>
      </c>
      <c r="AD579" s="45" t="s">
        <v>2331</v>
      </c>
      <c r="AF579" s="45" t="s">
        <v>2331</v>
      </c>
      <c r="CD579" s="45" t="s">
        <v>247</v>
      </c>
    </row>
    <row r="580" spans="1:82" x14ac:dyDescent="0.25">
      <c r="A580" s="64"/>
      <c r="H580" s="49">
        <v>0</v>
      </c>
      <c r="I580" s="115">
        <f t="shared" si="23"/>
        <v>0</v>
      </c>
      <c r="CD580" s="45" t="s">
        <v>247</v>
      </c>
    </row>
    <row r="581" spans="1:82" x14ac:dyDescent="0.25">
      <c r="A581" s="64"/>
      <c r="H581" s="49">
        <v>0</v>
      </c>
      <c r="I581" s="115">
        <f t="shared" si="23"/>
        <v>0</v>
      </c>
      <c r="CD581" s="45" t="s">
        <v>247</v>
      </c>
    </row>
    <row r="582" spans="1:82" x14ac:dyDescent="0.25">
      <c r="A582" s="64"/>
      <c r="H582" s="49">
        <v>0</v>
      </c>
      <c r="I582" s="115">
        <f t="shared" si="23"/>
        <v>0</v>
      </c>
      <c r="CD582" s="45" t="s">
        <v>247</v>
      </c>
    </row>
    <row r="583" spans="1:82" x14ac:dyDescent="0.25">
      <c r="A583" s="64"/>
      <c r="F583" s="49">
        <v>0</v>
      </c>
      <c r="G583" s="49">
        <v>0</v>
      </c>
      <c r="H583" s="49">
        <v>0</v>
      </c>
      <c r="I583" s="115">
        <f t="shared" si="23"/>
        <v>0</v>
      </c>
      <c r="CD583" s="45" t="s">
        <v>247</v>
      </c>
    </row>
    <row r="584" spans="1:82" x14ac:dyDescent="0.25">
      <c r="A584" s="64"/>
      <c r="F584" s="49">
        <v>0</v>
      </c>
      <c r="G584" s="49">
        <v>0</v>
      </c>
      <c r="H584" s="49">
        <v>0</v>
      </c>
      <c r="I584" s="115">
        <f t="shared" ref="I584:I647" si="24">SUM(F584:H584)</f>
        <v>0</v>
      </c>
      <c r="CD584" s="45" t="s">
        <v>247</v>
      </c>
    </row>
    <row r="585" spans="1:82" x14ac:dyDescent="0.25">
      <c r="A585" s="64"/>
      <c r="H585" s="49">
        <v>0</v>
      </c>
      <c r="I585" s="115">
        <f t="shared" si="24"/>
        <v>0</v>
      </c>
      <c r="CD585" s="45" t="s">
        <v>247</v>
      </c>
    </row>
    <row r="586" spans="1:82" x14ac:dyDescent="0.25">
      <c r="A586" s="64"/>
      <c r="H586" s="49">
        <v>0</v>
      </c>
      <c r="I586" s="115">
        <f t="shared" si="24"/>
        <v>0</v>
      </c>
      <c r="CD586" s="45" t="s">
        <v>247</v>
      </c>
    </row>
    <row r="587" spans="1:82" x14ac:dyDescent="0.25">
      <c r="A587" s="64"/>
      <c r="H587" s="49">
        <v>0</v>
      </c>
      <c r="I587" s="115">
        <f t="shared" si="24"/>
        <v>0</v>
      </c>
      <c r="CD587" s="45" t="s">
        <v>247</v>
      </c>
    </row>
    <row r="588" spans="1:82" x14ac:dyDescent="0.25">
      <c r="A588" s="64"/>
      <c r="H588" s="49">
        <v>0</v>
      </c>
      <c r="I588" s="115">
        <f t="shared" si="24"/>
        <v>0</v>
      </c>
      <c r="CD588" s="45" t="s">
        <v>247</v>
      </c>
    </row>
    <row r="589" spans="1:82" x14ac:dyDescent="0.25">
      <c r="A589" s="64"/>
      <c r="H589" s="49">
        <v>0</v>
      </c>
      <c r="I589" s="115">
        <f t="shared" si="24"/>
        <v>0</v>
      </c>
      <c r="CD589" s="45" t="s">
        <v>247</v>
      </c>
    </row>
    <row r="590" spans="1:82" x14ac:dyDescent="0.25">
      <c r="A590" s="64"/>
      <c r="H590" s="49">
        <v>0</v>
      </c>
      <c r="I590" s="115">
        <f t="shared" si="24"/>
        <v>0</v>
      </c>
      <c r="CD590" s="45" t="s">
        <v>247</v>
      </c>
    </row>
    <row r="591" spans="1:82" x14ac:dyDescent="0.25">
      <c r="A591" s="64"/>
      <c r="H591" s="49">
        <v>0</v>
      </c>
      <c r="I591" s="115">
        <f t="shared" si="24"/>
        <v>0</v>
      </c>
      <c r="CD591" s="45" t="s">
        <v>247</v>
      </c>
    </row>
    <row r="592" spans="1:82" x14ac:dyDescent="0.25">
      <c r="A592" s="64"/>
      <c r="H592" s="49">
        <v>0</v>
      </c>
      <c r="I592" s="115">
        <f t="shared" si="24"/>
        <v>0</v>
      </c>
      <c r="CD592" s="45" t="s">
        <v>247</v>
      </c>
    </row>
    <row r="593" spans="1:82" x14ac:dyDescent="0.25">
      <c r="A593" s="64"/>
      <c r="H593" s="49">
        <v>0</v>
      </c>
      <c r="I593" s="115">
        <f t="shared" si="24"/>
        <v>0</v>
      </c>
      <c r="CD593" s="45" t="s">
        <v>247</v>
      </c>
    </row>
    <row r="594" spans="1:82" x14ac:dyDescent="0.25">
      <c r="A594" s="64"/>
      <c r="H594" s="49">
        <v>0</v>
      </c>
      <c r="I594" s="115">
        <f t="shared" si="24"/>
        <v>0</v>
      </c>
      <c r="CD594" s="45" t="s">
        <v>247</v>
      </c>
    </row>
    <row r="595" spans="1:82" x14ac:dyDescent="0.25">
      <c r="A595" s="64"/>
      <c r="H595" s="49">
        <v>0</v>
      </c>
      <c r="I595" s="115">
        <f t="shared" si="24"/>
        <v>0</v>
      </c>
      <c r="CD595" s="45" t="s">
        <v>247</v>
      </c>
    </row>
    <row r="596" spans="1:82" x14ac:dyDescent="0.25">
      <c r="A596" s="64"/>
      <c r="H596" s="49">
        <v>0</v>
      </c>
      <c r="I596" s="115">
        <f t="shared" si="24"/>
        <v>0</v>
      </c>
      <c r="CD596" s="45" t="s">
        <v>247</v>
      </c>
    </row>
    <row r="597" spans="1:82" x14ac:dyDescent="0.25">
      <c r="A597" s="64"/>
      <c r="H597" s="49">
        <v>0</v>
      </c>
      <c r="I597" s="115">
        <f t="shared" si="24"/>
        <v>0</v>
      </c>
      <c r="CD597" s="45" t="s">
        <v>247</v>
      </c>
    </row>
    <row r="598" spans="1:82" x14ac:dyDescent="0.25">
      <c r="A598" s="64"/>
      <c r="H598" s="49">
        <v>0</v>
      </c>
      <c r="I598" s="115">
        <f t="shared" si="24"/>
        <v>0</v>
      </c>
      <c r="CD598" s="45" t="s">
        <v>247</v>
      </c>
    </row>
    <row r="599" spans="1:82" x14ac:dyDescent="0.25">
      <c r="A599" s="64"/>
      <c r="H599" s="49">
        <v>0</v>
      </c>
      <c r="I599" s="115">
        <f t="shared" si="24"/>
        <v>0</v>
      </c>
      <c r="CD599" s="45" t="s">
        <v>247</v>
      </c>
    </row>
    <row r="600" spans="1:82" x14ac:dyDescent="0.25">
      <c r="A600" s="64"/>
      <c r="H600" s="49">
        <v>0</v>
      </c>
      <c r="I600" s="115">
        <f t="shared" si="24"/>
        <v>0</v>
      </c>
      <c r="CD600" s="45" t="s">
        <v>247</v>
      </c>
    </row>
    <row r="601" spans="1:82" x14ac:dyDescent="0.25">
      <c r="A601" s="64"/>
      <c r="H601" s="49">
        <v>0</v>
      </c>
      <c r="I601" s="115">
        <f t="shared" si="24"/>
        <v>0</v>
      </c>
      <c r="CD601" s="45" t="s">
        <v>247</v>
      </c>
    </row>
    <row r="602" spans="1:82" x14ac:dyDescent="0.25">
      <c r="A602" s="64"/>
      <c r="F602" s="49">
        <v>1779000</v>
      </c>
      <c r="G602" s="49">
        <v>88950</v>
      </c>
      <c r="H602" s="49">
        <v>0</v>
      </c>
      <c r="I602" s="115">
        <f t="shared" si="24"/>
        <v>1867950</v>
      </c>
      <c r="J602" s="45" t="s">
        <v>2180</v>
      </c>
      <c r="K602" s="45" t="s">
        <v>2316</v>
      </c>
      <c r="P602" s="57" t="s">
        <v>2331</v>
      </c>
      <c r="R602" s="45" t="s">
        <v>2331</v>
      </c>
      <c r="T602" s="45" t="s">
        <v>2331</v>
      </c>
      <c r="X602" s="45" t="s">
        <v>2436</v>
      </c>
      <c r="AD602" s="45" t="s">
        <v>2331</v>
      </c>
      <c r="AF602" s="45" t="s">
        <v>2331</v>
      </c>
      <c r="CD602" s="45" t="s">
        <v>247</v>
      </c>
    </row>
    <row r="603" spans="1:82" x14ac:dyDescent="0.25">
      <c r="A603" s="64"/>
      <c r="H603" s="49">
        <v>0</v>
      </c>
      <c r="I603" s="115">
        <f t="shared" si="24"/>
        <v>0</v>
      </c>
      <c r="CD603" s="45" t="s">
        <v>247</v>
      </c>
    </row>
    <row r="604" spans="1:82" x14ac:dyDescent="0.25">
      <c r="A604" s="64"/>
      <c r="H604" s="49">
        <v>0</v>
      </c>
      <c r="I604" s="115">
        <f t="shared" si="24"/>
        <v>0</v>
      </c>
      <c r="CD604" s="45" t="s">
        <v>247</v>
      </c>
    </row>
    <row r="605" spans="1:82" x14ac:dyDescent="0.25">
      <c r="A605" s="64"/>
      <c r="F605" s="49">
        <v>0</v>
      </c>
      <c r="G605" s="49">
        <v>0</v>
      </c>
      <c r="H605" s="49">
        <v>0</v>
      </c>
      <c r="I605" s="115">
        <f t="shared" si="24"/>
        <v>0</v>
      </c>
      <c r="CD605" s="45" t="s">
        <v>247</v>
      </c>
    </row>
    <row r="606" spans="1:82" x14ac:dyDescent="0.25">
      <c r="A606" s="64"/>
      <c r="F606" s="49">
        <v>0</v>
      </c>
      <c r="G606" s="49">
        <v>0</v>
      </c>
      <c r="H606" s="49">
        <v>0</v>
      </c>
      <c r="I606" s="115">
        <f t="shared" si="24"/>
        <v>0</v>
      </c>
      <c r="CD606" s="45" t="s">
        <v>247</v>
      </c>
    </row>
    <row r="607" spans="1:82" x14ac:dyDescent="0.25">
      <c r="F607" s="49">
        <v>0</v>
      </c>
      <c r="G607" s="49">
        <v>0</v>
      </c>
      <c r="H607" s="49">
        <v>0</v>
      </c>
      <c r="I607" s="115">
        <f t="shared" si="24"/>
        <v>0</v>
      </c>
      <c r="CD607" s="45" t="s">
        <v>247</v>
      </c>
    </row>
    <row r="608" spans="1:82" x14ac:dyDescent="0.25">
      <c r="F608" s="49">
        <v>0</v>
      </c>
      <c r="G608" s="49">
        <v>0</v>
      </c>
      <c r="H608" s="49">
        <v>0</v>
      </c>
      <c r="I608" s="115">
        <f t="shared" si="24"/>
        <v>0</v>
      </c>
      <c r="CD608" s="45" t="s">
        <v>247</v>
      </c>
    </row>
    <row r="609" spans="6:82" x14ac:dyDescent="0.25">
      <c r="F609" s="49">
        <v>0</v>
      </c>
      <c r="G609" s="49">
        <v>0</v>
      </c>
      <c r="H609" s="49">
        <v>0</v>
      </c>
      <c r="I609" s="115">
        <f t="shared" si="24"/>
        <v>0</v>
      </c>
      <c r="CD609" s="45" t="s">
        <v>247</v>
      </c>
    </row>
    <row r="610" spans="6:82" x14ac:dyDescent="0.25">
      <c r="H610" s="49">
        <v>0</v>
      </c>
      <c r="I610" s="115">
        <f t="shared" si="24"/>
        <v>0</v>
      </c>
      <c r="CD610" s="45" t="s">
        <v>247</v>
      </c>
    </row>
    <row r="611" spans="6:82" x14ac:dyDescent="0.25">
      <c r="F611" s="49">
        <v>0</v>
      </c>
      <c r="G611" s="49">
        <v>0</v>
      </c>
      <c r="H611" s="49">
        <v>0</v>
      </c>
      <c r="I611" s="115">
        <f t="shared" si="24"/>
        <v>0</v>
      </c>
      <c r="CD611" s="45" t="s">
        <v>247</v>
      </c>
    </row>
    <row r="612" spans="6:82" x14ac:dyDescent="0.25">
      <c r="H612" s="49">
        <v>0</v>
      </c>
      <c r="I612" s="115">
        <f t="shared" si="24"/>
        <v>0</v>
      </c>
      <c r="CD612" s="45" t="s">
        <v>247</v>
      </c>
    </row>
    <row r="613" spans="6:82" x14ac:dyDescent="0.25">
      <c r="H613" s="49">
        <v>0</v>
      </c>
      <c r="I613" s="115">
        <f t="shared" si="24"/>
        <v>0</v>
      </c>
      <c r="CD613" s="45" t="s">
        <v>247</v>
      </c>
    </row>
    <row r="614" spans="6:82" x14ac:dyDescent="0.25">
      <c r="H614" s="49">
        <v>0</v>
      </c>
      <c r="I614" s="115">
        <f t="shared" si="24"/>
        <v>0</v>
      </c>
      <c r="CD614" s="45" t="s">
        <v>247</v>
      </c>
    </row>
    <row r="615" spans="6:82" x14ac:dyDescent="0.25">
      <c r="H615" s="49">
        <v>0</v>
      </c>
      <c r="I615" s="115">
        <f t="shared" si="24"/>
        <v>0</v>
      </c>
      <c r="CD615" s="45" t="s">
        <v>247</v>
      </c>
    </row>
    <row r="616" spans="6:82" x14ac:dyDescent="0.25">
      <c r="H616" s="49">
        <v>0</v>
      </c>
      <c r="I616" s="115">
        <f t="shared" si="24"/>
        <v>0</v>
      </c>
      <c r="CD616" s="45" t="s">
        <v>247</v>
      </c>
    </row>
    <row r="617" spans="6:82" x14ac:dyDescent="0.25">
      <c r="H617" s="49">
        <v>0</v>
      </c>
      <c r="I617" s="115">
        <f t="shared" si="24"/>
        <v>0</v>
      </c>
      <c r="CD617" s="45" t="s">
        <v>247</v>
      </c>
    </row>
    <row r="618" spans="6:82" x14ac:dyDescent="0.25">
      <c r="H618" s="49">
        <v>0</v>
      </c>
      <c r="I618" s="115">
        <f t="shared" si="24"/>
        <v>0</v>
      </c>
      <c r="CD618" s="45" t="s">
        <v>247</v>
      </c>
    </row>
    <row r="619" spans="6:82" x14ac:dyDescent="0.25">
      <c r="H619" s="49">
        <v>0</v>
      </c>
      <c r="I619" s="115">
        <f t="shared" si="24"/>
        <v>0</v>
      </c>
      <c r="CD619" s="45" t="s">
        <v>247</v>
      </c>
    </row>
    <row r="620" spans="6:82" x14ac:dyDescent="0.25">
      <c r="H620" s="49">
        <v>0</v>
      </c>
      <c r="I620" s="115">
        <f t="shared" si="24"/>
        <v>0</v>
      </c>
      <c r="CD620" s="45" t="s">
        <v>247</v>
      </c>
    </row>
    <row r="621" spans="6:82" x14ac:dyDescent="0.25">
      <c r="F621" s="49">
        <v>0</v>
      </c>
      <c r="G621" s="49">
        <v>0</v>
      </c>
      <c r="H621" s="49">
        <v>0</v>
      </c>
      <c r="I621" s="115">
        <f t="shared" si="24"/>
        <v>0</v>
      </c>
      <c r="CD621" s="45" t="s">
        <v>247</v>
      </c>
    </row>
    <row r="622" spans="6:82" x14ac:dyDescent="0.25">
      <c r="F622" s="49">
        <v>0</v>
      </c>
      <c r="G622" s="49">
        <v>0</v>
      </c>
      <c r="H622" s="49">
        <v>0</v>
      </c>
      <c r="I622" s="115">
        <f t="shared" si="24"/>
        <v>0</v>
      </c>
      <c r="CD622" s="45" t="s">
        <v>247</v>
      </c>
    </row>
    <row r="623" spans="6:82" x14ac:dyDescent="0.25">
      <c r="H623" s="49">
        <v>0</v>
      </c>
      <c r="I623" s="115">
        <f t="shared" si="24"/>
        <v>0</v>
      </c>
      <c r="CD623" s="45" t="s">
        <v>247</v>
      </c>
    </row>
    <row r="624" spans="6:82" x14ac:dyDescent="0.25">
      <c r="H624" s="49">
        <v>0</v>
      </c>
      <c r="I624" s="115">
        <f t="shared" si="24"/>
        <v>0</v>
      </c>
      <c r="CD624" s="45" t="s">
        <v>247</v>
      </c>
    </row>
    <row r="625" spans="6:82" x14ac:dyDescent="0.25">
      <c r="H625" s="49">
        <v>0</v>
      </c>
      <c r="I625" s="115">
        <f t="shared" si="24"/>
        <v>0</v>
      </c>
      <c r="CD625" s="45" t="s">
        <v>247</v>
      </c>
    </row>
    <row r="626" spans="6:82" x14ac:dyDescent="0.25">
      <c r="H626" s="49">
        <v>0</v>
      </c>
      <c r="I626" s="115">
        <f t="shared" si="24"/>
        <v>0</v>
      </c>
      <c r="CD626" s="45" t="s">
        <v>247</v>
      </c>
    </row>
    <row r="627" spans="6:82" x14ac:dyDescent="0.25">
      <c r="H627" s="49">
        <v>0</v>
      </c>
      <c r="I627" s="115">
        <f t="shared" si="24"/>
        <v>0</v>
      </c>
      <c r="CD627" s="45" t="s">
        <v>247</v>
      </c>
    </row>
    <row r="628" spans="6:82" x14ac:dyDescent="0.25">
      <c r="H628" s="49">
        <v>0</v>
      </c>
      <c r="I628" s="115">
        <f t="shared" si="24"/>
        <v>0</v>
      </c>
      <c r="CD628" s="45" t="s">
        <v>247</v>
      </c>
    </row>
    <row r="629" spans="6:82" x14ac:dyDescent="0.25">
      <c r="H629" s="49">
        <v>0</v>
      </c>
      <c r="I629" s="115">
        <f t="shared" si="24"/>
        <v>0</v>
      </c>
      <c r="CD629" s="45" t="s">
        <v>247</v>
      </c>
    </row>
    <row r="630" spans="6:82" x14ac:dyDescent="0.25">
      <c r="H630" s="49">
        <v>0</v>
      </c>
      <c r="I630" s="115">
        <f t="shared" si="24"/>
        <v>0</v>
      </c>
      <c r="CD630" s="45" t="s">
        <v>247</v>
      </c>
    </row>
    <row r="631" spans="6:82" x14ac:dyDescent="0.25">
      <c r="F631" s="49">
        <v>0</v>
      </c>
      <c r="G631" s="49">
        <v>0</v>
      </c>
      <c r="H631" s="49">
        <v>0</v>
      </c>
      <c r="I631" s="115">
        <f t="shared" si="24"/>
        <v>0</v>
      </c>
      <c r="CD631" s="45" t="s">
        <v>247</v>
      </c>
    </row>
    <row r="632" spans="6:82" x14ac:dyDescent="0.25">
      <c r="F632" s="49">
        <v>0</v>
      </c>
      <c r="G632" s="49">
        <v>0</v>
      </c>
      <c r="H632" s="49">
        <v>0</v>
      </c>
      <c r="I632" s="115">
        <f t="shared" si="24"/>
        <v>0</v>
      </c>
      <c r="CD632" s="45" t="s">
        <v>247</v>
      </c>
    </row>
    <row r="633" spans="6:82" x14ac:dyDescent="0.25">
      <c r="F633" s="49">
        <v>0</v>
      </c>
      <c r="G633" s="49">
        <v>0</v>
      </c>
      <c r="H633" s="49">
        <v>0</v>
      </c>
      <c r="I633" s="115">
        <f t="shared" si="24"/>
        <v>0</v>
      </c>
      <c r="CD633" s="45" t="s">
        <v>247</v>
      </c>
    </row>
    <row r="634" spans="6:82" x14ac:dyDescent="0.25">
      <c r="F634" s="49">
        <v>0</v>
      </c>
      <c r="G634" s="49">
        <v>0</v>
      </c>
      <c r="H634" s="49">
        <v>0</v>
      </c>
      <c r="I634" s="115">
        <f t="shared" si="24"/>
        <v>0</v>
      </c>
      <c r="CD634" s="45" t="s">
        <v>247</v>
      </c>
    </row>
    <row r="635" spans="6:82" x14ac:dyDescent="0.25">
      <c r="F635" s="49">
        <v>0</v>
      </c>
      <c r="G635" s="49">
        <v>0</v>
      </c>
      <c r="H635" s="49">
        <v>0</v>
      </c>
      <c r="I635" s="115">
        <f t="shared" si="24"/>
        <v>0</v>
      </c>
      <c r="CD635" s="45" t="s">
        <v>247</v>
      </c>
    </row>
    <row r="636" spans="6:82" x14ac:dyDescent="0.25">
      <c r="F636" s="49">
        <v>0</v>
      </c>
      <c r="G636" s="49">
        <v>0</v>
      </c>
      <c r="H636" s="49">
        <v>0</v>
      </c>
      <c r="I636" s="115">
        <f t="shared" si="24"/>
        <v>0</v>
      </c>
      <c r="CD636" s="45" t="s">
        <v>247</v>
      </c>
    </row>
    <row r="637" spans="6:82" x14ac:dyDescent="0.25">
      <c r="F637" s="49">
        <v>0</v>
      </c>
      <c r="G637" s="49">
        <v>0</v>
      </c>
      <c r="H637" s="49">
        <v>0</v>
      </c>
      <c r="I637" s="115">
        <f t="shared" si="24"/>
        <v>0</v>
      </c>
      <c r="CD637" s="45" t="s">
        <v>247</v>
      </c>
    </row>
    <row r="638" spans="6:82" x14ac:dyDescent="0.25">
      <c r="F638" s="49">
        <v>0</v>
      </c>
      <c r="G638" s="49">
        <v>0</v>
      </c>
      <c r="H638" s="49">
        <v>0</v>
      </c>
      <c r="I638" s="115">
        <f t="shared" si="24"/>
        <v>0</v>
      </c>
      <c r="CD638" s="45" t="s">
        <v>247</v>
      </c>
    </row>
    <row r="639" spans="6:82" x14ac:dyDescent="0.25">
      <c r="F639" s="49">
        <v>2792000</v>
      </c>
      <c r="G639" s="49">
        <v>139600</v>
      </c>
      <c r="H639" s="49">
        <v>0</v>
      </c>
      <c r="I639" s="115">
        <f t="shared" si="24"/>
        <v>2931600</v>
      </c>
      <c r="J639" s="45" t="s">
        <v>2180</v>
      </c>
      <c r="K639" s="45" t="s">
        <v>2281</v>
      </c>
      <c r="P639" s="57" t="s">
        <v>2331</v>
      </c>
      <c r="R639" s="45" t="s">
        <v>2331</v>
      </c>
      <c r="T639" s="45" t="s">
        <v>2331</v>
      </c>
      <c r="Z639" s="45" t="s">
        <v>2331</v>
      </c>
      <c r="AB639" s="45" t="s">
        <v>2331</v>
      </c>
      <c r="AD639" s="45" t="s">
        <v>2331</v>
      </c>
      <c r="AF639" s="45" t="s">
        <v>2331</v>
      </c>
      <c r="CD639" s="45" t="s">
        <v>247</v>
      </c>
    </row>
    <row r="640" spans="6:82" x14ac:dyDescent="0.25">
      <c r="H640" s="49">
        <v>0</v>
      </c>
      <c r="I640" s="115">
        <f t="shared" si="24"/>
        <v>0</v>
      </c>
      <c r="CD640" s="45" t="s">
        <v>247</v>
      </c>
    </row>
    <row r="641" spans="6:82" x14ac:dyDescent="0.25">
      <c r="F641" s="49">
        <v>0</v>
      </c>
      <c r="G641" s="49">
        <v>0</v>
      </c>
      <c r="H641" s="49">
        <v>0</v>
      </c>
      <c r="I641" s="115">
        <f t="shared" si="24"/>
        <v>0</v>
      </c>
      <c r="CD641" s="45" t="s">
        <v>247</v>
      </c>
    </row>
    <row r="642" spans="6:82" x14ac:dyDescent="0.25">
      <c r="F642" s="49">
        <v>0</v>
      </c>
      <c r="G642" s="49">
        <v>0</v>
      </c>
      <c r="H642" s="49">
        <v>0</v>
      </c>
      <c r="I642" s="115">
        <f t="shared" si="24"/>
        <v>0</v>
      </c>
      <c r="CD642" s="45" t="s">
        <v>247</v>
      </c>
    </row>
    <row r="643" spans="6:82" x14ac:dyDescent="0.25">
      <c r="F643" s="49">
        <v>0</v>
      </c>
      <c r="G643" s="49">
        <v>0</v>
      </c>
      <c r="H643" s="49">
        <v>0</v>
      </c>
      <c r="I643" s="115">
        <f t="shared" si="24"/>
        <v>0</v>
      </c>
      <c r="CD643" s="45" t="s">
        <v>247</v>
      </c>
    </row>
    <row r="644" spans="6:82" x14ac:dyDescent="0.25">
      <c r="F644" s="49">
        <v>0</v>
      </c>
      <c r="G644" s="49">
        <v>0</v>
      </c>
      <c r="H644" s="49">
        <v>0</v>
      </c>
      <c r="I644" s="115">
        <f t="shared" si="24"/>
        <v>0</v>
      </c>
      <c r="CD644" s="45" t="s">
        <v>247</v>
      </c>
    </row>
    <row r="645" spans="6:82" x14ac:dyDescent="0.25">
      <c r="F645" s="49">
        <v>0</v>
      </c>
      <c r="G645" s="49">
        <v>0</v>
      </c>
      <c r="H645" s="49">
        <v>0</v>
      </c>
      <c r="I645" s="115">
        <f t="shared" si="24"/>
        <v>0</v>
      </c>
      <c r="CD645" s="45" t="s">
        <v>247</v>
      </c>
    </row>
    <row r="646" spans="6:82" x14ac:dyDescent="0.25">
      <c r="H646" s="49">
        <v>0</v>
      </c>
      <c r="I646" s="115">
        <f t="shared" si="24"/>
        <v>0</v>
      </c>
      <c r="CD646" s="45" t="s">
        <v>247</v>
      </c>
    </row>
    <row r="647" spans="6:82" x14ac:dyDescent="0.25">
      <c r="H647" s="49">
        <v>0</v>
      </c>
      <c r="I647" s="115">
        <f t="shared" si="24"/>
        <v>0</v>
      </c>
      <c r="CD647" s="45" t="s">
        <v>247</v>
      </c>
    </row>
    <row r="648" spans="6:82" x14ac:dyDescent="0.25">
      <c r="H648" s="49">
        <v>0</v>
      </c>
      <c r="I648" s="115">
        <f t="shared" ref="I648:I711" si="25">SUM(F648:H648)</f>
        <v>0</v>
      </c>
      <c r="CD648" s="45" t="s">
        <v>247</v>
      </c>
    </row>
    <row r="649" spans="6:82" x14ac:dyDescent="0.25">
      <c r="H649" s="49">
        <v>0</v>
      </c>
      <c r="I649" s="115">
        <f t="shared" si="25"/>
        <v>0</v>
      </c>
      <c r="CD649" s="45" t="s">
        <v>247</v>
      </c>
    </row>
    <row r="650" spans="6:82" x14ac:dyDescent="0.25">
      <c r="H650" s="49">
        <v>0</v>
      </c>
      <c r="I650" s="115">
        <f t="shared" si="25"/>
        <v>0</v>
      </c>
      <c r="CD650" s="45" t="s">
        <v>247</v>
      </c>
    </row>
    <row r="651" spans="6:82" x14ac:dyDescent="0.25">
      <c r="H651" s="49">
        <v>0</v>
      </c>
      <c r="I651" s="115">
        <f t="shared" si="25"/>
        <v>0</v>
      </c>
      <c r="CD651" s="45" t="s">
        <v>247</v>
      </c>
    </row>
    <row r="652" spans="6:82" x14ac:dyDescent="0.25">
      <c r="H652" s="49">
        <v>0</v>
      </c>
      <c r="I652" s="115">
        <f t="shared" si="25"/>
        <v>0</v>
      </c>
      <c r="CD652" s="45" t="s">
        <v>247</v>
      </c>
    </row>
    <row r="653" spans="6:82" x14ac:dyDescent="0.25">
      <c r="H653" s="49">
        <v>0</v>
      </c>
      <c r="I653" s="115">
        <f t="shared" si="25"/>
        <v>0</v>
      </c>
      <c r="CD653" s="45" t="s">
        <v>247</v>
      </c>
    </row>
    <row r="654" spans="6:82" x14ac:dyDescent="0.25">
      <c r="F654" s="49">
        <v>0</v>
      </c>
      <c r="G654" s="49">
        <v>0</v>
      </c>
      <c r="H654" s="49">
        <v>0</v>
      </c>
      <c r="I654" s="115">
        <f t="shared" si="25"/>
        <v>0</v>
      </c>
      <c r="CD654" s="45" t="s">
        <v>247</v>
      </c>
    </row>
    <row r="655" spans="6:82" x14ac:dyDescent="0.25">
      <c r="F655" s="49">
        <v>0</v>
      </c>
      <c r="G655" s="49">
        <v>0</v>
      </c>
      <c r="H655" s="49">
        <v>0</v>
      </c>
      <c r="I655" s="115">
        <f t="shared" si="25"/>
        <v>0</v>
      </c>
      <c r="CD655" s="45" t="s">
        <v>247</v>
      </c>
    </row>
    <row r="656" spans="6:82" x14ac:dyDescent="0.25">
      <c r="H656" s="49">
        <v>0</v>
      </c>
      <c r="I656" s="115">
        <f t="shared" si="25"/>
        <v>0</v>
      </c>
      <c r="CD656" s="45" t="s">
        <v>247</v>
      </c>
    </row>
    <row r="657" spans="6:82" x14ac:dyDescent="0.25">
      <c r="H657" s="49">
        <v>0</v>
      </c>
      <c r="I657" s="115">
        <f t="shared" si="25"/>
        <v>0</v>
      </c>
      <c r="CD657" s="45" t="s">
        <v>247</v>
      </c>
    </row>
    <row r="658" spans="6:82" x14ac:dyDescent="0.25">
      <c r="F658" s="49">
        <v>0</v>
      </c>
      <c r="G658" s="49">
        <v>0</v>
      </c>
      <c r="H658" s="49">
        <v>0</v>
      </c>
      <c r="I658" s="115">
        <f t="shared" si="25"/>
        <v>0</v>
      </c>
      <c r="CD658" s="45" t="s">
        <v>247</v>
      </c>
    </row>
    <row r="659" spans="6:82" x14ac:dyDescent="0.25">
      <c r="H659" s="49">
        <v>0</v>
      </c>
      <c r="I659" s="115">
        <f t="shared" si="25"/>
        <v>0</v>
      </c>
      <c r="CD659" s="45" t="s">
        <v>247</v>
      </c>
    </row>
    <row r="660" spans="6:82" x14ac:dyDescent="0.25">
      <c r="H660" s="49">
        <v>0</v>
      </c>
      <c r="I660" s="115">
        <f t="shared" si="25"/>
        <v>0</v>
      </c>
      <c r="CD660" s="45" t="s">
        <v>247</v>
      </c>
    </row>
    <row r="661" spans="6:82" x14ac:dyDescent="0.25">
      <c r="F661" s="49">
        <v>0</v>
      </c>
      <c r="G661" s="49">
        <v>0</v>
      </c>
      <c r="H661" s="49">
        <v>0</v>
      </c>
      <c r="I661" s="115">
        <f t="shared" si="25"/>
        <v>0</v>
      </c>
      <c r="CD661" s="45" t="s">
        <v>247</v>
      </c>
    </row>
    <row r="662" spans="6:82" x14ac:dyDescent="0.25">
      <c r="F662" s="49">
        <v>0</v>
      </c>
      <c r="G662" s="49">
        <v>0</v>
      </c>
      <c r="H662" s="49">
        <v>0</v>
      </c>
      <c r="I662" s="115">
        <f t="shared" si="25"/>
        <v>0</v>
      </c>
      <c r="CD662" s="45" t="s">
        <v>247</v>
      </c>
    </row>
    <row r="663" spans="6:82" x14ac:dyDescent="0.25">
      <c r="F663" s="49">
        <v>0</v>
      </c>
      <c r="G663" s="49">
        <v>0</v>
      </c>
      <c r="H663" s="49">
        <v>0</v>
      </c>
      <c r="I663" s="115">
        <f t="shared" si="25"/>
        <v>0</v>
      </c>
      <c r="CD663" s="45" t="s">
        <v>247</v>
      </c>
    </row>
    <row r="664" spans="6:82" x14ac:dyDescent="0.25">
      <c r="F664" s="49">
        <v>0</v>
      </c>
      <c r="G664" s="49">
        <v>0</v>
      </c>
      <c r="H664" s="49">
        <v>0</v>
      </c>
      <c r="I664" s="115">
        <f t="shared" si="25"/>
        <v>0</v>
      </c>
      <c r="CD664" s="45" t="s">
        <v>247</v>
      </c>
    </row>
    <row r="665" spans="6:82" x14ac:dyDescent="0.25">
      <c r="F665" s="49">
        <v>0</v>
      </c>
      <c r="G665" s="49">
        <v>0</v>
      </c>
      <c r="H665" s="49">
        <v>0</v>
      </c>
      <c r="I665" s="115">
        <f t="shared" si="25"/>
        <v>0</v>
      </c>
      <c r="CD665" s="45" t="s">
        <v>247</v>
      </c>
    </row>
    <row r="666" spans="6:82" x14ac:dyDescent="0.25">
      <c r="F666" s="49">
        <v>0</v>
      </c>
      <c r="G666" s="49">
        <v>0</v>
      </c>
      <c r="H666" s="49">
        <v>0</v>
      </c>
      <c r="I666" s="115">
        <f t="shared" si="25"/>
        <v>0</v>
      </c>
      <c r="CD666" s="45" t="s">
        <v>247</v>
      </c>
    </row>
    <row r="667" spans="6:82" x14ac:dyDescent="0.25">
      <c r="F667" s="49">
        <v>0</v>
      </c>
      <c r="G667" s="49">
        <v>0</v>
      </c>
      <c r="H667" s="49">
        <v>0</v>
      </c>
      <c r="I667" s="115">
        <f t="shared" si="25"/>
        <v>0</v>
      </c>
      <c r="CD667" s="45" t="s">
        <v>247</v>
      </c>
    </row>
    <row r="668" spans="6:82" x14ac:dyDescent="0.25">
      <c r="F668" s="49">
        <v>3399760</v>
      </c>
      <c r="G668" s="49">
        <v>169988</v>
      </c>
      <c r="H668" s="49">
        <v>407971.2</v>
      </c>
      <c r="I668" s="115">
        <f t="shared" si="25"/>
        <v>3977719.2</v>
      </c>
      <c r="J668" s="45" t="s">
        <v>2205</v>
      </c>
      <c r="K668" s="45" t="s">
        <v>2294</v>
      </c>
      <c r="P668" s="57" t="s">
        <v>2331</v>
      </c>
      <c r="R668" s="45" t="s">
        <v>2332</v>
      </c>
      <c r="CD668" s="45" t="s">
        <v>247</v>
      </c>
    </row>
    <row r="669" spans="6:82" x14ac:dyDescent="0.25">
      <c r="F669" s="49">
        <v>2576000</v>
      </c>
      <c r="G669" s="49">
        <v>140000</v>
      </c>
      <c r="H669" s="49">
        <v>0</v>
      </c>
      <c r="I669" s="115">
        <f t="shared" si="25"/>
        <v>2716000</v>
      </c>
      <c r="J669" s="45" t="s">
        <v>2183</v>
      </c>
      <c r="K669" s="45" t="s">
        <v>2317</v>
      </c>
      <c r="P669" s="57" t="s">
        <v>2331</v>
      </c>
      <c r="R669" s="45" t="s">
        <v>2331</v>
      </c>
      <c r="T669" s="45" t="s">
        <v>2331</v>
      </c>
      <c r="X669" s="45" t="s">
        <v>2437</v>
      </c>
      <c r="Z669" s="45" t="s">
        <v>2331</v>
      </c>
      <c r="AB669" s="45" t="s">
        <v>2331</v>
      </c>
      <c r="AD669" s="45" t="s">
        <v>2331</v>
      </c>
      <c r="AF669" s="45" t="s">
        <v>2331</v>
      </c>
      <c r="CD669" s="45" t="s">
        <v>247</v>
      </c>
    </row>
    <row r="670" spans="6:82" x14ac:dyDescent="0.25">
      <c r="F670" s="49">
        <v>3399760</v>
      </c>
      <c r="G670" s="49">
        <v>169988</v>
      </c>
      <c r="H670" s="49">
        <v>407971.2</v>
      </c>
      <c r="I670" s="115">
        <f t="shared" si="25"/>
        <v>3977719.2</v>
      </c>
      <c r="J670" s="45" t="s">
        <v>2205</v>
      </c>
      <c r="K670" s="45" t="s">
        <v>2294</v>
      </c>
      <c r="P670" s="57" t="s">
        <v>2332</v>
      </c>
      <c r="R670" s="45" t="s">
        <v>2332</v>
      </c>
      <c r="AD670" s="45" t="s">
        <v>2332</v>
      </c>
      <c r="CD670" s="45" t="s">
        <v>247</v>
      </c>
    </row>
    <row r="671" spans="6:82" x14ac:dyDescent="0.25">
      <c r="H671" s="49">
        <v>0</v>
      </c>
      <c r="I671" s="115">
        <f t="shared" si="25"/>
        <v>0</v>
      </c>
      <c r="CD671" s="45" t="s">
        <v>247</v>
      </c>
    </row>
    <row r="672" spans="6:82" x14ac:dyDescent="0.25">
      <c r="H672" s="49">
        <v>0</v>
      </c>
      <c r="I672" s="115">
        <f t="shared" si="25"/>
        <v>0</v>
      </c>
      <c r="CD672" s="45" t="s">
        <v>247</v>
      </c>
    </row>
    <row r="673" spans="6:82" x14ac:dyDescent="0.25">
      <c r="H673" s="49">
        <v>0</v>
      </c>
      <c r="I673" s="115">
        <f t="shared" si="25"/>
        <v>0</v>
      </c>
      <c r="CD673" s="45" t="s">
        <v>247</v>
      </c>
    </row>
    <row r="674" spans="6:82" x14ac:dyDescent="0.25">
      <c r="F674" s="49">
        <v>0</v>
      </c>
      <c r="G674" s="49">
        <v>0</v>
      </c>
      <c r="H674" s="49">
        <v>0</v>
      </c>
      <c r="I674" s="115">
        <f t="shared" si="25"/>
        <v>0</v>
      </c>
      <c r="J674" s="45" t="s">
        <v>2180</v>
      </c>
      <c r="K674" s="45" t="s">
        <v>2313</v>
      </c>
      <c r="P674" s="57" t="s">
        <v>2331</v>
      </c>
      <c r="R674" s="45" t="s">
        <v>2331</v>
      </c>
      <c r="T674" s="45" t="s">
        <v>2331</v>
      </c>
      <c r="Z674" s="45" t="s">
        <v>2331</v>
      </c>
      <c r="AD674" s="45" t="s">
        <v>2331</v>
      </c>
      <c r="AF674" s="45" t="s">
        <v>2331</v>
      </c>
      <c r="CD674" s="45" t="s">
        <v>247</v>
      </c>
    </row>
    <row r="675" spans="6:82" x14ac:dyDescent="0.25">
      <c r="H675" s="49">
        <v>0</v>
      </c>
      <c r="I675" s="115">
        <f t="shared" si="25"/>
        <v>0</v>
      </c>
      <c r="CD675" s="45" t="s">
        <v>247</v>
      </c>
    </row>
    <row r="676" spans="6:82" x14ac:dyDescent="0.25">
      <c r="F676" s="49">
        <v>0</v>
      </c>
      <c r="G676" s="49">
        <v>0</v>
      </c>
      <c r="H676" s="49">
        <v>0</v>
      </c>
      <c r="I676" s="115">
        <f t="shared" si="25"/>
        <v>0</v>
      </c>
      <c r="P676" s="57" t="s">
        <v>2331</v>
      </c>
      <c r="R676" s="45" t="s">
        <v>2331</v>
      </c>
      <c r="T676" s="45" t="s">
        <v>2331</v>
      </c>
      <c r="AD676" s="45" t="s">
        <v>2331</v>
      </c>
      <c r="AF676" s="45" t="s">
        <v>2331</v>
      </c>
      <c r="CD676" s="45" t="s">
        <v>247</v>
      </c>
    </row>
    <row r="677" spans="6:82" x14ac:dyDescent="0.25">
      <c r="H677" s="49">
        <v>0</v>
      </c>
      <c r="I677" s="115">
        <f t="shared" si="25"/>
        <v>0</v>
      </c>
      <c r="CD677" s="45" t="s">
        <v>247</v>
      </c>
    </row>
    <row r="678" spans="6:82" x14ac:dyDescent="0.25">
      <c r="H678" s="49">
        <v>0</v>
      </c>
      <c r="I678" s="115">
        <f t="shared" si="25"/>
        <v>0</v>
      </c>
      <c r="CD678" s="45" t="s">
        <v>247</v>
      </c>
    </row>
    <row r="679" spans="6:82" x14ac:dyDescent="0.25">
      <c r="H679" s="49">
        <v>0</v>
      </c>
      <c r="I679" s="115">
        <f t="shared" si="25"/>
        <v>0</v>
      </c>
      <c r="CD679" s="45" t="s">
        <v>247</v>
      </c>
    </row>
    <row r="680" spans="6:82" x14ac:dyDescent="0.25">
      <c r="H680" s="49">
        <v>0</v>
      </c>
      <c r="I680" s="115">
        <f t="shared" si="25"/>
        <v>0</v>
      </c>
      <c r="CD680" s="45" t="s">
        <v>247</v>
      </c>
    </row>
    <row r="681" spans="6:82" x14ac:dyDescent="0.25">
      <c r="F681" s="49">
        <v>0</v>
      </c>
      <c r="G681" s="49">
        <v>0</v>
      </c>
      <c r="H681" s="49">
        <v>0</v>
      </c>
      <c r="I681" s="115">
        <f t="shared" si="25"/>
        <v>0</v>
      </c>
      <c r="J681" s="45" t="s">
        <v>2183</v>
      </c>
      <c r="P681" s="57" t="s">
        <v>2331</v>
      </c>
      <c r="R681" s="45" t="s">
        <v>2331</v>
      </c>
      <c r="T681" s="45" t="s">
        <v>2331</v>
      </c>
      <c r="V681" s="45" t="s">
        <v>2331</v>
      </c>
      <c r="AF681" s="45" t="s">
        <v>2331</v>
      </c>
      <c r="CD681" s="45" t="s">
        <v>247</v>
      </c>
    </row>
    <row r="682" spans="6:82" x14ac:dyDescent="0.25">
      <c r="H682" s="49">
        <v>0</v>
      </c>
      <c r="I682" s="115">
        <f t="shared" si="25"/>
        <v>0</v>
      </c>
      <c r="CD682" s="45" t="s">
        <v>247</v>
      </c>
    </row>
    <row r="683" spans="6:82" x14ac:dyDescent="0.25">
      <c r="H683" s="49">
        <v>0</v>
      </c>
      <c r="I683" s="115">
        <f t="shared" si="25"/>
        <v>0</v>
      </c>
      <c r="CD683" s="45" t="s">
        <v>247</v>
      </c>
    </row>
    <row r="684" spans="6:82" x14ac:dyDescent="0.25">
      <c r="F684" s="49">
        <v>0</v>
      </c>
      <c r="G684" s="49">
        <v>0</v>
      </c>
      <c r="H684" s="49">
        <v>0</v>
      </c>
      <c r="I684" s="115">
        <f t="shared" si="25"/>
        <v>0</v>
      </c>
      <c r="CD684" s="45" t="s">
        <v>247</v>
      </c>
    </row>
    <row r="685" spans="6:82" x14ac:dyDescent="0.25">
      <c r="F685" s="49">
        <v>1826752</v>
      </c>
      <c r="G685" s="49">
        <v>91337.600000000006</v>
      </c>
      <c r="H685" s="49">
        <v>0</v>
      </c>
      <c r="I685" s="115">
        <f t="shared" si="25"/>
        <v>1918089.6</v>
      </c>
      <c r="J685" s="45" t="s">
        <v>2183</v>
      </c>
      <c r="P685" s="57" t="s">
        <v>2331</v>
      </c>
      <c r="R685" s="45" t="s">
        <v>2331</v>
      </c>
      <c r="T685" s="45" t="s">
        <v>2331</v>
      </c>
      <c r="Z685" s="45" t="s">
        <v>2331</v>
      </c>
      <c r="AB685" s="45" t="s">
        <v>2331</v>
      </c>
      <c r="AD685" s="45" t="s">
        <v>2331</v>
      </c>
      <c r="CD685" s="45" t="s">
        <v>247</v>
      </c>
    </row>
    <row r="686" spans="6:82" x14ac:dyDescent="0.25">
      <c r="F686" s="49">
        <v>0</v>
      </c>
      <c r="G686" s="49">
        <v>0</v>
      </c>
      <c r="H686" s="49">
        <v>0</v>
      </c>
      <c r="I686" s="115">
        <f t="shared" si="25"/>
        <v>0</v>
      </c>
      <c r="CD686" s="45" t="s">
        <v>247</v>
      </c>
    </row>
    <row r="687" spans="6:82" x14ac:dyDescent="0.25">
      <c r="F687" s="49">
        <v>1826752</v>
      </c>
      <c r="G687" s="49">
        <v>91337.600000000006</v>
      </c>
      <c r="H687" s="49">
        <v>0</v>
      </c>
      <c r="I687" s="115">
        <f t="shared" si="25"/>
        <v>1918089.6</v>
      </c>
      <c r="J687" s="45" t="s">
        <v>2183</v>
      </c>
      <c r="P687" s="57" t="s">
        <v>2331</v>
      </c>
      <c r="R687" s="45" t="s">
        <v>2331</v>
      </c>
      <c r="T687" s="45" t="s">
        <v>2331</v>
      </c>
      <c r="Z687" s="45" t="s">
        <v>2331</v>
      </c>
      <c r="AB687" s="45" t="s">
        <v>2331</v>
      </c>
      <c r="AD687" s="45" t="s">
        <v>2331</v>
      </c>
      <c r="CD687" s="45" t="s">
        <v>247</v>
      </c>
    </row>
    <row r="688" spans="6:82" x14ac:dyDescent="0.25">
      <c r="H688" s="49">
        <v>0</v>
      </c>
      <c r="I688" s="115">
        <f t="shared" si="25"/>
        <v>0</v>
      </c>
      <c r="CD688" s="45" t="s">
        <v>247</v>
      </c>
    </row>
    <row r="689" spans="6:82" x14ac:dyDescent="0.25">
      <c r="H689" s="49">
        <v>0</v>
      </c>
      <c r="I689" s="115">
        <f t="shared" si="25"/>
        <v>0</v>
      </c>
      <c r="CD689" s="45" t="s">
        <v>247</v>
      </c>
    </row>
    <row r="690" spans="6:82" x14ac:dyDescent="0.25">
      <c r="H690" s="49">
        <v>0</v>
      </c>
      <c r="I690" s="115">
        <f t="shared" si="25"/>
        <v>0</v>
      </c>
      <c r="CD690" s="45" t="s">
        <v>247</v>
      </c>
    </row>
    <row r="691" spans="6:82" x14ac:dyDescent="0.25">
      <c r="F691" s="49">
        <v>3571000</v>
      </c>
      <c r="G691" s="49">
        <v>178550</v>
      </c>
      <c r="H691" s="49">
        <v>428520</v>
      </c>
      <c r="I691" s="115">
        <f t="shared" si="25"/>
        <v>4178070</v>
      </c>
      <c r="K691" s="45" t="s">
        <v>2274</v>
      </c>
      <c r="P691" s="57" t="s">
        <v>2331</v>
      </c>
      <c r="R691" s="45" t="s">
        <v>2331</v>
      </c>
      <c r="T691" s="45" t="s">
        <v>2331</v>
      </c>
      <c r="V691" s="45" t="s">
        <v>2331</v>
      </c>
      <c r="AB691" s="45" t="s">
        <v>2331</v>
      </c>
      <c r="AD691" s="45" t="s">
        <v>2331</v>
      </c>
      <c r="AF691" s="45" t="s">
        <v>2331</v>
      </c>
      <c r="CD691" s="45" t="s">
        <v>247</v>
      </c>
    </row>
    <row r="692" spans="6:82" x14ac:dyDescent="0.25">
      <c r="F692" s="49">
        <v>0</v>
      </c>
      <c r="G692" s="49">
        <v>0</v>
      </c>
      <c r="H692" s="49">
        <v>0</v>
      </c>
      <c r="I692" s="115">
        <f t="shared" si="25"/>
        <v>0</v>
      </c>
      <c r="CD692" s="45" t="s">
        <v>247</v>
      </c>
    </row>
    <row r="693" spans="6:82" x14ac:dyDescent="0.25">
      <c r="F693" s="49">
        <v>0</v>
      </c>
      <c r="G693" s="49">
        <v>0</v>
      </c>
      <c r="H693" s="49">
        <v>0</v>
      </c>
      <c r="I693" s="115">
        <f t="shared" si="25"/>
        <v>0</v>
      </c>
      <c r="CD693" s="45" t="s">
        <v>247</v>
      </c>
    </row>
    <row r="694" spans="6:82" x14ac:dyDescent="0.25">
      <c r="F694" s="49">
        <v>1946742</v>
      </c>
      <c r="G694" s="49">
        <v>97337.1</v>
      </c>
      <c r="H694" s="49">
        <v>0</v>
      </c>
      <c r="I694" s="115">
        <f t="shared" si="25"/>
        <v>2044079.1</v>
      </c>
      <c r="P694" s="57" t="s">
        <v>2331</v>
      </c>
      <c r="R694" s="45" t="s">
        <v>2331</v>
      </c>
      <c r="T694" s="45" t="s">
        <v>2331</v>
      </c>
      <c r="Z694" s="45" t="s">
        <v>2331</v>
      </c>
      <c r="AB694" s="45" t="s">
        <v>2331</v>
      </c>
      <c r="AD694" s="45" t="s">
        <v>2331</v>
      </c>
      <c r="CD694" s="45" t="s">
        <v>247</v>
      </c>
    </row>
    <row r="695" spans="6:82" x14ac:dyDescent="0.25">
      <c r="F695" s="49">
        <v>0</v>
      </c>
      <c r="G695" s="49">
        <v>0</v>
      </c>
      <c r="H695" s="49">
        <v>0</v>
      </c>
      <c r="I695" s="115">
        <f t="shared" si="25"/>
        <v>0</v>
      </c>
      <c r="CD695" s="45" t="s">
        <v>247</v>
      </c>
    </row>
    <row r="696" spans="6:82" x14ac:dyDescent="0.25">
      <c r="F696" s="49">
        <v>1751000</v>
      </c>
      <c r="G696" s="49">
        <v>87550</v>
      </c>
      <c r="H696" s="49">
        <v>0</v>
      </c>
      <c r="I696" s="115">
        <f t="shared" si="25"/>
        <v>1838550</v>
      </c>
      <c r="J696" s="45" t="s">
        <v>2202</v>
      </c>
      <c r="K696" s="45" t="s">
        <v>2318</v>
      </c>
      <c r="P696" s="57" t="s">
        <v>2331</v>
      </c>
      <c r="R696" s="45" t="s">
        <v>2331</v>
      </c>
      <c r="T696" s="45" t="s">
        <v>2331</v>
      </c>
      <c r="AD696" s="45" t="s">
        <v>2331</v>
      </c>
      <c r="CD696" s="45" t="s">
        <v>247</v>
      </c>
    </row>
    <row r="697" spans="6:82" x14ac:dyDescent="0.25">
      <c r="F697" s="49">
        <v>1946742</v>
      </c>
      <c r="G697" s="49">
        <v>97337.1</v>
      </c>
      <c r="H697" s="49">
        <v>0</v>
      </c>
      <c r="I697" s="115">
        <f t="shared" si="25"/>
        <v>2044079.1</v>
      </c>
      <c r="J697" s="45" t="s">
        <v>2180</v>
      </c>
      <c r="K697" s="45" t="s">
        <v>2319</v>
      </c>
      <c r="P697" s="57" t="s">
        <v>2331</v>
      </c>
      <c r="R697" s="45" t="s">
        <v>2331</v>
      </c>
      <c r="AB697" s="45" t="s">
        <v>2331</v>
      </c>
      <c r="CD697" s="45" t="s">
        <v>247</v>
      </c>
    </row>
    <row r="698" spans="6:82" x14ac:dyDescent="0.25">
      <c r="F698" s="49">
        <v>0</v>
      </c>
      <c r="G698" s="49">
        <v>0</v>
      </c>
      <c r="H698" s="49">
        <v>0</v>
      </c>
      <c r="I698" s="115">
        <f t="shared" si="25"/>
        <v>0</v>
      </c>
      <c r="CD698" s="45" t="s">
        <v>247</v>
      </c>
    </row>
    <row r="699" spans="6:82" x14ac:dyDescent="0.25">
      <c r="F699" s="49">
        <v>0</v>
      </c>
      <c r="G699" s="49">
        <v>0</v>
      </c>
      <c r="H699" s="49">
        <v>0</v>
      </c>
      <c r="I699" s="115">
        <f t="shared" si="25"/>
        <v>0</v>
      </c>
      <c r="CD699" s="45" t="s">
        <v>247</v>
      </c>
    </row>
    <row r="700" spans="6:82" x14ac:dyDescent="0.25">
      <c r="F700" s="49">
        <v>0</v>
      </c>
      <c r="G700" s="49">
        <v>0</v>
      </c>
      <c r="H700" s="49">
        <v>0</v>
      </c>
      <c r="I700" s="115">
        <f t="shared" si="25"/>
        <v>0</v>
      </c>
      <c r="CD700" s="45" t="s">
        <v>247</v>
      </c>
    </row>
    <row r="701" spans="6:82" x14ac:dyDescent="0.25">
      <c r="H701" s="49">
        <v>0</v>
      </c>
      <c r="I701" s="115">
        <f t="shared" si="25"/>
        <v>0</v>
      </c>
      <c r="CD701" s="45" t="s">
        <v>247</v>
      </c>
    </row>
    <row r="702" spans="6:82" x14ac:dyDescent="0.25">
      <c r="F702" s="49">
        <v>0</v>
      </c>
      <c r="G702" s="49">
        <v>0</v>
      </c>
      <c r="H702" s="49">
        <v>0</v>
      </c>
      <c r="I702" s="115">
        <f t="shared" si="25"/>
        <v>0</v>
      </c>
      <c r="CD702" s="45" t="s">
        <v>247</v>
      </c>
    </row>
    <row r="703" spans="6:82" x14ac:dyDescent="0.25">
      <c r="H703" s="49">
        <v>0</v>
      </c>
      <c r="I703" s="115">
        <f t="shared" si="25"/>
        <v>0</v>
      </c>
      <c r="CD703" s="45" t="s">
        <v>247</v>
      </c>
    </row>
    <row r="704" spans="6:82" x14ac:dyDescent="0.25">
      <c r="F704" s="49">
        <v>0</v>
      </c>
      <c r="G704" s="49">
        <v>0</v>
      </c>
      <c r="H704" s="49">
        <v>0</v>
      </c>
      <c r="I704" s="115">
        <f t="shared" si="25"/>
        <v>0</v>
      </c>
      <c r="CD704" s="45" t="s">
        <v>247</v>
      </c>
    </row>
    <row r="705" spans="6:82" x14ac:dyDescent="0.25">
      <c r="H705" s="49">
        <v>0</v>
      </c>
      <c r="I705" s="115">
        <f t="shared" si="25"/>
        <v>0</v>
      </c>
      <c r="CD705" s="45" t="s">
        <v>247</v>
      </c>
    </row>
    <row r="706" spans="6:82" x14ac:dyDescent="0.25">
      <c r="F706" s="49">
        <v>0</v>
      </c>
      <c r="G706" s="49">
        <v>0</v>
      </c>
      <c r="H706" s="49">
        <v>0</v>
      </c>
      <c r="I706" s="115">
        <f t="shared" si="25"/>
        <v>0</v>
      </c>
      <c r="CD706" s="45" t="s">
        <v>247</v>
      </c>
    </row>
    <row r="707" spans="6:82" x14ac:dyDescent="0.25">
      <c r="H707" s="49">
        <v>0</v>
      </c>
      <c r="I707" s="115">
        <f t="shared" si="25"/>
        <v>0</v>
      </c>
      <c r="CD707" s="45" t="s">
        <v>247</v>
      </c>
    </row>
    <row r="708" spans="6:82" x14ac:dyDescent="0.25">
      <c r="H708" s="49">
        <v>0</v>
      </c>
      <c r="I708" s="115">
        <f t="shared" si="25"/>
        <v>0</v>
      </c>
      <c r="CD708" s="45" t="s">
        <v>247</v>
      </c>
    </row>
    <row r="709" spans="6:82" x14ac:dyDescent="0.25">
      <c r="H709" s="49">
        <v>0</v>
      </c>
      <c r="I709" s="115">
        <f t="shared" si="25"/>
        <v>0</v>
      </c>
      <c r="CD709" s="45" t="s">
        <v>247</v>
      </c>
    </row>
    <row r="710" spans="6:82" x14ac:dyDescent="0.25">
      <c r="F710" s="49">
        <v>0</v>
      </c>
      <c r="G710" s="49">
        <v>0</v>
      </c>
      <c r="H710" s="49">
        <v>0</v>
      </c>
      <c r="I710" s="115">
        <f t="shared" si="25"/>
        <v>0</v>
      </c>
      <c r="CD710" s="45" t="s">
        <v>247</v>
      </c>
    </row>
    <row r="711" spans="6:82" x14ac:dyDescent="0.25">
      <c r="F711" s="49">
        <v>0</v>
      </c>
      <c r="G711" s="49">
        <v>0</v>
      </c>
      <c r="H711" s="49">
        <v>0</v>
      </c>
      <c r="I711" s="115">
        <f t="shared" si="25"/>
        <v>0</v>
      </c>
      <c r="CD711" s="45" t="s">
        <v>247</v>
      </c>
    </row>
    <row r="712" spans="6:82" x14ac:dyDescent="0.25">
      <c r="H712" s="49">
        <v>0</v>
      </c>
      <c r="I712" s="115">
        <f t="shared" ref="I712:I775" si="26">SUM(F712:H712)</f>
        <v>0</v>
      </c>
      <c r="CD712" s="45" t="s">
        <v>247</v>
      </c>
    </row>
    <row r="713" spans="6:82" x14ac:dyDescent="0.25">
      <c r="F713" s="49">
        <v>2571450</v>
      </c>
      <c r="G713" s="49">
        <v>138250</v>
      </c>
      <c r="H713" s="49">
        <v>0</v>
      </c>
      <c r="I713" s="115">
        <f t="shared" si="26"/>
        <v>2709700</v>
      </c>
      <c r="K713" s="45" t="s">
        <v>2274</v>
      </c>
      <c r="P713" s="57" t="s">
        <v>2331</v>
      </c>
      <c r="R713" s="45" t="s">
        <v>2331</v>
      </c>
      <c r="T713" s="45" t="s">
        <v>2331</v>
      </c>
      <c r="CD713" s="45" t="s">
        <v>247</v>
      </c>
    </row>
    <row r="714" spans="6:82" x14ac:dyDescent="0.25">
      <c r="F714" s="49">
        <v>0</v>
      </c>
      <c r="G714" s="49">
        <v>0</v>
      </c>
      <c r="H714" s="49">
        <v>0</v>
      </c>
      <c r="I714" s="115">
        <f t="shared" si="26"/>
        <v>0</v>
      </c>
      <c r="CD714" s="45" t="s">
        <v>247</v>
      </c>
    </row>
    <row r="715" spans="6:82" x14ac:dyDescent="0.25">
      <c r="H715" s="49">
        <v>0</v>
      </c>
      <c r="I715" s="115">
        <f t="shared" si="26"/>
        <v>0</v>
      </c>
      <c r="CD715" s="45" t="s">
        <v>247</v>
      </c>
    </row>
    <row r="716" spans="6:82" x14ac:dyDescent="0.25">
      <c r="H716" s="49">
        <v>0</v>
      </c>
      <c r="I716" s="115">
        <f t="shared" si="26"/>
        <v>0</v>
      </c>
      <c r="CD716" s="45" t="s">
        <v>247</v>
      </c>
    </row>
    <row r="717" spans="6:82" x14ac:dyDescent="0.25">
      <c r="H717" s="49">
        <v>0</v>
      </c>
      <c r="I717" s="115">
        <f t="shared" si="26"/>
        <v>0</v>
      </c>
      <c r="CD717" s="45" t="s">
        <v>247</v>
      </c>
    </row>
    <row r="718" spans="6:82" x14ac:dyDescent="0.25">
      <c r="H718" s="49">
        <v>0</v>
      </c>
      <c r="I718" s="115">
        <f t="shared" si="26"/>
        <v>0</v>
      </c>
      <c r="CD718" s="45" t="s">
        <v>247</v>
      </c>
    </row>
    <row r="719" spans="6:82" x14ac:dyDescent="0.25">
      <c r="H719" s="49">
        <v>0</v>
      </c>
      <c r="I719" s="115">
        <f t="shared" si="26"/>
        <v>0</v>
      </c>
      <c r="CD719" s="45" t="s">
        <v>247</v>
      </c>
    </row>
    <row r="720" spans="6:82" x14ac:dyDescent="0.25">
      <c r="H720" s="49">
        <v>0</v>
      </c>
      <c r="I720" s="115">
        <f t="shared" si="26"/>
        <v>0</v>
      </c>
      <c r="CD720" s="45" t="s">
        <v>247</v>
      </c>
    </row>
    <row r="721" spans="6:82" x14ac:dyDescent="0.25">
      <c r="H721" s="49">
        <v>0</v>
      </c>
      <c r="I721" s="115">
        <f t="shared" si="26"/>
        <v>0</v>
      </c>
      <c r="CD721" s="45" t="s">
        <v>247</v>
      </c>
    </row>
    <row r="722" spans="6:82" x14ac:dyDescent="0.25">
      <c r="H722" s="49">
        <v>0</v>
      </c>
      <c r="I722" s="115">
        <f t="shared" si="26"/>
        <v>0</v>
      </c>
      <c r="CD722" s="45" t="s">
        <v>247</v>
      </c>
    </row>
    <row r="723" spans="6:82" x14ac:dyDescent="0.25">
      <c r="F723" s="49">
        <v>1755000</v>
      </c>
      <c r="G723" s="49">
        <v>87750</v>
      </c>
      <c r="H723" s="49">
        <v>0</v>
      </c>
      <c r="I723" s="115">
        <f t="shared" si="26"/>
        <v>1842750</v>
      </c>
      <c r="K723" s="45" t="s">
        <v>2320</v>
      </c>
      <c r="P723" s="57" t="s">
        <v>2331</v>
      </c>
      <c r="R723" s="45" t="s">
        <v>2331</v>
      </c>
      <c r="T723" s="45" t="s">
        <v>2331</v>
      </c>
      <c r="AD723" s="45" t="s">
        <v>2331</v>
      </c>
      <c r="AF723" s="45" t="s">
        <v>2331</v>
      </c>
      <c r="CD723" s="45" t="s">
        <v>247</v>
      </c>
    </row>
    <row r="724" spans="6:82" x14ac:dyDescent="0.25">
      <c r="F724" s="49">
        <v>0</v>
      </c>
      <c r="G724" s="49">
        <v>0</v>
      </c>
      <c r="H724" s="49">
        <v>0</v>
      </c>
      <c r="I724" s="115">
        <f t="shared" si="26"/>
        <v>0</v>
      </c>
      <c r="CD724" s="45" t="s">
        <v>247</v>
      </c>
    </row>
    <row r="725" spans="6:82" x14ac:dyDescent="0.25">
      <c r="F725" s="49">
        <v>0</v>
      </c>
      <c r="G725" s="49">
        <v>0</v>
      </c>
      <c r="H725" s="49">
        <v>0</v>
      </c>
      <c r="I725" s="115">
        <f t="shared" si="26"/>
        <v>0</v>
      </c>
      <c r="CD725" s="45" t="s">
        <v>247</v>
      </c>
    </row>
    <row r="726" spans="6:82" x14ac:dyDescent="0.25">
      <c r="F726" s="49">
        <v>0</v>
      </c>
      <c r="G726" s="49">
        <v>0</v>
      </c>
      <c r="H726" s="49">
        <v>0</v>
      </c>
      <c r="I726" s="115">
        <f t="shared" si="26"/>
        <v>0</v>
      </c>
      <c r="CD726" s="45" t="s">
        <v>247</v>
      </c>
    </row>
    <row r="727" spans="6:82" x14ac:dyDescent="0.25">
      <c r="F727" s="49">
        <v>0</v>
      </c>
      <c r="G727" s="49">
        <v>0</v>
      </c>
      <c r="H727" s="49">
        <v>0</v>
      </c>
      <c r="I727" s="115">
        <f t="shared" si="26"/>
        <v>0</v>
      </c>
      <c r="CD727" s="45" t="s">
        <v>247</v>
      </c>
    </row>
    <row r="728" spans="6:82" x14ac:dyDescent="0.25">
      <c r="F728" s="49">
        <v>1755000</v>
      </c>
      <c r="G728" s="49">
        <v>87750</v>
      </c>
      <c r="H728" s="49">
        <v>0</v>
      </c>
      <c r="I728" s="115">
        <f t="shared" si="26"/>
        <v>1842750</v>
      </c>
      <c r="J728" s="45" t="s">
        <v>2202</v>
      </c>
      <c r="K728" s="45" t="s">
        <v>2318</v>
      </c>
      <c r="P728" s="57" t="s">
        <v>2331</v>
      </c>
      <c r="R728" s="45" t="s">
        <v>2331</v>
      </c>
      <c r="T728" s="45" t="s">
        <v>2331</v>
      </c>
      <c r="X728" s="45" t="s">
        <v>2438</v>
      </c>
      <c r="Z728" s="45" t="s">
        <v>2331</v>
      </c>
      <c r="AB728" s="45" t="s">
        <v>2331</v>
      </c>
      <c r="AD728" s="45" t="s">
        <v>2331</v>
      </c>
      <c r="AF728" s="45" t="s">
        <v>2331</v>
      </c>
      <c r="CD728" s="45" t="s">
        <v>247</v>
      </c>
    </row>
    <row r="729" spans="6:82" x14ac:dyDescent="0.25">
      <c r="F729" s="49">
        <v>0</v>
      </c>
      <c r="G729" s="49">
        <v>0</v>
      </c>
      <c r="H729" s="49">
        <v>0</v>
      </c>
      <c r="I729" s="115">
        <f t="shared" si="26"/>
        <v>0</v>
      </c>
      <c r="CD729" s="45" t="s">
        <v>247</v>
      </c>
    </row>
    <row r="730" spans="6:82" x14ac:dyDescent="0.25">
      <c r="F730" s="49">
        <v>2837000</v>
      </c>
      <c r="G730" s="49">
        <v>141850</v>
      </c>
      <c r="H730" s="49">
        <v>0</v>
      </c>
      <c r="I730" s="115">
        <f t="shared" si="26"/>
        <v>2978850</v>
      </c>
      <c r="P730" s="57" t="s">
        <v>2331</v>
      </c>
      <c r="R730" s="45" t="s">
        <v>2331</v>
      </c>
      <c r="T730" s="45" t="s">
        <v>2331</v>
      </c>
      <c r="V730" s="45" t="s">
        <v>2331</v>
      </c>
      <c r="AF730" s="45" t="s">
        <v>2331</v>
      </c>
      <c r="CD730" s="45" t="s">
        <v>247</v>
      </c>
    </row>
    <row r="731" spans="6:82" x14ac:dyDescent="0.25">
      <c r="G731" s="49">
        <v>0</v>
      </c>
      <c r="H731" s="49">
        <v>0</v>
      </c>
      <c r="I731" s="115">
        <f t="shared" si="26"/>
        <v>0</v>
      </c>
      <c r="CD731" s="45" t="s">
        <v>247</v>
      </c>
    </row>
    <row r="732" spans="6:82" x14ac:dyDescent="0.25">
      <c r="F732" s="49">
        <v>2837000</v>
      </c>
      <c r="G732" s="49">
        <v>141850</v>
      </c>
      <c r="H732" s="49">
        <v>0</v>
      </c>
      <c r="I732" s="115">
        <f t="shared" si="26"/>
        <v>2978850</v>
      </c>
      <c r="J732" s="45" t="s">
        <v>2202</v>
      </c>
      <c r="K732" s="45" t="s">
        <v>2321</v>
      </c>
      <c r="P732" s="57" t="s">
        <v>2331</v>
      </c>
      <c r="R732" s="45" t="s">
        <v>2331</v>
      </c>
      <c r="T732" s="45" t="s">
        <v>2331</v>
      </c>
      <c r="V732" s="45" t="s">
        <v>2331</v>
      </c>
      <c r="X732" s="45" t="s">
        <v>2439</v>
      </c>
      <c r="Z732" s="45" t="s">
        <v>2331</v>
      </c>
      <c r="AB732" s="45" t="s">
        <v>2331</v>
      </c>
      <c r="AD732" s="45" t="s">
        <v>2331</v>
      </c>
      <c r="AF732" s="45" t="s">
        <v>2331</v>
      </c>
      <c r="CD732" s="45" t="s">
        <v>247</v>
      </c>
    </row>
    <row r="733" spans="6:82" x14ac:dyDescent="0.25">
      <c r="F733" s="49">
        <v>0</v>
      </c>
      <c r="G733" s="49">
        <v>0</v>
      </c>
      <c r="H733" s="49">
        <v>0</v>
      </c>
      <c r="I733" s="115">
        <f t="shared" si="26"/>
        <v>0</v>
      </c>
      <c r="CD733" s="45" t="s">
        <v>247</v>
      </c>
    </row>
    <row r="734" spans="6:82" x14ac:dyDescent="0.25">
      <c r="H734" s="49">
        <v>0</v>
      </c>
      <c r="I734" s="115">
        <f t="shared" si="26"/>
        <v>0</v>
      </c>
      <c r="CD734" s="45" t="s">
        <v>247</v>
      </c>
    </row>
    <row r="735" spans="6:82" x14ac:dyDescent="0.25">
      <c r="F735" s="49">
        <v>4181440</v>
      </c>
      <c r="G735" s="49">
        <v>209072</v>
      </c>
      <c r="H735" s="49">
        <v>501772.79999999999</v>
      </c>
      <c r="I735" s="115">
        <f t="shared" si="26"/>
        <v>4892284.8</v>
      </c>
      <c r="J735" s="45" t="s">
        <v>2216</v>
      </c>
      <c r="P735" s="57" t="s">
        <v>2332</v>
      </c>
      <c r="R735" s="45" t="s">
        <v>2332</v>
      </c>
      <c r="CD735" s="45" t="s">
        <v>247</v>
      </c>
    </row>
    <row r="736" spans="6:82" x14ac:dyDescent="0.25">
      <c r="H736" s="49">
        <v>0</v>
      </c>
      <c r="I736" s="115">
        <f t="shared" si="26"/>
        <v>0</v>
      </c>
      <c r="CD736" s="45" t="s">
        <v>247</v>
      </c>
    </row>
    <row r="737" spans="6:82" x14ac:dyDescent="0.25">
      <c r="H737" s="49">
        <v>0</v>
      </c>
      <c r="I737" s="115">
        <f t="shared" si="26"/>
        <v>0</v>
      </c>
      <c r="CD737" s="45" t="s">
        <v>247</v>
      </c>
    </row>
    <row r="738" spans="6:82" x14ac:dyDescent="0.25">
      <c r="H738" s="49">
        <v>0</v>
      </c>
      <c r="I738" s="115">
        <f t="shared" si="26"/>
        <v>0</v>
      </c>
      <c r="CD738" s="45" t="s">
        <v>247</v>
      </c>
    </row>
    <row r="739" spans="6:82" x14ac:dyDescent="0.25">
      <c r="F739" s="49">
        <v>2795000</v>
      </c>
      <c r="G739" s="49">
        <v>139750</v>
      </c>
      <c r="H739" s="49">
        <v>0</v>
      </c>
      <c r="I739" s="115">
        <f t="shared" si="26"/>
        <v>2934750</v>
      </c>
      <c r="J739" s="45" t="s">
        <v>2180</v>
      </c>
      <c r="K739" s="45" t="s">
        <v>2281</v>
      </c>
      <c r="P739" s="57" t="s">
        <v>2331</v>
      </c>
      <c r="R739" s="45" t="s">
        <v>2331</v>
      </c>
      <c r="T739" s="45" t="s">
        <v>2331</v>
      </c>
      <c r="Z739" s="45" t="s">
        <v>2331</v>
      </c>
      <c r="AB739" s="45" t="s">
        <v>2331</v>
      </c>
      <c r="AD739" s="45" t="s">
        <v>2331</v>
      </c>
      <c r="AF739" s="45" t="s">
        <v>2331</v>
      </c>
      <c r="CD739" s="45" t="s">
        <v>247</v>
      </c>
    </row>
    <row r="740" spans="6:82" x14ac:dyDescent="0.25">
      <c r="H740" s="49">
        <v>0</v>
      </c>
      <c r="I740" s="115">
        <f t="shared" si="26"/>
        <v>0</v>
      </c>
      <c r="CD740" s="45" t="s">
        <v>247</v>
      </c>
    </row>
    <row r="741" spans="6:82" x14ac:dyDescent="0.25">
      <c r="H741" s="49">
        <v>0</v>
      </c>
      <c r="I741" s="115">
        <f t="shared" si="26"/>
        <v>0</v>
      </c>
      <c r="CD741" s="45" t="s">
        <v>247</v>
      </c>
    </row>
    <row r="742" spans="6:82" x14ac:dyDescent="0.25">
      <c r="H742" s="49">
        <v>0</v>
      </c>
      <c r="I742" s="115">
        <f t="shared" si="26"/>
        <v>0</v>
      </c>
      <c r="CD742" s="45" t="s">
        <v>247</v>
      </c>
    </row>
    <row r="743" spans="6:82" x14ac:dyDescent="0.25">
      <c r="H743" s="49">
        <v>0</v>
      </c>
      <c r="I743" s="115">
        <f t="shared" si="26"/>
        <v>0</v>
      </c>
      <c r="CD743" s="45" t="s">
        <v>247</v>
      </c>
    </row>
    <row r="744" spans="6:82" x14ac:dyDescent="0.25">
      <c r="F744" s="49">
        <v>2090720</v>
      </c>
      <c r="G744" s="49">
        <v>104536</v>
      </c>
      <c r="H744" s="49">
        <v>0</v>
      </c>
      <c r="I744" s="115">
        <f t="shared" si="26"/>
        <v>2195256</v>
      </c>
      <c r="J744" s="45" t="s">
        <v>2225</v>
      </c>
      <c r="AF744" s="45">
        <v>0</v>
      </c>
      <c r="CD744" s="45" t="s">
        <v>247</v>
      </c>
    </row>
    <row r="745" spans="6:82" x14ac:dyDescent="0.25">
      <c r="F745" s="49">
        <v>0</v>
      </c>
      <c r="G745" s="49">
        <v>0</v>
      </c>
      <c r="H745" s="49">
        <v>0</v>
      </c>
      <c r="I745" s="115">
        <f t="shared" si="26"/>
        <v>0</v>
      </c>
      <c r="CD745" s="45" t="s">
        <v>247</v>
      </c>
    </row>
    <row r="746" spans="6:82" x14ac:dyDescent="0.25">
      <c r="F746" s="49">
        <v>0</v>
      </c>
      <c r="G746" s="49">
        <v>0</v>
      </c>
      <c r="H746" s="49">
        <v>0</v>
      </c>
      <c r="I746" s="115">
        <f t="shared" si="26"/>
        <v>0</v>
      </c>
      <c r="CD746" s="45" t="s">
        <v>247</v>
      </c>
    </row>
    <row r="747" spans="6:82" x14ac:dyDescent="0.25">
      <c r="H747" s="49">
        <v>0</v>
      </c>
      <c r="I747" s="115">
        <f t="shared" si="26"/>
        <v>0</v>
      </c>
      <c r="CD747" s="45" t="s">
        <v>247</v>
      </c>
    </row>
    <row r="748" spans="6:82" x14ac:dyDescent="0.25">
      <c r="H748" s="49">
        <v>0</v>
      </c>
      <c r="I748" s="115">
        <f t="shared" si="26"/>
        <v>0</v>
      </c>
      <c r="CD748" s="45" t="s">
        <v>247</v>
      </c>
    </row>
    <row r="749" spans="6:82" x14ac:dyDescent="0.25">
      <c r="H749" s="49">
        <v>0</v>
      </c>
      <c r="I749" s="115">
        <f t="shared" si="26"/>
        <v>0</v>
      </c>
      <c r="CD749" s="45" t="s">
        <v>247</v>
      </c>
    </row>
    <row r="750" spans="6:82" x14ac:dyDescent="0.25">
      <c r="H750" s="49">
        <v>0</v>
      </c>
      <c r="I750" s="115">
        <f t="shared" si="26"/>
        <v>0</v>
      </c>
      <c r="CD750" s="45" t="s">
        <v>247</v>
      </c>
    </row>
    <row r="751" spans="6:82" x14ac:dyDescent="0.25">
      <c r="H751" s="49">
        <v>0</v>
      </c>
      <c r="I751" s="115">
        <f t="shared" si="26"/>
        <v>0</v>
      </c>
      <c r="CD751" s="45" t="s">
        <v>247</v>
      </c>
    </row>
    <row r="752" spans="6:82" x14ac:dyDescent="0.25">
      <c r="F752" s="49">
        <v>1774000</v>
      </c>
      <c r="G752" s="49">
        <v>88700</v>
      </c>
      <c r="H752" s="49">
        <v>0</v>
      </c>
      <c r="I752" s="115">
        <f t="shared" si="26"/>
        <v>1862700</v>
      </c>
      <c r="P752" s="57" t="s">
        <v>2331</v>
      </c>
      <c r="R752" s="45" t="s">
        <v>2331</v>
      </c>
      <c r="T752" s="45" t="s">
        <v>2331</v>
      </c>
      <c r="V752" s="45" t="s">
        <v>2331</v>
      </c>
      <c r="AF752" s="45" t="s">
        <v>2331</v>
      </c>
      <c r="CD752" s="45" t="s">
        <v>247</v>
      </c>
    </row>
    <row r="753" spans="6:82" x14ac:dyDescent="0.25">
      <c r="F753" s="49">
        <v>0</v>
      </c>
      <c r="G753" s="49">
        <v>0</v>
      </c>
      <c r="H753" s="49">
        <v>0</v>
      </c>
      <c r="I753" s="115">
        <f t="shared" si="26"/>
        <v>0</v>
      </c>
      <c r="CD753" s="45" t="s">
        <v>247</v>
      </c>
    </row>
    <row r="754" spans="6:82" x14ac:dyDescent="0.25">
      <c r="F754" s="49">
        <v>0</v>
      </c>
      <c r="G754" s="49">
        <v>0</v>
      </c>
      <c r="H754" s="49">
        <v>0</v>
      </c>
      <c r="I754" s="115">
        <f t="shared" si="26"/>
        <v>0</v>
      </c>
      <c r="CD754" s="45" t="s">
        <v>247</v>
      </c>
    </row>
    <row r="755" spans="6:82" x14ac:dyDescent="0.25">
      <c r="H755" s="49">
        <v>0</v>
      </c>
      <c r="I755" s="115">
        <f t="shared" si="26"/>
        <v>0</v>
      </c>
      <c r="CD755" s="45" t="s">
        <v>247</v>
      </c>
    </row>
    <row r="756" spans="6:82" x14ac:dyDescent="0.25">
      <c r="H756" s="49">
        <v>0</v>
      </c>
      <c r="I756" s="115">
        <f t="shared" si="26"/>
        <v>0</v>
      </c>
      <c r="CD756" s="45" t="s">
        <v>247</v>
      </c>
    </row>
    <row r="757" spans="6:82" x14ac:dyDescent="0.25">
      <c r="F757" s="49">
        <v>0</v>
      </c>
      <c r="G757" s="49">
        <v>0</v>
      </c>
      <c r="H757" s="49">
        <v>0</v>
      </c>
      <c r="I757" s="115">
        <f t="shared" si="26"/>
        <v>0</v>
      </c>
      <c r="CD757" s="45" t="s">
        <v>247</v>
      </c>
    </row>
    <row r="758" spans="6:82" x14ac:dyDescent="0.25">
      <c r="F758" s="49">
        <v>0</v>
      </c>
      <c r="G758" s="49">
        <v>0</v>
      </c>
      <c r="H758" s="49">
        <v>0</v>
      </c>
      <c r="I758" s="115">
        <f t="shared" si="26"/>
        <v>0</v>
      </c>
      <c r="CD758" s="45" t="s">
        <v>247</v>
      </c>
    </row>
    <row r="759" spans="6:82" x14ac:dyDescent="0.25">
      <c r="F759" s="49">
        <v>2815000</v>
      </c>
      <c r="G759" s="49">
        <v>140750</v>
      </c>
      <c r="H759" s="49">
        <v>0</v>
      </c>
      <c r="I759" s="115">
        <f t="shared" si="26"/>
        <v>2955750</v>
      </c>
      <c r="P759" s="57" t="s">
        <v>2331</v>
      </c>
      <c r="R759" s="45" t="s">
        <v>2331</v>
      </c>
      <c r="T759" s="45" t="s">
        <v>2331</v>
      </c>
      <c r="V759" s="45" t="s">
        <v>2331</v>
      </c>
      <c r="Z759" s="45" t="s">
        <v>2331</v>
      </c>
      <c r="AB759" s="45" t="s">
        <v>2331</v>
      </c>
      <c r="AD759" s="45" t="s">
        <v>2331</v>
      </c>
      <c r="AF759" s="45" t="s">
        <v>2331</v>
      </c>
      <c r="CD759" s="45" t="s">
        <v>247</v>
      </c>
    </row>
    <row r="760" spans="6:82" x14ac:dyDescent="0.25">
      <c r="H760" s="49">
        <v>0</v>
      </c>
      <c r="I760" s="115">
        <f t="shared" si="26"/>
        <v>0</v>
      </c>
      <c r="CD760" s="45" t="s">
        <v>247</v>
      </c>
    </row>
    <row r="761" spans="6:82" x14ac:dyDescent="0.25">
      <c r="F761" s="49">
        <v>2815000</v>
      </c>
      <c r="G761" s="49">
        <v>140750</v>
      </c>
      <c r="H761" s="49">
        <v>0</v>
      </c>
      <c r="I761" s="115">
        <f t="shared" si="26"/>
        <v>2955750</v>
      </c>
      <c r="P761" s="57" t="s">
        <v>2331</v>
      </c>
      <c r="R761" s="45" t="s">
        <v>2331</v>
      </c>
      <c r="T761" s="45" t="s">
        <v>2331</v>
      </c>
      <c r="AD761" s="45" t="s">
        <v>2331</v>
      </c>
      <c r="AF761" s="45" t="s">
        <v>2331</v>
      </c>
      <c r="CD761" s="45" t="s">
        <v>247</v>
      </c>
    </row>
    <row r="762" spans="6:82" x14ac:dyDescent="0.25">
      <c r="F762" s="49">
        <v>0</v>
      </c>
      <c r="G762" s="49">
        <v>0</v>
      </c>
      <c r="H762" s="49">
        <v>0</v>
      </c>
      <c r="I762" s="115">
        <f t="shared" si="26"/>
        <v>0</v>
      </c>
      <c r="CD762" s="45" t="s">
        <v>247</v>
      </c>
    </row>
    <row r="763" spans="6:82" x14ac:dyDescent="0.25">
      <c r="F763" s="49">
        <v>0</v>
      </c>
      <c r="G763" s="49">
        <v>0</v>
      </c>
      <c r="H763" s="49">
        <v>0</v>
      </c>
      <c r="I763" s="115">
        <f t="shared" si="26"/>
        <v>0</v>
      </c>
      <c r="CD763" s="45" t="s">
        <v>247</v>
      </c>
    </row>
    <row r="764" spans="6:82" x14ac:dyDescent="0.25">
      <c r="F764" s="49">
        <v>0</v>
      </c>
      <c r="G764" s="49">
        <v>0</v>
      </c>
      <c r="H764" s="49">
        <v>0</v>
      </c>
      <c r="I764" s="115">
        <f t="shared" si="26"/>
        <v>0</v>
      </c>
      <c r="CD764" s="45" t="s">
        <v>247</v>
      </c>
    </row>
    <row r="765" spans="6:82" x14ac:dyDescent="0.25">
      <c r="F765" s="49">
        <v>0</v>
      </c>
      <c r="G765" s="49">
        <v>0</v>
      </c>
      <c r="H765" s="49">
        <v>0</v>
      </c>
      <c r="I765" s="115">
        <f t="shared" si="26"/>
        <v>0</v>
      </c>
      <c r="CD765" s="45" t="s">
        <v>247</v>
      </c>
    </row>
    <row r="766" spans="6:82" x14ac:dyDescent="0.25">
      <c r="H766" s="49">
        <v>0</v>
      </c>
      <c r="I766" s="115">
        <f t="shared" si="26"/>
        <v>0</v>
      </c>
      <c r="CD766" s="45" t="s">
        <v>247</v>
      </c>
    </row>
    <row r="767" spans="6:82" x14ac:dyDescent="0.25">
      <c r="H767" s="49">
        <v>0</v>
      </c>
      <c r="I767" s="115">
        <f t="shared" si="26"/>
        <v>0</v>
      </c>
      <c r="CD767" s="45" t="s">
        <v>247</v>
      </c>
    </row>
    <row r="768" spans="6:82" x14ac:dyDescent="0.25">
      <c r="H768" s="49">
        <v>0</v>
      </c>
      <c r="I768" s="115">
        <f t="shared" si="26"/>
        <v>0</v>
      </c>
      <c r="CD768" s="45" t="s">
        <v>247</v>
      </c>
    </row>
    <row r="769" spans="6:82" x14ac:dyDescent="0.25">
      <c r="H769" s="49">
        <v>0</v>
      </c>
      <c r="I769" s="115">
        <f t="shared" si="26"/>
        <v>0</v>
      </c>
      <c r="CD769" s="45" t="s">
        <v>247</v>
      </c>
    </row>
    <row r="770" spans="6:82" x14ac:dyDescent="0.25">
      <c r="H770" s="49">
        <v>0</v>
      </c>
      <c r="I770" s="115">
        <f t="shared" si="26"/>
        <v>0</v>
      </c>
      <c r="CD770" s="45" t="s">
        <v>247</v>
      </c>
    </row>
    <row r="771" spans="6:82" x14ac:dyDescent="0.25">
      <c r="H771" s="49">
        <v>0</v>
      </c>
      <c r="I771" s="115">
        <f t="shared" si="26"/>
        <v>0</v>
      </c>
      <c r="CD771" s="45" t="s">
        <v>247</v>
      </c>
    </row>
    <row r="772" spans="6:82" x14ac:dyDescent="0.25">
      <c r="H772" s="49">
        <v>0</v>
      </c>
      <c r="I772" s="115">
        <f t="shared" si="26"/>
        <v>0</v>
      </c>
      <c r="CD772" s="45" t="s">
        <v>247</v>
      </c>
    </row>
    <row r="773" spans="6:82" x14ac:dyDescent="0.25">
      <c r="H773" s="49">
        <v>0</v>
      </c>
      <c r="I773" s="115">
        <f t="shared" si="26"/>
        <v>0</v>
      </c>
      <c r="CD773" s="45" t="s">
        <v>247</v>
      </c>
    </row>
    <row r="774" spans="6:82" x14ac:dyDescent="0.25">
      <c r="H774" s="49">
        <v>0</v>
      </c>
      <c r="I774" s="115">
        <f t="shared" si="26"/>
        <v>0</v>
      </c>
      <c r="CD774" s="45" t="s">
        <v>247</v>
      </c>
    </row>
    <row r="775" spans="6:82" x14ac:dyDescent="0.25">
      <c r="H775" s="49">
        <v>0</v>
      </c>
      <c r="I775" s="115">
        <f t="shared" si="26"/>
        <v>0</v>
      </c>
      <c r="CD775" s="45" t="s">
        <v>247</v>
      </c>
    </row>
    <row r="776" spans="6:82" x14ac:dyDescent="0.25">
      <c r="H776" s="49">
        <v>0</v>
      </c>
      <c r="I776" s="115">
        <f t="shared" ref="I776:I839" si="27">SUM(F776:H776)</f>
        <v>0</v>
      </c>
      <c r="CD776" s="45" t="s">
        <v>247</v>
      </c>
    </row>
    <row r="777" spans="6:82" x14ac:dyDescent="0.25">
      <c r="H777" s="49">
        <v>0</v>
      </c>
      <c r="I777" s="115">
        <f t="shared" si="27"/>
        <v>0</v>
      </c>
      <c r="CD777" s="45" t="s">
        <v>247</v>
      </c>
    </row>
    <row r="778" spans="6:82" x14ac:dyDescent="0.25">
      <c r="H778" s="49">
        <v>0</v>
      </c>
      <c r="I778" s="115">
        <f t="shared" si="27"/>
        <v>0</v>
      </c>
      <c r="CD778" s="45" t="s">
        <v>247</v>
      </c>
    </row>
    <row r="779" spans="6:82" x14ac:dyDescent="0.25">
      <c r="H779" s="49">
        <v>0</v>
      </c>
      <c r="I779" s="115">
        <f t="shared" si="27"/>
        <v>0</v>
      </c>
      <c r="CD779" s="45" t="s">
        <v>247</v>
      </c>
    </row>
    <row r="780" spans="6:82" x14ac:dyDescent="0.25">
      <c r="H780" s="49">
        <v>0</v>
      </c>
      <c r="I780" s="115">
        <f t="shared" si="27"/>
        <v>0</v>
      </c>
      <c r="CD780" s="45" t="s">
        <v>247</v>
      </c>
    </row>
    <row r="781" spans="6:82" x14ac:dyDescent="0.25">
      <c r="I781" s="115">
        <f t="shared" si="27"/>
        <v>0</v>
      </c>
      <c r="CD781" s="45" t="s">
        <v>247</v>
      </c>
    </row>
    <row r="782" spans="6:82" x14ac:dyDescent="0.25">
      <c r="H782" s="49">
        <v>0</v>
      </c>
      <c r="I782" s="115">
        <f t="shared" si="27"/>
        <v>0</v>
      </c>
      <c r="CD782" s="45" t="s">
        <v>247</v>
      </c>
    </row>
    <row r="783" spans="6:82" x14ac:dyDescent="0.25">
      <c r="F783" s="49">
        <v>0</v>
      </c>
      <c r="G783" s="49">
        <v>0</v>
      </c>
      <c r="H783" s="49">
        <v>0</v>
      </c>
      <c r="I783" s="115">
        <f t="shared" si="27"/>
        <v>0</v>
      </c>
      <c r="CD783" s="45" t="s">
        <v>247</v>
      </c>
    </row>
    <row r="784" spans="6:82" x14ac:dyDescent="0.25">
      <c r="F784" s="49">
        <v>1760000</v>
      </c>
      <c r="G784" s="49">
        <v>88000</v>
      </c>
      <c r="H784" s="49">
        <v>0</v>
      </c>
      <c r="I784" s="115">
        <f t="shared" si="27"/>
        <v>1848000</v>
      </c>
      <c r="P784" s="57" t="s">
        <v>2331</v>
      </c>
      <c r="R784" s="45" t="s">
        <v>2331</v>
      </c>
      <c r="T784" s="45" t="s">
        <v>2331</v>
      </c>
      <c r="V784" s="45" t="s">
        <v>2331</v>
      </c>
      <c r="AF784" s="45">
        <v>0</v>
      </c>
      <c r="CD784" s="45" t="s">
        <v>247</v>
      </c>
    </row>
    <row r="785" spans="6:82" x14ac:dyDescent="0.25">
      <c r="F785" s="49">
        <v>1760000</v>
      </c>
      <c r="G785" s="49">
        <v>88000</v>
      </c>
      <c r="H785" s="49">
        <v>0</v>
      </c>
      <c r="I785" s="115">
        <f t="shared" si="27"/>
        <v>1848000</v>
      </c>
      <c r="K785" s="45" t="s">
        <v>2274</v>
      </c>
      <c r="P785" s="57" t="s">
        <v>2331</v>
      </c>
      <c r="R785" s="45" t="s">
        <v>2331</v>
      </c>
      <c r="T785" s="45" t="s">
        <v>2331</v>
      </c>
      <c r="V785" s="45" t="s">
        <v>2331</v>
      </c>
      <c r="CD785" s="45" t="s">
        <v>247</v>
      </c>
    </row>
    <row r="786" spans="6:82" x14ac:dyDescent="0.25">
      <c r="F786" s="49">
        <v>0</v>
      </c>
      <c r="G786" s="49">
        <v>0</v>
      </c>
      <c r="H786" s="49">
        <v>0</v>
      </c>
      <c r="I786" s="115">
        <f t="shared" si="27"/>
        <v>0</v>
      </c>
      <c r="CD786" s="45" t="s">
        <v>247</v>
      </c>
    </row>
    <row r="787" spans="6:82" x14ac:dyDescent="0.25">
      <c r="F787" s="49">
        <v>0</v>
      </c>
      <c r="G787" s="49">
        <v>0</v>
      </c>
      <c r="H787" s="49">
        <v>0</v>
      </c>
      <c r="I787" s="115">
        <f t="shared" si="27"/>
        <v>0</v>
      </c>
      <c r="CD787" s="45" t="s">
        <v>247</v>
      </c>
    </row>
    <row r="788" spans="6:82" x14ac:dyDescent="0.25">
      <c r="H788" s="49">
        <v>0</v>
      </c>
      <c r="I788" s="115">
        <f t="shared" si="27"/>
        <v>0</v>
      </c>
      <c r="CD788" s="45" t="s">
        <v>247</v>
      </c>
    </row>
    <row r="789" spans="6:82" x14ac:dyDescent="0.25">
      <c r="H789" s="49">
        <v>0</v>
      </c>
      <c r="I789" s="115">
        <f t="shared" si="27"/>
        <v>0</v>
      </c>
      <c r="CD789" s="45" t="s">
        <v>247</v>
      </c>
    </row>
    <row r="790" spans="6:82" x14ac:dyDescent="0.25">
      <c r="H790" s="49">
        <v>0</v>
      </c>
      <c r="I790" s="115">
        <f t="shared" si="27"/>
        <v>0</v>
      </c>
      <c r="CD790" s="45" t="s">
        <v>247</v>
      </c>
    </row>
    <row r="791" spans="6:82" x14ac:dyDescent="0.25">
      <c r="H791" s="49">
        <v>0</v>
      </c>
      <c r="I791" s="115">
        <f t="shared" si="27"/>
        <v>0</v>
      </c>
      <c r="CD791" s="45" t="s">
        <v>247</v>
      </c>
    </row>
    <row r="792" spans="6:82" x14ac:dyDescent="0.25">
      <c r="H792" s="49">
        <v>0</v>
      </c>
      <c r="I792" s="115">
        <f t="shared" si="27"/>
        <v>0</v>
      </c>
      <c r="CD792" s="45" t="s">
        <v>247</v>
      </c>
    </row>
    <row r="793" spans="6:82" x14ac:dyDescent="0.25">
      <c r="F793" s="49">
        <v>0</v>
      </c>
      <c r="G793" s="49">
        <v>0</v>
      </c>
      <c r="H793" s="49">
        <v>0</v>
      </c>
      <c r="I793" s="115">
        <f t="shared" si="27"/>
        <v>0</v>
      </c>
      <c r="CD793" s="45" t="s">
        <v>247</v>
      </c>
    </row>
    <row r="794" spans="6:82" x14ac:dyDescent="0.25">
      <c r="H794" s="49">
        <v>0</v>
      </c>
      <c r="I794" s="115">
        <f t="shared" si="27"/>
        <v>0</v>
      </c>
      <c r="CD794" s="45" t="s">
        <v>247</v>
      </c>
    </row>
    <row r="795" spans="6:82" x14ac:dyDescent="0.25">
      <c r="H795" s="49">
        <v>0</v>
      </c>
      <c r="I795" s="115">
        <f t="shared" si="27"/>
        <v>0</v>
      </c>
      <c r="CD795" s="45" t="s">
        <v>247</v>
      </c>
    </row>
    <row r="796" spans="6:82" x14ac:dyDescent="0.25">
      <c r="H796" s="49">
        <v>0</v>
      </c>
      <c r="I796" s="115">
        <f t="shared" si="27"/>
        <v>0</v>
      </c>
      <c r="CD796" s="45" t="s">
        <v>247</v>
      </c>
    </row>
    <row r="797" spans="6:82" x14ac:dyDescent="0.25">
      <c r="H797" s="49">
        <v>0</v>
      </c>
      <c r="I797" s="115">
        <f t="shared" si="27"/>
        <v>0</v>
      </c>
      <c r="CD797" s="45" t="s">
        <v>247</v>
      </c>
    </row>
    <row r="798" spans="6:82" x14ac:dyDescent="0.25">
      <c r="H798" s="49">
        <v>0</v>
      </c>
      <c r="I798" s="115">
        <f t="shared" si="27"/>
        <v>0</v>
      </c>
      <c r="CD798" s="45" t="s">
        <v>247</v>
      </c>
    </row>
    <row r="799" spans="6:82" x14ac:dyDescent="0.25">
      <c r="F799" s="49">
        <v>2780000</v>
      </c>
      <c r="G799" s="49">
        <v>139000</v>
      </c>
      <c r="H799" s="49">
        <v>0</v>
      </c>
      <c r="I799" s="115">
        <f t="shared" si="27"/>
        <v>2919000</v>
      </c>
      <c r="J799" s="45" t="s">
        <v>2185</v>
      </c>
      <c r="K799" s="45" t="s">
        <v>2322</v>
      </c>
      <c r="P799" s="57" t="s">
        <v>2331</v>
      </c>
      <c r="R799" s="45" t="s">
        <v>2331</v>
      </c>
      <c r="T799" s="45" t="s">
        <v>2331</v>
      </c>
      <c r="V799" s="45" t="s">
        <v>2331</v>
      </c>
      <c r="AD799" s="45" t="s">
        <v>2331</v>
      </c>
      <c r="AF799" s="45" t="s">
        <v>2331</v>
      </c>
      <c r="CD799" s="45" t="s">
        <v>247</v>
      </c>
    </row>
    <row r="800" spans="6:82" x14ac:dyDescent="0.25">
      <c r="H800" s="49">
        <v>0</v>
      </c>
      <c r="I800" s="115">
        <f t="shared" si="27"/>
        <v>0</v>
      </c>
      <c r="CD800" s="45" t="s">
        <v>247</v>
      </c>
    </row>
    <row r="801" spans="6:82" x14ac:dyDescent="0.25">
      <c r="H801" s="49">
        <v>0</v>
      </c>
      <c r="I801" s="115">
        <f t="shared" si="27"/>
        <v>0</v>
      </c>
      <c r="CD801" s="45" t="s">
        <v>247</v>
      </c>
    </row>
    <row r="802" spans="6:82" x14ac:dyDescent="0.25">
      <c r="H802" s="49">
        <v>0</v>
      </c>
      <c r="I802" s="115">
        <f t="shared" si="27"/>
        <v>0</v>
      </c>
      <c r="CD802" s="45" t="s">
        <v>247</v>
      </c>
    </row>
    <row r="803" spans="6:82" x14ac:dyDescent="0.25">
      <c r="H803" s="49">
        <v>0</v>
      </c>
      <c r="I803" s="115">
        <f t="shared" si="27"/>
        <v>0</v>
      </c>
      <c r="CD803" s="45" t="s">
        <v>247</v>
      </c>
    </row>
    <row r="804" spans="6:82" x14ac:dyDescent="0.25">
      <c r="H804" s="49">
        <v>0</v>
      </c>
      <c r="I804" s="115">
        <f t="shared" si="27"/>
        <v>0</v>
      </c>
      <c r="CD804" s="45" t="s">
        <v>247</v>
      </c>
    </row>
    <row r="805" spans="6:82" x14ac:dyDescent="0.25">
      <c r="H805" s="49">
        <v>0</v>
      </c>
      <c r="I805" s="115">
        <f t="shared" si="27"/>
        <v>0</v>
      </c>
      <c r="CD805" s="45" t="s">
        <v>247</v>
      </c>
    </row>
    <row r="806" spans="6:82" x14ac:dyDescent="0.25">
      <c r="F806" s="49">
        <v>1738000</v>
      </c>
      <c r="G806" s="49">
        <v>86900</v>
      </c>
      <c r="H806" s="49">
        <v>0</v>
      </c>
      <c r="I806" s="115">
        <f t="shared" si="27"/>
        <v>1824900</v>
      </c>
      <c r="J806" s="45" t="s">
        <v>2228</v>
      </c>
      <c r="K806" s="45" t="s">
        <v>2323</v>
      </c>
      <c r="P806" s="57" t="s">
        <v>2331</v>
      </c>
      <c r="R806" s="45" t="s">
        <v>2331</v>
      </c>
      <c r="T806" s="45" t="s">
        <v>2331</v>
      </c>
      <c r="AD806" s="45" t="s">
        <v>2331</v>
      </c>
      <c r="AF806" s="45" t="s">
        <v>2331</v>
      </c>
      <c r="CD806" s="45" t="s">
        <v>247</v>
      </c>
    </row>
    <row r="807" spans="6:82" x14ac:dyDescent="0.25">
      <c r="H807" s="49">
        <v>0</v>
      </c>
      <c r="I807" s="115">
        <f t="shared" si="27"/>
        <v>0</v>
      </c>
      <c r="CD807" s="45" t="s">
        <v>247</v>
      </c>
    </row>
    <row r="808" spans="6:82" x14ac:dyDescent="0.25">
      <c r="H808" s="49">
        <v>0</v>
      </c>
      <c r="I808" s="115">
        <f t="shared" si="27"/>
        <v>0</v>
      </c>
      <c r="CD808" s="45" t="s">
        <v>247</v>
      </c>
    </row>
    <row r="809" spans="6:82" x14ac:dyDescent="0.25">
      <c r="H809" s="49">
        <v>0</v>
      </c>
      <c r="I809" s="115">
        <f t="shared" si="27"/>
        <v>0</v>
      </c>
      <c r="CD809" s="45" t="s">
        <v>247</v>
      </c>
    </row>
    <row r="810" spans="6:82" x14ac:dyDescent="0.25">
      <c r="H810" s="49">
        <v>0</v>
      </c>
      <c r="I810" s="115">
        <f t="shared" si="27"/>
        <v>0</v>
      </c>
      <c r="CD810" s="45" t="s">
        <v>247</v>
      </c>
    </row>
    <row r="811" spans="6:82" x14ac:dyDescent="0.25">
      <c r="H811" s="49">
        <v>0</v>
      </c>
      <c r="I811" s="115">
        <f t="shared" si="27"/>
        <v>0</v>
      </c>
      <c r="CD811" s="45" t="s">
        <v>247</v>
      </c>
    </row>
    <row r="812" spans="6:82" x14ac:dyDescent="0.25">
      <c r="F812" s="49">
        <v>0</v>
      </c>
      <c r="G812" s="49">
        <v>0</v>
      </c>
      <c r="H812" s="49">
        <v>0</v>
      </c>
      <c r="I812" s="115">
        <f t="shared" si="27"/>
        <v>0</v>
      </c>
      <c r="CD812" s="45" t="s">
        <v>247</v>
      </c>
    </row>
    <row r="813" spans="6:82" x14ac:dyDescent="0.25">
      <c r="F813" s="49">
        <v>0</v>
      </c>
      <c r="G813" s="49">
        <v>0</v>
      </c>
      <c r="H813" s="49">
        <v>0</v>
      </c>
      <c r="I813" s="115">
        <f t="shared" si="27"/>
        <v>0</v>
      </c>
      <c r="CD813" s="45" t="s">
        <v>247</v>
      </c>
    </row>
    <row r="814" spans="6:82" x14ac:dyDescent="0.25">
      <c r="F814" s="49">
        <v>2008960</v>
      </c>
      <c r="G814" s="49">
        <v>100448</v>
      </c>
      <c r="H814" s="49">
        <v>0</v>
      </c>
      <c r="I814" s="115">
        <f t="shared" si="27"/>
        <v>2109408</v>
      </c>
      <c r="J814" s="45" t="s">
        <v>2196</v>
      </c>
      <c r="K814" s="45" t="s">
        <v>2324</v>
      </c>
      <c r="P814" s="57" t="s">
        <v>2331</v>
      </c>
      <c r="R814" s="45" t="s">
        <v>2331</v>
      </c>
      <c r="V814" s="45" t="s">
        <v>2331</v>
      </c>
      <c r="AD814" s="45" t="s">
        <v>2331</v>
      </c>
      <c r="CD814" s="45" t="s">
        <v>247</v>
      </c>
    </row>
    <row r="815" spans="6:82" x14ac:dyDescent="0.25">
      <c r="H815" s="49">
        <v>0</v>
      </c>
      <c r="I815" s="115">
        <f t="shared" si="27"/>
        <v>0</v>
      </c>
      <c r="CD815" s="45" t="s">
        <v>247</v>
      </c>
    </row>
    <row r="816" spans="6:82" x14ac:dyDescent="0.25">
      <c r="G816" s="49">
        <v>0</v>
      </c>
      <c r="I816" s="115">
        <f t="shared" si="27"/>
        <v>0</v>
      </c>
      <c r="CD816" s="45" t="s">
        <v>247</v>
      </c>
    </row>
    <row r="817" spans="6:82" x14ac:dyDescent="0.25">
      <c r="H817" s="49">
        <v>0</v>
      </c>
      <c r="I817" s="115">
        <f t="shared" si="27"/>
        <v>0</v>
      </c>
      <c r="CD817" s="45" t="s">
        <v>247</v>
      </c>
    </row>
    <row r="818" spans="6:82" x14ac:dyDescent="0.25">
      <c r="H818" s="49">
        <v>0</v>
      </c>
      <c r="I818" s="115">
        <f t="shared" si="27"/>
        <v>0</v>
      </c>
      <c r="CD818" s="45" t="s">
        <v>247</v>
      </c>
    </row>
    <row r="819" spans="6:82" x14ac:dyDescent="0.25">
      <c r="H819" s="49">
        <v>0</v>
      </c>
      <c r="I819" s="115">
        <f t="shared" si="27"/>
        <v>0</v>
      </c>
      <c r="CD819" s="45" t="s">
        <v>247</v>
      </c>
    </row>
    <row r="820" spans="6:82" x14ac:dyDescent="0.25">
      <c r="H820" s="49">
        <v>0</v>
      </c>
      <c r="I820" s="115">
        <f t="shared" si="27"/>
        <v>0</v>
      </c>
      <c r="CD820" s="45" t="s">
        <v>247</v>
      </c>
    </row>
    <row r="821" spans="6:82" x14ac:dyDescent="0.25">
      <c r="H821" s="49">
        <v>0</v>
      </c>
      <c r="I821" s="115">
        <f t="shared" si="27"/>
        <v>0</v>
      </c>
      <c r="CD821" s="45" t="s">
        <v>247</v>
      </c>
    </row>
    <row r="822" spans="6:82" x14ac:dyDescent="0.25">
      <c r="H822" s="49">
        <v>0</v>
      </c>
      <c r="I822" s="115">
        <f t="shared" si="27"/>
        <v>0</v>
      </c>
      <c r="CD822" s="45" t="s">
        <v>247</v>
      </c>
    </row>
    <row r="823" spans="6:82" x14ac:dyDescent="0.25">
      <c r="F823" s="49">
        <v>0</v>
      </c>
      <c r="G823" s="49">
        <v>0</v>
      </c>
      <c r="H823" s="49">
        <v>0</v>
      </c>
      <c r="I823" s="115">
        <f t="shared" si="27"/>
        <v>0</v>
      </c>
      <c r="CD823" s="45" t="s">
        <v>247</v>
      </c>
    </row>
    <row r="824" spans="6:82" x14ac:dyDescent="0.25">
      <c r="H824" s="49">
        <v>0</v>
      </c>
      <c r="I824" s="115">
        <f t="shared" si="27"/>
        <v>0</v>
      </c>
      <c r="CD824" s="45" t="s">
        <v>247</v>
      </c>
    </row>
    <row r="825" spans="6:82" x14ac:dyDescent="0.25">
      <c r="H825" s="49">
        <v>0</v>
      </c>
      <c r="I825" s="115">
        <f t="shared" si="27"/>
        <v>0</v>
      </c>
      <c r="CD825" s="45" t="s">
        <v>247</v>
      </c>
    </row>
    <row r="826" spans="6:82" x14ac:dyDescent="0.25">
      <c r="H826" s="49">
        <v>0</v>
      </c>
      <c r="I826" s="115">
        <f t="shared" si="27"/>
        <v>0</v>
      </c>
      <c r="CD826" s="45" t="s">
        <v>247</v>
      </c>
    </row>
    <row r="827" spans="6:82" x14ac:dyDescent="0.25">
      <c r="H827" s="49">
        <v>0</v>
      </c>
      <c r="I827" s="115">
        <f t="shared" si="27"/>
        <v>0</v>
      </c>
      <c r="CD827" s="45" t="s">
        <v>247</v>
      </c>
    </row>
    <row r="828" spans="6:82" x14ac:dyDescent="0.25">
      <c r="H828" s="49">
        <v>0</v>
      </c>
      <c r="I828" s="115">
        <f t="shared" si="27"/>
        <v>0</v>
      </c>
      <c r="CD828" s="45" t="s">
        <v>247</v>
      </c>
    </row>
    <row r="829" spans="6:82" x14ac:dyDescent="0.25">
      <c r="H829" s="49">
        <v>0</v>
      </c>
      <c r="I829" s="115">
        <f t="shared" si="27"/>
        <v>0</v>
      </c>
      <c r="CD829" s="45" t="s">
        <v>247</v>
      </c>
    </row>
    <row r="830" spans="6:82" x14ac:dyDescent="0.25">
      <c r="H830" s="49">
        <v>0</v>
      </c>
      <c r="I830" s="115">
        <f t="shared" si="27"/>
        <v>0</v>
      </c>
      <c r="CD830" s="45" t="s">
        <v>247</v>
      </c>
    </row>
    <row r="831" spans="6:82" x14ac:dyDescent="0.25">
      <c r="H831" s="49">
        <v>0</v>
      </c>
      <c r="I831" s="115">
        <f t="shared" si="27"/>
        <v>0</v>
      </c>
      <c r="CD831" s="45" t="s">
        <v>247</v>
      </c>
    </row>
    <row r="832" spans="6:82" x14ac:dyDescent="0.25">
      <c r="H832" s="49">
        <v>0</v>
      </c>
      <c r="I832" s="115">
        <f t="shared" si="27"/>
        <v>0</v>
      </c>
      <c r="CD832" s="45" t="s">
        <v>247</v>
      </c>
    </row>
    <row r="833" spans="6:82" x14ac:dyDescent="0.25">
      <c r="H833" s="49">
        <v>0</v>
      </c>
      <c r="I833" s="115">
        <f t="shared" si="27"/>
        <v>0</v>
      </c>
      <c r="CD833" s="45" t="s">
        <v>247</v>
      </c>
    </row>
    <row r="834" spans="6:82" x14ac:dyDescent="0.25">
      <c r="H834" s="49">
        <v>0</v>
      </c>
      <c r="I834" s="115">
        <f t="shared" si="27"/>
        <v>0</v>
      </c>
      <c r="CD834" s="45" t="s">
        <v>247</v>
      </c>
    </row>
    <row r="835" spans="6:82" x14ac:dyDescent="0.25">
      <c r="H835" s="49">
        <v>0</v>
      </c>
      <c r="I835" s="115">
        <f t="shared" si="27"/>
        <v>0</v>
      </c>
      <c r="CD835" s="45" t="s">
        <v>247</v>
      </c>
    </row>
    <row r="836" spans="6:82" x14ac:dyDescent="0.25">
      <c r="H836" s="49">
        <v>0</v>
      </c>
      <c r="I836" s="115">
        <f t="shared" si="27"/>
        <v>0</v>
      </c>
      <c r="CD836" s="45" t="s">
        <v>247</v>
      </c>
    </row>
    <row r="837" spans="6:82" x14ac:dyDescent="0.25">
      <c r="H837" s="49">
        <v>0</v>
      </c>
      <c r="I837" s="115">
        <f t="shared" si="27"/>
        <v>0</v>
      </c>
      <c r="CD837" s="45" t="s">
        <v>247</v>
      </c>
    </row>
    <row r="838" spans="6:82" x14ac:dyDescent="0.25">
      <c r="H838" s="49">
        <v>0</v>
      </c>
      <c r="I838" s="115">
        <f t="shared" si="27"/>
        <v>0</v>
      </c>
      <c r="CD838" s="45" t="s">
        <v>247</v>
      </c>
    </row>
    <row r="839" spans="6:82" x14ac:dyDescent="0.25">
      <c r="H839" s="49">
        <v>0</v>
      </c>
      <c r="I839" s="115">
        <f t="shared" si="27"/>
        <v>0</v>
      </c>
      <c r="CD839" s="45" t="s">
        <v>247</v>
      </c>
    </row>
    <row r="840" spans="6:82" x14ac:dyDescent="0.25">
      <c r="H840" s="49">
        <v>0</v>
      </c>
      <c r="I840" s="115">
        <f t="shared" ref="I840:I903" si="28">SUM(F840:H840)</f>
        <v>0</v>
      </c>
      <c r="CD840" s="45" t="s">
        <v>247</v>
      </c>
    </row>
    <row r="841" spans="6:82" x14ac:dyDescent="0.25">
      <c r="H841" s="49">
        <v>0</v>
      </c>
      <c r="I841" s="115">
        <f t="shared" si="28"/>
        <v>0</v>
      </c>
      <c r="CD841" s="45" t="s">
        <v>247</v>
      </c>
    </row>
    <row r="842" spans="6:82" x14ac:dyDescent="0.25">
      <c r="F842" s="49">
        <v>1769000</v>
      </c>
      <c r="G842" s="49">
        <v>88450</v>
      </c>
      <c r="H842" s="49">
        <v>0</v>
      </c>
      <c r="I842" s="115">
        <f t="shared" si="28"/>
        <v>1857450</v>
      </c>
      <c r="J842" s="45" t="s">
        <v>2180</v>
      </c>
      <c r="K842" s="45" t="s">
        <v>2325</v>
      </c>
      <c r="P842" s="57" t="s">
        <v>2331</v>
      </c>
      <c r="R842" s="45" t="s">
        <v>2331</v>
      </c>
      <c r="T842" s="45" t="s">
        <v>2331</v>
      </c>
      <c r="X842" s="45" t="s">
        <v>2440</v>
      </c>
      <c r="Z842" s="45" t="s">
        <v>2331</v>
      </c>
      <c r="AB842" s="45" t="s">
        <v>2331</v>
      </c>
      <c r="AD842" s="45" t="s">
        <v>2331</v>
      </c>
      <c r="AF842" s="45" t="s">
        <v>2331</v>
      </c>
      <c r="CD842" s="45" t="s">
        <v>247</v>
      </c>
    </row>
    <row r="843" spans="6:82" x14ac:dyDescent="0.25">
      <c r="F843" s="49">
        <v>0</v>
      </c>
      <c r="G843" s="49">
        <v>0</v>
      </c>
      <c r="H843" s="49">
        <v>0</v>
      </c>
      <c r="I843" s="115">
        <f t="shared" si="28"/>
        <v>0</v>
      </c>
      <c r="CD843" s="45" t="s">
        <v>247</v>
      </c>
    </row>
    <row r="844" spans="6:82" x14ac:dyDescent="0.25">
      <c r="H844" s="49">
        <v>0</v>
      </c>
      <c r="I844" s="115">
        <f t="shared" si="28"/>
        <v>0</v>
      </c>
      <c r="CD844" s="45" t="s">
        <v>247</v>
      </c>
    </row>
    <row r="845" spans="6:82" x14ac:dyDescent="0.25">
      <c r="H845" s="49">
        <v>0</v>
      </c>
      <c r="I845" s="115">
        <f t="shared" si="28"/>
        <v>0</v>
      </c>
      <c r="CD845" s="45" t="s">
        <v>247</v>
      </c>
    </row>
    <row r="846" spans="6:82" x14ac:dyDescent="0.25">
      <c r="H846" s="49">
        <v>0</v>
      </c>
      <c r="I846" s="115">
        <f t="shared" si="28"/>
        <v>0</v>
      </c>
      <c r="CD846" s="45" t="s">
        <v>247</v>
      </c>
    </row>
    <row r="847" spans="6:82" x14ac:dyDescent="0.25">
      <c r="H847" s="49">
        <v>0</v>
      </c>
      <c r="I847" s="115">
        <f t="shared" si="28"/>
        <v>0</v>
      </c>
      <c r="CD847" s="45" t="s">
        <v>247</v>
      </c>
    </row>
    <row r="848" spans="6:82" x14ac:dyDescent="0.25">
      <c r="F848" s="49">
        <v>0</v>
      </c>
      <c r="G848" s="49">
        <v>0</v>
      </c>
      <c r="H848" s="49">
        <v>0</v>
      </c>
      <c r="I848" s="115">
        <f t="shared" si="28"/>
        <v>0</v>
      </c>
      <c r="CD848" s="45" t="s">
        <v>247</v>
      </c>
    </row>
    <row r="849" spans="6:82" x14ac:dyDescent="0.25">
      <c r="F849" s="49">
        <v>0</v>
      </c>
      <c r="G849" s="49">
        <v>0</v>
      </c>
      <c r="H849" s="49">
        <v>0</v>
      </c>
      <c r="I849" s="115">
        <f t="shared" si="28"/>
        <v>0</v>
      </c>
      <c r="CD849" s="45" t="s">
        <v>247</v>
      </c>
    </row>
    <row r="850" spans="6:82" x14ac:dyDescent="0.25">
      <c r="F850" s="49">
        <v>0</v>
      </c>
      <c r="G850" s="49">
        <v>0</v>
      </c>
      <c r="H850" s="49">
        <v>0</v>
      </c>
      <c r="I850" s="115">
        <f t="shared" si="28"/>
        <v>0</v>
      </c>
      <c r="CD850" s="45" t="s">
        <v>247</v>
      </c>
    </row>
    <row r="851" spans="6:82" x14ac:dyDescent="0.25">
      <c r="H851" s="49">
        <v>0</v>
      </c>
      <c r="I851" s="115">
        <f t="shared" si="28"/>
        <v>0</v>
      </c>
      <c r="CD851" s="45" t="s">
        <v>247</v>
      </c>
    </row>
    <row r="852" spans="6:82" x14ac:dyDescent="0.25">
      <c r="H852" s="49">
        <v>0</v>
      </c>
      <c r="I852" s="115">
        <f t="shared" si="28"/>
        <v>0</v>
      </c>
      <c r="CD852" s="45" t="s">
        <v>247</v>
      </c>
    </row>
    <row r="853" spans="6:82" x14ac:dyDescent="0.25">
      <c r="H853" s="49">
        <v>0</v>
      </c>
      <c r="I853" s="115">
        <f t="shared" si="28"/>
        <v>0</v>
      </c>
      <c r="CD853" s="45" t="s">
        <v>247</v>
      </c>
    </row>
    <row r="854" spans="6:82" x14ac:dyDescent="0.25">
      <c r="H854" s="49">
        <v>0</v>
      </c>
      <c r="I854" s="115">
        <f t="shared" si="28"/>
        <v>0</v>
      </c>
      <c r="CD854" s="45" t="s">
        <v>247</v>
      </c>
    </row>
    <row r="855" spans="6:82" x14ac:dyDescent="0.25">
      <c r="H855" s="49">
        <v>0</v>
      </c>
      <c r="I855" s="115">
        <f t="shared" si="28"/>
        <v>0</v>
      </c>
      <c r="CD855" s="45" t="s">
        <v>247</v>
      </c>
    </row>
    <row r="856" spans="6:82" x14ac:dyDescent="0.25">
      <c r="H856" s="49">
        <v>0</v>
      </c>
      <c r="I856" s="115">
        <f t="shared" si="28"/>
        <v>0</v>
      </c>
      <c r="CD856" s="45" t="s">
        <v>247</v>
      </c>
    </row>
    <row r="857" spans="6:82" x14ac:dyDescent="0.25">
      <c r="H857" s="49">
        <v>0</v>
      </c>
      <c r="I857" s="115">
        <f t="shared" si="28"/>
        <v>0</v>
      </c>
      <c r="CD857" s="45" t="s">
        <v>247</v>
      </c>
    </row>
    <row r="858" spans="6:82" x14ac:dyDescent="0.25">
      <c r="H858" s="49">
        <v>0</v>
      </c>
      <c r="I858" s="115">
        <f t="shared" si="28"/>
        <v>0</v>
      </c>
      <c r="CD858" s="45" t="s">
        <v>247</v>
      </c>
    </row>
    <row r="859" spans="6:82" x14ac:dyDescent="0.25">
      <c r="H859" s="49">
        <v>0</v>
      </c>
      <c r="I859" s="115">
        <f t="shared" si="28"/>
        <v>0</v>
      </c>
      <c r="CD859" s="45" t="s">
        <v>247</v>
      </c>
    </row>
    <row r="860" spans="6:82" x14ac:dyDescent="0.25">
      <c r="H860" s="49">
        <v>0</v>
      </c>
      <c r="I860" s="115">
        <f t="shared" si="28"/>
        <v>0</v>
      </c>
      <c r="CD860" s="45" t="s">
        <v>247</v>
      </c>
    </row>
    <row r="861" spans="6:82" x14ac:dyDescent="0.25">
      <c r="H861" s="49">
        <v>0</v>
      </c>
      <c r="I861" s="115">
        <f t="shared" si="28"/>
        <v>0</v>
      </c>
      <c r="CD861" s="45" t="s">
        <v>247</v>
      </c>
    </row>
    <row r="862" spans="6:82" x14ac:dyDescent="0.25">
      <c r="F862" s="49">
        <v>2079040</v>
      </c>
      <c r="G862" s="49">
        <v>103952</v>
      </c>
      <c r="H862" s="49">
        <v>0</v>
      </c>
      <c r="I862" s="115">
        <f t="shared" si="28"/>
        <v>2182992</v>
      </c>
      <c r="J862" s="45" t="s">
        <v>2205</v>
      </c>
      <c r="K862" s="45" t="s">
        <v>2326</v>
      </c>
      <c r="P862" s="57" t="s">
        <v>2332</v>
      </c>
      <c r="R862" s="45" t="s">
        <v>2332</v>
      </c>
      <c r="CD862" s="45" t="s">
        <v>247</v>
      </c>
    </row>
    <row r="863" spans="6:82" x14ac:dyDescent="0.25">
      <c r="F863" s="49">
        <v>0</v>
      </c>
      <c r="G863" s="49">
        <v>0</v>
      </c>
      <c r="H863" s="49">
        <v>0</v>
      </c>
      <c r="I863" s="115">
        <f t="shared" si="28"/>
        <v>0</v>
      </c>
      <c r="CD863" s="45" t="s">
        <v>247</v>
      </c>
    </row>
    <row r="864" spans="6:82" x14ac:dyDescent="0.25">
      <c r="F864" s="49">
        <v>2079040</v>
      </c>
      <c r="G864" s="49">
        <v>103952</v>
      </c>
      <c r="H864" s="49">
        <v>0</v>
      </c>
      <c r="I864" s="115">
        <f t="shared" si="28"/>
        <v>2182992</v>
      </c>
      <c r="J864" s="45" t="s">
        <v>2211</v>
      </c>
      <c r="K864" s="45" t="s">
        <v>2326</v>
      </c>
      <c r="P864" s="57" t="s">
        <v>2331</v>
      </c>
      <c r="R864" s="45" t="s">
        <v>2331</v>
      </c>
      <c r="AD864" s="45" t="s">
        <v>2331</v>
      </c>
      <c r="CD864" s="45" t="s">
        <v>247</v>
      </c>
    </row>
    <row r="865" spans="6:82" x14ac:dyDescent="0.25">
      <c r="H865" s="49">
        <v>0</v>
      </c>
      <c r="I865" s="115">
        <f t="shared" si="28"/>
        <v>0</v>
      </c>
      <c r="CD865" s="45" t="s">
        <v>247</v>
      </c>
    </row>
    <row r="866" spans="6:82" x14ac:dyDescent="0.25">
      <c r="H866" s="49">
        <v>0</v>
      </c>
      <c r="I866" s="115">
        <f t="shared" si="28"/>
        <v>0</v>
      </c>
      <c r="CD866" s="45" t="s">
        <v>247</v>
      </c>
    </row>
    <row r="867" spans="6:82" x14ac:dyDescent="0.25">
      <c r="F867" s="49">
        <v>2079040</v>
      </c>
      <c r="G867" s="49">
        <v>103952</v>
      </c>
      <c r="H867" s="49">
        <v>0</v>
      </c>
      <c r="I867" s="115">
        <f t="shared" si="28"/>
        <v>2182992</v>
      </c>
      <c r="J867" s="45" t="s">
        <v>2211</v>
      </c>
      <c r="K867" s="45" t="s">
        <v>2326</v>
      </c>
      <c r="P867" s="57" t="s">
        <v>2331</v>
      </c>
      <c r="R867" s="45" t="s">
        <v>2331</v>
      </c>
      <c r="V867" s="45" t="s">
        <v>2332</v>
      </c>
      <c r="AD867" s="45" t="s">
        <v>2331</v>
      </c>
      <c r="CD867" s="45" t="s">
        <v>247</v>
      </c>
    </row>
    <row r="868" spans="6:82" x14ac:dyDescent="0.25">
      <c r="F868" s="49">
        <v>0</v>
      </c>
      <c r="G868" s="49">
        <v>0</v>
      </c>
      <c r="H868" s="49">
        <v>0</v>
      </c>
      <c r="I868" s="115">
        <f t="shared" si="28"/>
        <v>0</v>
      </c>
      <c r="CD868" s="45" t="s">
        <v>247</v>
      </c>
    </row>
    <row r="869" spans="6:82" x14ac:dyDescent="0.25">
      <c r="F869" s="49">
        <v>0</v>
      </c>
      <c r="G869" s="49">
        <v>0</v>
      </c>
      <c r="H869" s="49">
        <v>0</v>
      </c>
      <c r="I869" s="115">
        <f t="shared" si="28"/>
        <v>0</v>
      </c>
      <c r="CD869" s="45" t="s">
        <v>247</v>
      </c>
    </row>
    <row r="870" spans="6:82" x14ac:dyDescent="0.25">
      <c r="H870" s="49">
        <v>0</v>
      </c>
      <c r="I870" s="115">
        <f t="shared" si="28"/>
        <v>0</v>
      </c>
      <c r="CD870" s="45" t="s">
        <v>247</v>
      </c>
    </row>
    <row r="871" spans="6:82" x14ac:dyDescent="0.25">
      <c r="H871" s="49">
        <v>0</v>
      </c>
      <c r="I871" s="115">
        <f t="shared" si="28"/>
        <v>0</v>
      </c>
      <c r="CD871" s="45" t="s">
        <v>247</v>
      </c>
    </row>
    <row r="872" spans="6:82" x14ac:dyDescent="0.25">
      <c r="F872" s="49">
        <v>1774000</v>
      </c>
      <c r="G872" s="49">
        <v>88700</v>
      </c>
      <c r="H872" s="49">
        <v>0</v>
      </c>
      <c r="I872" s="115">
        <f t="shared" si="28"/>
        <v>1862700</v>
      </c>
      <c r="K872" s="45" t="s">
        <v>2327</v>
      </c>
      <c r="P872" s="57" t="s">
        <v>2331</v>
      </c>
      <c r="R872" s="45" t="s">
        <v>2331</v>
      </c>
      <c r="T872" s="45" t="s">
        <v>2331</v>
      </c>
      <c r="V872" s="45" t="s">
        <v>2331</v>
      </c>
      <c r="AB872" s="45" t="s">
        <v>2331</v>
      </c>
      <c r="AD872" s="45" t="s">
        <v>2331</v>
      </c>
      <c r="AF872" s="45" t="s">
        <v>2331</v>
      </c>
      <c r="CD872" s="45" t="s">
        <v>247</v>
      </c>
    </row>
    <row r="873" spans="6:82" x14ac:dyDescent="0.25">
      <c r="F873" s="49">
        <v>2125760</v>
      </c>
      <c r="G873" s="49">
        <v>106288</v>
      </c>
      <c r="H873" s="49">
        <v>0</v>
      </c>
      <c r="I873" s="115">
        <f t="shared" si="28"/>
        <v>2232048</v>
      </c>
      <c r="J873" s="45" t="s">
        <v>2211</v>
      </c>
      <c r="P873" s="57" t="s">
        <v>2331</v>
      </c>
      <c r="R873" s="45" t="s">
        <v>2331</v>
      </c>
      <c r="CD873" s="45" t="s">
        <v>247</v>
      </c>
    </row>
    <row r="874" spans="6:82" x14ac:dyDescent="0.25">
      <c r="F874" s="49">
        <v>2125760</v>
      </c>
      <c r="G874" s="49">
        <v>106288</v>
      </c>
      <c r="H874" s="49">
        <v>0</v>
      </c>
      <c r="I874" s="115">
        <f t="shared" si="28"/>
        <v>2232048</v>
      </c>
      <c r="J874" s="45" t="s">
        <v>2211</v>
      </c>
      <c r="K874" s="45" t="s">
        <v>2294</v>
      </c>
      <c r="P874" s="57" t="s">
        <v>2331</v>
      </c>
      <c r="R874" s="45" t="s">
        <v>2331</v>
      </c>
      <c r="V874" s="45" t="s">
        <v>2332</v>
      </c>
      <c r="CD874" s="45" t="s">
        <v>247</v>
      </c>
    </row>
    <row r="875" spans="6:82" x14ac:dyDescent="0.25">
      <c r="F875" s="49">
        <v>2125760</v>
      </c>
      <c r="G875" s="49">
        <v>106288</v>
      </c>
      <c r="H875" s="49">
        <v>0</v>
      </c>
      <c r="I875" s="115">
        <f t="shared" si="28"/>
        <v>2232048</v>
      </c>
      <c r="J875" s="45" t="s">
        <v>2211</v>
      </c>
      <c r="P875" s="57" t="s">
        <v>2332</v>
      </c>
      <c r="R875" s="45" t="s">
        <v>2332</v>
      </c>
      <c r="Z875" s="45" t="s">
        <v>2332</v>
      </c>
      <c r="AB875" s="45" t="s">
        <v>2332</v>
      </c>
      <c r="AD875" s="45" t="s">
        <v>2332</v>
      </c>
      <c r="CD875" s="45" t="s">
        <v>247</v>
      </c>
    </row>
    <row r="876" spans="6:82" x14ac:dyDescent="0.25">
      <c r="F876" s="49">
        <v>2125760</v>
      </c>
      <c r="G876" s="49">
        <v>106288</v>
      </c>
      <c r="H876" s="49">
        <v>0</v>
      </c>
      <c r="I876" s="115">
        <f t="shared" si="28"/>
        <v>2232048</v>
      </c>
      <c r="J876" s="45" t="s">
        <v>2211</v>
      </c>
      <c r="K876" s="45" t="s">
        <v>2328</v>
      </c>
      <c r="P876" s="57" t="s">
        <v>2331</v>
      </c>
      <c r="R876" s="45" t="s">
        <v>2331</v>
      </c>
      <c r="AD876" s="45" t="s">
        <v>2331</v>
      </c>
      <c r="CD876" s="45" t="s">
        <v>247</v>
      </c>
    </row>
    <row r="877" spans="6:82" x14ac:dyDescent="0.25">
      <c r="F877" s="49">
        <v>2008960</v>
      </c>
      <c r="G877" s="49">
        <v>100448</v>
      </c>
      <c r="H877" s="49">
        <v>0</v>
      </c>
      <c r="I877" s="115">
        <f t="shared" si="28"/>
        <v>2109408</v>
      </c>
      <c r="J877" s="45" t="s">
        <v>2194</v>
      </c>
      <c r="P877" s="57" t="s">
        <v>2331</v>
      </c>
      <c r="R877" s="45" t="s">
        <v>2331</v>
      </c>
      <c r="T877" s="45" t="s">
        <v>2331</v>
      </c>
      <c r="V877" s="45" t="s">
        <v>2331</v>
      </c>
      <c r="Z877" s="45" t="s">
        <v>2331</v>
      </c>
      <c r="AB877" s="45" t="s">
        <v>2331</v>
      </c>
      <c r="AD877" s="45" t="s">
        <v>2331</v>
      </c>
      <c r="AF877" s="45" t="s">
        <v>2331</v>
      </c>
      <c r="CD877" s="45" t="s">
        <v>247</v>
      </c>
    </row>
    <row r="878" spans="6:82" x14ac:dyDescent="0.25">
      <c r="F878" s="49">
        <v>3493160</v>
      </c>
      <c r="G878" s="49">
        <v>174658</v>
      </c>
      <c r="H878" s="49">
        <v>419179.2</v>
      </c>
      <c r="I878" s="115">
        <f t="shared" si="28"/>
        <v>4086997.2</v>
      </c>
      <c r="J878" s="45" t="s">
        <v>2225</v>
      </c>
      <c r="P878" s="57" t="s">
        <v>2331</v>
      </c>
      <c r="R878" s="45" t="s">
        <v>2331</v>
      </c>
      <c r="CD878" s="45" t="s">
        <v>247</v>
      </c>
    </row>
    <row r="879" spans="6:82" x14ac:dyDescent="0.25">
      <c r="F879" s="49">
        <v>0</v>
      </c>
      <c r="G879" s="49">
        <v>0</v>
      </c>
      <c r="H879" s="49">
        <v>0</v>
      </c>
      <c r="I879" s="115">
        <f t="shared" si="28"/>
        <v>0</v>
      </c>
      <c r="CD879" s="45" t="s">
        <v>247</v>
      </c>
    </row>
    <row r="880" spans="6:82" x14ac:dyDescent="0.25">
      <c r="H880" s="49">
        <v>0</v>
      </c>
      <c r="I880" s="115">
        <f t="shared" si="28"/>
        <v>0</v>
      </c>
      <c r="CD880" s="45" t="s">
        <v>247</v>
      </c>
    </row>
    <row r="881" spans="6:82" x14ac:dyDescent="0.25">
      <c r="H881" s="49">
        <v>0</v>
      </c>
      <c r="I881" s="115">
        <f t="shared" si="28"/>
        <v>0</v>
      </c>
      <c r="CD881" s="45" t="s">
        <v>247</v>
      </c>
    </row>
    <row r="882" spans="6:82" x14ac:dyDescent="0.25">
      <c r="H882" s="49">
        <v>0</v>
      </c>
      <c r="I882" s="115">
        <f t="shared" si="28"/>
        <v>0</v>
      </c>
      <c r="CD882" s="45" t="s">
        <v>247</v>
      </c>
    </row>
    <row r="883" spans="6:82" x14ac:dyDescent="0.25">
      <c r="H883" s="49">
        <v>0</v>
      </c>
      <c r="I883" s="115">
        <f t="shared" si="28"/>
        <v>0</v>
      </c>
      <c r="CD883" s="45" t="s">
        <v>247</v>
      </c>
    </row>
    <row r="884" spans="6:82" x14ac:dyDescent="0.25">
      <c r="H884" s="49">
        <v>0</v>
      </c>
      <c r="I884" s="115">
        <f t="shared" si="28"/>
        <v>0</v>
      </c>
      <c r="CD884" s="45" t="s">
        <v>247</v>
      </c>
    </row>
    <row r="885" spans="6:82" x14ac:dyDescent="0.25">
      <c r="H885" s="49">
        <v>0</v>
      </c>
      <c r="I885" s="115">
        <f t="shared" si="28"/>
        <v>0</v>
      </c>
      <c r="CD885" s="45" t="s">
        <v>247</v>
      </c>
    </row>
    <row r="886" spans="6:82" x14ac:dyDescent="0.25">
      <c r="H886" s="49">
        <v>0</v>
      </c>
      <c r="I886" s="115">
        <f t="shared" si="28"/>
        <v>0</v>
      </c>
      <c r="CD886" s="45" t="s">
        <v>247</v>
      </c>
    </row>
    <row r="887" spans="6:82" x14ac:dyDescent="0.25">
      <c r="H887" s="49">
        <v>0</v>
      </c>
      <c r="I887" s="115">
        <f t="shared" si="28"/>
        <v>0</v>
      </c>
      <c r="CD887" s="45" t="s">
        <v>247</v>
      </c>
    </row>
    <row r="888" spans="6:82" x14ac:dyDescent="0.25">
      <c r="F888" s="49">
        <v>0</v>
      </c>
      <c r="G888" s="49">
        <v>0</v>
      </c>
      <c r="H888" s="49">
        <v>0</v>
      </c>
      <c r="I888" s="115">
        <f t="shared" si="28"/>
        <v>0</v>
      </c>
      <c r="CD888" s="45" t="s">
        <v>247</v>
      </c>
    </row>
    <row r="889" spans="6:82" x14ac:dyDescent="0.25">
      <c r="H889" s="49">
        <v>0</v>
      </c>
      <c r="I889" s="115">
        <f t="shared" si="28"/>
        <v>0</v>
      </c>
      <c r="CD889" s="45" t="s">
        <v>247</v>
      </c>
    </row>
    <row r="890" spans="6:82" x14ac:dyDescent="0.25">
      <c r="F890" s="49">
        <v>2802000</v>
      </c>
      <c r="G890" s="49">
        <v>140100</v>
      </c>
      <c r="H890" s="49">
        <v>0</v>
      </c>
      <c r="I890" s="115">
        <f t="shared" si="28"/>
        <v>2942100</v>
      </c>
      <c r="K890" s="45" t="s">
        <v>2274</v>
      </c>
      <c r="R890" s="45" t="s">
        <v>2331</v>
      </c>
      <c r="T890" s="45" t="s">
        <v>2331</v>
      </c>
      <c r="V890" s="45" t="s">
        <v>2331</v>
      </c>
      <c r="AD890" s="45" t="s">
        <v>2331</v>
      </c>
      <c r="AF890" s="45" t="s">
        <v>2331</v>
      </c>
      <c r="CD890" s="45" t="s">
        <v>247</v>
      </c>
    </row>
    <row r="891" spans="6:82" x14ac:dyDescent="0.25">
      <c r="H891" s="49">
        <v>0</v>
      </c>
      <c r="I891" s="115">
        <f t="shared" si="28"/>
        <v>0</v>
      </c>
      <c r="CD891" s="45" t="s">
        <v>247</v>
      </c>
    </row>
    <row r="892" spans="6:82" x14ac:dyDescent="0.25">
      <c r="H892" s="49">
        <v>0</v>
      </c>
      <c r="I892" s="115">
        <f t="shared" si="28"/>
        <v>0</v>
      </c>
      <c r="CD892" s="45" t="s">
        <v>247</v>
      </c>
    </row>
    <row r="893" spans="6:82" x14ac:dyDescent="0.25">
      <c r="H893" s="49">
        <v>0</v>
      </c>
      <c r="I893" s="115">
        <f t="shared" si="28"/>
        <v>0</v>
      </c>
      <c r="CD893" s="45" t="s">
        <v>247</v>
      </c>
    </row>
    <row r="894" spans="6:82" x14ac:dyDescent="0.25">
      <c r="H894" s="49">
        <v>0</v>
      </c>
      <c r="I894" s="115">
        <f t="shared" si="28"/>
        <v>0</v>
      </c>
      <c r="CD894" s="45" t="s">
        <v>247</v>
      </c>
    </row>
    <row r="895" spans="6:82" x14ac:dyDescent="0.25">
      <c r="H895" s="49">
        <v>0</v>
      </c>
      <c r="I895" s="115">
        <f t="shared" si="28"/>
        <v>0</v>
      </c>
      <c r="CD895" s="45" t="s">
        <v>247</v>
      </c>
    </row>
    <row r="896" spans="6:82" x14ac:dyDescent="0.25">
      <c r="H896" s="49">
        <v>0</v>
      </c>
      <c r="I896" s="115">
        <f t="shared" si="28"/>
        <v>0</v>
      </c>
      <c r="CD896" s="45" t="s">
        <v>247</v>
      </c>
    </row>
    <row r="897" spans="6:82" x14ac:dyDescent="0.25">
      <c r="H897" s="49">
        <v>0</v>
      </c>
      <c r="I897" s="115">
        <f t="shared" si="28"/>
        <v>0</v>
      </c>
      <c r="CD897" s="45" t="s">
        <v>247</v>
      </c>
    </row>
    <row r="898" spans="6:82" x14ac:dyDescent="0.25">
      <c r="H898" s="49">
        <v>0</v>
      </c>
      <c r="I898" s="115">
        <f t="shared" si="28"/>
        <v>0</v>
      </c>
      <c r="CD898" s="45" t="s">
        <v>247</v>
      </c>
    </row>
    <row r="899" spans="6:82" x14ac:dyDescent="0.25">
      <c r="H899" s="49">
        <v>0</v>
      </c>
      <c r="I899" s="115">
        <f t="shared" si="28"/>
        <v>0</v>
      </c>
      <c r="CD899" s="45" t="s">
        <v>247</v>
      </c>
    </row>
    <row r="900" spans="6:82" x14ac:dyDescent="0.25">
      <c r="H900" s="49">
        <v>0</v>
      </c>
      <c r="I900" s="115">
        <f t="shared" si="28"/>
        <v>0</v>
      </c>
      <c r="CD900" s="45" t="s">
        <v>247</v>
      </c>
    </row>
    <row r="901" spans="6:82" x14ac:dyDescent="0.25">
      <c r="H901" s="49">
        <v>0</v>
      </c>
      <c r="I901" s="115">
        <f t="shared" si="28"/>
        <v>0</v>
      </c>
      <c r="CD901" s="45" t="s">
        <v>247</v>
      </c>
    </row>
    <row r="902" spans="6:82" x14ac:dyDescent="0.25">
      <c r="H902" s="49">
        <v>0</v>
      </c>
      <c r="I902" s="115">
        <f t="shared" si="28"/>
        <v>0</v>
      </c>
      <c r="CD902" s="45" t="s">
        <v>247</v>
      </c>
    </row>
    <row r="903" spans="6:82" x14ac:dyDescent="0.25">
      <c r="F903" s="49">
        <v>0</v>
      </c>
      <c r="G903" s="49">
        <v>0</v>
      </c>
      <c r="H903" s="49">
        <v>0</v>
      </c>
      <c r="I903" s="115">
        <f t="shared" si="28"/>
        <v>0</v>
      </c>
      <c r="AF903" s="45" t="s">
        <v>2331</v>
      </c>
      <c r="CD903" s="45" t="s">
        <v>247</v>
      </c>
    </row>
    <row r="904" spans="6:82" x14ac:dyDescent="0.25">
      <c r="H904" s="49">
        <v>0</v>
      </c>
      <c r="I904" s="115">
        <f t="shared" ref="I904:I967" si="29">SUM(F904:H904)</f>
        <v>0</v>
      </c>
      <c r="CD904" s="45" t="s">
        <v>247</v>
      </c>
    </row>
    <row r="905" spans="6:82" x14ac:dyDescent="0.25">
      <c r="H905" s="49">
        <v>0</v>
      </c>
      <c r="I905" s="115">
        <f t="shared" si="29"/>
        <v>0</v>
      </c>
      <c r="CD905" s="45" t="s">
        <v>247</v>
      </c>
    </row>
    <row r="906" spans="6:82" x14ac:dyDescent="0.25">
      <c r="H906" s="49">
        <v>0</v>
      </c>
      <c r="I906" s="115">
        <f t="shared" si="29"/>
        <v>0</v>
      </c>
      <c r="CD906" s="45" t="s">
        <v>247</v>
      </c>
    </row>
    <row r="907" spans="6:82" x14ac:dyDescent="0.25">
      <c r="H907" s="49">
        <v>0</v>
      </c>
      <c r="I907" s="115">
        <f t="shared" si="29"/>
        <v>0</v>
      </c>
      <c r="CD907" s="45" t="s">
        <v>247</v>
      </c>
    </row>
    <row r="908" spans="6:82" x14ac:dyDescent="0.25">
      <c r="F908" s="49">
        <v>3399760</v>
      </c>
      <c r="G908" s="49">
        <v>169988</v>
      </c>
      <c r="H908" s="49">
        <v>407971.2</v>
      </c>
      <c r="I908" s="115">
        <f t="shared" si="29"/>
        <v>3977719.2</v>
      </c>
      <c r="J908" s="45" t="s">
        <v>2216</v>
      </c>
      <c r="CD908" s="45" t="s">
        <v>247</v>
      </c>
    </row>
    <row r="909" spans="6:82" x14ac:dyDescent="0.25">
      <c r="H909" s="49">
        <v>0</v>
      </c>
      <c r="I909" s="115">
        <f t="shared" si="29"/>
        <v>0</v>
      </c>
      <c r="CD909" s="45" t="s">
        <v>247</v>
      </c>
    </row>
    <row r="910" spans="6:82" x14ac:dyDescent="0.25">
      <c r="H910" s="49">
        <v>0</v>
      </c>
      <c r="I910" s="115">
        <f t="shared" si="29"/>
        <v>0</v>
      </c>
      <c r="CD910" s="45" t="s">
        <v>247</v>
      </c>
    </row>
    <row r="911" spans="6:82" x14ac:dyDescent="0.25">
      <c r="H911" s="49">
        <v>0</v>
      </c>
      <c r="I911" s="115">
        <f t="shared" si="29"/>
        <v>0</v>
      </c>
      <c r="CD911" s="45" t="s">
        <v>247</v>
      </c>
    </row>
    <row r="912" spans="6:82" x14ac:dyDescent="0.25">
      <c r="H912" s="49">
        <v>0</v>
      </c>
      <c r="I912" s="115">
        <f t="shared" si="29"/>
        <v>0</v>
      </c>
      <c r="CD912" s="45" t="s">
        <v>247</v>
      </c>
    </row>
    <row r="913" spans="6:82" x14ac:dyDescent="0.25">
      <c r="F913" s="49">
        <v>0</v>
      </c>
      <c r="G913" s="49">
        <v>0</v>
      </c>
      <c r="H913" s="49">
        <v>0</v>
      </c>
      <c r="I913" s="115">
        <f t="shared" si="29"/>
        <v>0</v>
      </c>
      <c r="CD913" s="45" t="s">
        <v>247</v>
      </c>
    </row>
    <row r="914" spans="6:82" x14ac:dyDescent="0.25">
      <c r="H914" s="49">
        <v>0</v>
      </c>
      <c r="I914" s="115">
        <f t="shared" si="29"/>
        <v>0</v>
      </c>
      <c r="CD914" s="45" t="s">
        <v>247</v>
      </c>
    </row>
    <row r="915" spans="6:82" x14ac:dyDescent="0.25">
      <c r="H915" s="49">
        <v>0</v>
      </c>
      <c r="I915" s="115">
        <f t="shared" si="29"/>
        <v>0</v>
      </c>
      <c r="CD915" s="45" t="s">
        <v>247</v>
      </c>
    </row>
    <row r="916" spans="6:82" x14ac:dyDescent="0.25">
      <c r="H916" s="49">
        <v>0</v>
      </c>
      <c r="I916" s="115">
        <f t="shared" si="29"/>
        <v>0</v>
      </c>
      <c r="CD916" s="45" t="s">
        <v>247</v>
      </c>
    </row>
    <row r="917" spans="6:82" x14ac:dyDescent="0.25">
      <c r="H917" s="49">
        <v>0</v>
      </c>
      <c r="I917" s="115">
        <f t="shared" si="29"/>
        <v>0</v>
      </c>
      <c r="CD917" s="45" t="s">
        <v>247</v>
      </c>
    </row>
    <row r="918" spans="6:82" x14ac:dyDescent="0.25">
      <c r="H918" s="49">
        <v>0</v>
      </c>
      <c r="I918" s="115">
        <f t="shared" si="29"/>
        <v>0</v>
      </c>
      <c r="CD918" s="45" t="s">
        <v>247</v>
      </c>
    </row>
    <row r="919" spans="6:82" x14ac:dyDescent="0.25">
      <c r="H919" s="49">
        <v>0</v>
      </c>
      <c r="I919" s="115">
        <f t="shared" si="29"/>
        <v>0</v>
      </c>
      <c r="CD919" s="45" t="s">
        <v>247</v>
      </c>
    </row>
    <row r="920" spans="6:82" x14ac:dyDescent="0.25">
      <c r="H920" s="49">
        <v>0</v>
      </c>
      <c r="I920" s="115">
        <f t="shared" si="29"/>
        <v>0</v>
      </c>
      <c r="CD920" s="45" t="s">
        <v>247</v>
      </c>
    </row>
    <row r="921" spans="6:82" x14ac:dyDescent="0.25">
      <c r="F921" s="49">
        <v>0</v>
      </c>
      <c r="G921" s="49">
        <v>0</v>
      </c>
      <c r="H921" s="49">
        <v>0</v>
      </c>
      <c r="I921" s="115">
        <f t="shared" si="29"/>
        <v>0</v>
      </c>
      <c r="CD921" s="45" t="s">
        <v>247</v>
      </c>
    </row>
    <row r="922" spans="6:82" x14ac:dyDescent="0.25">
      <c r="F922" s="49">
        <v>4158080</v>
      </c>
      <c r="G922" s="49">
        <v>207904</v>
      </c>
      <c r="H922" s="49">
        <v>498969.59999999998</v>
      </c>
      <c r="I922" s="115">
        <f t="shared" si="29"/>
        <v>4864953.5999999996</v>
      </c>
      <c r="J922" s="45" t="s">
        <v>2225</v>
      </c>
      <c r="P922" s="57" t="s">
        <v>2331</v>
      </c>
      <c r="R922" s="45" t="s">
        <v>2331</v>
      </c>
      <c r="CD922" s="45" t="s">
        <v>247</v>
      </c>
    </row>
    <row r="923" spans="6:82" x14ac:dyDescent="0.25">
      <c r="H923" s="49">
        <v>0</v>
      </c>
      <c r="I923" s="115">
        <f t="shared" si="29"/>
        <v>0</v>
      </c>
      <c r="CD923" s="45" t="s">
        <v>247</v>
      </c>
    </row>
    <row r="924" spans="6:82" x14ac:dyDescent="0.25">
      <c r="H924" s="49">
        <v>0</v>
      </c>
      <c r="I924" s="115">
        <f t="shared" si="29"/>
        <v>0</v>
      </c>
      <c r="CD924" s="45" t="s">
        <v>247</v>
      </c>
    </row>
    <row r="925" spans="6:82" x14ac:dyDescent="0.25">
      <c r="H925" s="49">
        <v>0</v>
      </c>
      <c r="I925" s="115">
        <f t="shared" si="29"/>
        <v>0</v>
      </c>
      <c r="CD925" s="45" t="s">
        <v>247</v>
      </c>
    </row>
    <row r="926" spans="6:82" x14ac:dyDescent="0.25">
      <c r="H926" s="49">
        <v>0</v>
      </c>
      <c r="I926" s="115">
        <f t="shared" si="29"/>
        <v>0</v>
      </c>
      <c r="CD926" s="45" t="s">
        <v>247</v>
      </c>
    </row>
    <row r="927" spans="6:82" x14ac:dyDescent="0.25">
      <c r="H927" s="49">
        <v>0</v>
      </c>
      <c r="I927" s="115">
        <f t="shared" si="29"/>
        <v>0</v>
      </c>
      <c r="CD927" s="45" t="s">
        <v>247</v>
      </c>
    </row>
    <row r="928" spans="6:82" x14ac:dyDescent="0.25">
      <c r="H928" s="49">
        <v>0</v>
      </c>
      <c r="I928" s="115">
        <f t="shared" si="29"/>
        <v>0</v>
      </c>
      <c r="CD928" s="45" t="s">
        <v>247</v>
      </c>
    </row>
    <row r="929" spans="6:82" x14ac:dyDescent="0.25">
      <c r="H929" s="49">
        <v>0</v>
      </c>
      <c r="I929" s="115">
        <f t="shared" si="29"/>
        <v>0</v>
      </c>
      <c r="CD929" s="45" t="s">
        <v>247</v>
      </c>
    </row>
    <row r="930" spans="6:82" x14ac:dyDescent="0.25">
      <c r="H930" s="49">
        <v>0</v>
      </c>
      <c r="I930" s="115">
        <f t="shared" si="29"/>
        <v>0</v>
      </c>
      <c r="CD930" s="45" t="s">
        <v>247</v>
      </c>
    </row>
    <row r="931" spans="6:82" x14ac:dyDescent="0.25">
      <c r="H931" s="49">
        <v>0</v>
      </c>
      <c r="I931" s="115">
        <f t="shared" si="29"/>
        <v>0</v>
      </c>
      <c r="CD931" s="45" t="s">
        <v>247</v>
      </c>
    </row>
    <row r="932" spans="6:82" x14ac:dyDescent="0.25">
      <c r="H932" s="49">
        <v>0</v>
      </c>
      <c r="I932" s="115">
        <f t="shared" si="29"/>
        <v>0</v>
      </c>
      <c r="CD932" s="45" t="s">
        <v>247</v>
      </c>
    </row>
    <row r="933" spans="6:82" x14ac:dyDescent="0.25">
      <c r="H933" s="49">
        <v>0</v>
      </c>
      <c r="I933" s="115">
        <f t="shared" si="29"/>
        <v>0</v>
      </c>
      <c r="CD933" s="45" t="s">
        <v>247</v>
      </c>
    </row>
    <row r="934" spans="6:82" x14ac:dyDescent="0.25">
      <c r="H934" s="49">
        <v>0</v>
      </c>
      <c r="I934" s="115">
        <f t="shared" si="29"/>
        <v>0</v>
      </c>
      <c r="CD934" s="45" t="s">
        <v>247</v>
      </c>
    </row>
    <row r="935" spans="6:82" x14ac:dyDescent="0.25">
      <c r="H935" s="49">
        <v>0</v>
      </c>
      <c r="I935" s="115">
        <f t="shared" si="29"/>
        <v>0</v>
      </c>
      <c r="CD935" s="45" t="s">
        <v>247</v>
      </c>
    </row>
    <row r="936" spans="6:82" x14ac:dyDescent="0.25">
      <c r="H936" s="49">
        <v>0</v>
      </c>
      <c r="I936" s="115">
        <f t="shared" si="29"/>
        <v>0</v>
      </c>
      <c r="CD936" s="45" t="s">
        <v>247</v>
      </c>
    </row>
    <row r="937" spans="6:82" x14ac:dyDescent="0.25">
      <c r="H937" s="49">
        <v>0</v>
      </c>
      <c r="I937" s="115">
        <f t="shared" si="29"/>
        <v>0</v>
      </c>
      <c r="CD937" s="45" t="s">
        <v>247</v>
      </c>
    </row>
    <row r="938" spans="6:82" x14ac:dyDescent="0.25">
      <c r="F938" s="49">
        <v>0</v>
      </c>
      <c r="G938" s="49">
        <v>0</v>
      </c>
      <c r="H938" s="49">
        <v>0</v>
      </c>
      <c r="I938" s="115">
        <f t="shared" si="29"/>
        <v>0</v>
      </c>
      <c r="CD938" s="45" t="s">
        <v>247</v>
      </c>
    </row>
    <row r="939" spans="6:82" x14ac:dyDescent="0.25">
      <c r="H939" s="49">
        <v>0</v>
      </c>
      <c r="I939" s="115">
        <f t="shared" si="29"/>
        <v>0</v>
      </c>
      <c r="CD939" s="45" t="s">
        <v>247</v>
      </c>
    </row>
    <row r="940" spans="6:82" x14ac:dyDescent="0.25">
      <c r="H940" s="49">
        <v>0</v>
      </c>
      <c r="I940" s="115">
        <f t="shared" si="29"/>
        <v>0</v>
      </c>
      <c r="CD940" s="45" t="s">
        <v>247</v>
      </c>
    </row>
    <row r="941" spans="6:82" x14ac:dyDescent="0.25">
      <c r="H941" s="49">
        <v>0</v>
      </c>
      <c r="I941" s="115">
        <f t="shared" si="29"/>
        <v>0</v>
      </c>
      <c r="CD941" s="45" t="s">
        <v>247</v>
      </c>
    </row>
    <row r="942" spans="6:82" x14ac:dyDescent="0.25">
      <c r="H942" s="49">
        <v>0</v>
      </c>
      <c r="I942" s="115">
        <f t="shared" si="29"/>
        <v>0</v>
      </c>
      <c r="CD942" s="45" t="s">
        <v>247</v>
      </c>
    </row>
    <row r="943" spans="6:82" x14ac:dyDescent="0.25">
      <c r="H943" s="49">
        <v>0</v>
      </c>
      <c r="I943" s="115">
        <f t="shared" si="29"/>
        <v>0</v>
      </c>
      <c r="CD943" s="45" t="s">
        <v>247</v>
      </c>
    </row>
    <row r="944" spans="6:82" x14ac:dyDescent="0.25">
      <c r="H944" s="49">
        <v>0</v>
      </c>
      <c r="I944" s="115">
        <f t="shared" si="29"/>
        <v>0</v>
      </c>
      <c r="CD944" s="45" t="s">
        <v>247</v>
      </c>
    </row>
    <row r="945" spans="6:82" x14ac:dyDescent="0.25">
      <c r="F945" s="49">
        <v>0</v>
      </c>
      <c r="G945" s="49">
        <v>0</v>
      </c>
      <c r="H945" s="49">
        <v>0</v>
      </c>
      <c r="I945" s="115">
        <f t="shared" si="29"/>
        <v>0</v>
      </c>
      <c r="CD945" s="45" t="s">
        <v>247</v>
      </c>
    </row>
    <row r="946" spans="6:82" x14ac:dyDescent="0.25">
      <c r="H946" s="49">
        <v>0</v>
      </c>
      <c r="I946" s="115">
        <f t="shared" si="29"/>
        <v>0</v>
      </c>
      <c r="CD946" s="45" t="s">
        <v>247</v>
      </c>
    </row>
    <row r="947" spans="6:82" x14ac:dyDescent="0.25">
      <c r="H947" s="49">
        <v>0</v>
      </c>
      <c r="I947" s="115">
        <f t="shared" si="29"/>
        <v>0</v>
      </c>
      <c r="CD947" s="45" t="s">
        <v>247</v>
      </c>
    </row>
    <row r="948" spans="6:82" x14ac:dyDescent="0.25">
      <c r="H948" s="49">
        <v>0</v>
      </c>
      <c r="I948" s="115">
        <f t="shared" si="29"/>
        <v>0</v>
      </c>
      <c r="CD948" s="45" t="s">
        <v>247</v>
      </c>
    </row>
    <row r="949" spans="6:82" x14ac:dyDescent="0.25">
      <c r="H949" s="49">
        <v>0</v>
      </c>
      <c r="I949" s="115">
        <f t="shared" si="29"/>
        <v>0</v>
      </c>
      <c r="CD949" s="45" t="s">
        <v>247</v>
      </c>
    </row>
    <row r="950" spans="6:82" x14ac:dyDescent="0.25">
      <c r="H950" s="49">
        <v>0</v>
      </c>
      <c r="I950" s="115">
        <f t="shared" si="29"/>
        <v>0</v>
      </c>
      <c r="CD950" s="45" t="s">
        <v>247</v>
      </c>
    </row>
    <row r="951" spans="6:82" x14ac:dyDescent="0.25">
      <c r="H951" s="49">
        <v>0</v>
      </c>
      <c r="I951" s="115">
        <f t="shared" si="29"/>
        <v>0</v>
      </c>
      <c r="CD951" s="45" t="s">
        <v>247</v>
      </c>
    </row>
    <row r="952" spans="6:82" x14ac:dyDescent="0.25">
      <c r="H952" s="49">
        <v>0</v>
      </c>
      <c r="I952" s="115">
        <f t="shared" si="29"/>
        <v>0</v>
      </c>
      <c r="CD952" s="45" t="s">
        <v>247</v>
      </c>
    </row>
    <row r="953" spans="6:82" x14ac:dyDescent="0.25">
      <c r="F953" s="49">
        <v>0</v>
      </c>
      <c r="G953" s="49">
        <v>0</v>
      </c>
      <c r="H953" s="49">
        <v>0</v>
      </c>
      <c r="I953" s="115">
        <f t="shared" si="29"/>
        <v>0</v>
      </c>
      <c r="CD953" s="45" t="s">
        <v>247</v>
      </c>
    </row>
    <row r="954" spans="6:82" x14ac:dyDescent="0.25">
      <c r="G954" s="49">
        <v>0</v>
      </c>
      <c r="H954" s="49">
        <v>0</v>
      </c>
      <c r="I954" s="115">
        <f t="shared" si="29"/>
        <v>0</v>
      </c>
      <c r="CD954" s="45" t="s">
        <v>247</v>
      </c>
    </row>
    <row r="955" spans="6:82" x14ac:dyDescent="0.25">
      <c r="F955" s="49">
        <v>0</v>
      </c>
      <c r="G955" s="49">
        <v>0</v>
      </c>
      <c r="H955" s="49">
        <v>0</v>
      </c>
      <c r="I955" s="115">
        <f t="shared" si="29"/>
        <v>0</v>
      </c>
      <c r="CD955" s="45" t="s">
        <v>247</v>
      </c>
    </row>
    <row r="956" spans="6:82" x14ac:dyDescent="0.25">
      <c r="H956" s="49">
        <v>0</v>
      </c>
      <c r="I956" s="115">
        <f t="shared" si="29"/>
        <v>0</v>
      </c>
      <c r="CD956" s="45" t="s">
        <v>247</v>
      </c>
    </row>
    <row r="957" spans="6:82" x14ac:dyDescent="0.25">
      <c r="H957" s="49">
        <v>0</v>
      </c>
      <c r="I957" s="115">
        <f t="shared" si="29"/>
        <v>0</v>
      </c>
      <c r="CD957" s="45" t="s">
        <v>247</v>
      </c>
    </row>
    <row r="958" spans="6:82" x14ac:dyDescent="0.25">
      <c r="H958" s="49">
        <v>0</v>
      </c>
      <c r="I958" s="115">
        <f t="shared" si="29"/>
        <v>0</v>
      </c>
      <c r="CD958" s="45" t="s">
        <v>247</v>
      </c>
    </row>
    <row r="959" spans="6:82" x14ac:dyDescent="0.25">
      <c r="H959" s="49">
        <v>0</v>
      </c>
      <c r="I959" s="115">
        <f t="shared" si="29"/>
        <v>0</v>
      </c>
      <c r="CD959" s="45" t="s">
        <v>247</v>
      </c>
    </row>
    <row r="960" spans="6:82" x14ac:dyDescent="0.25">
      <c r="H960" s="49">
        <v>0</v>
      </c>
      <c r="I960" s="115">
        <f t="shared" si="29"/>
        <v>0</v>
      </c>
      <c r="CD960" s="45" t="s">
        <v>247</v>
      </c>
    </row>
    <row r="961" spans="6:82" x14ac:dyDescent="0.25">
      <c r="H961" s="49">
        <v>0</v>
      </c>
      <c r="I961" s="115">
        <f t="shared" si="29"/>
        <v>0</v>
      </c>
      <c r="CD961" s="45" t="s">
        <v>247</v>
      </c>
    </row>
    <row r="962" spans="6:82" x14ac:dyDescent="0.25">
      <c r="H962" s="49">
        <v>0</v>
      </c>
      <c r="I962" s="115">
        <f t="shared" si="29"/>
        <v>0</v>
      </c>
      <c r="CD962" s="45" t="s">
        <v>247</v>
      </c>
    </row>
    <row r="963" spans="6:82" x14ac:dyDescent="0.25">
      <c r="H963" s="49">
        <v>0</v>
      </c>
      <c r="I963" s="115">
        <f t="shared" si="29"/>
        <v>0</v>
      </c>
      <c r="CD963" s="45" t="s">
        <v>247</v>
      </c>
    </row>
    <row r="964" spans="6:82" x14ac:dyDescent="0.25">
      <c r="F964" s="49">
        <v>2840000</v>
      </c>
      <c r="G964" s="49">
        <v>142000</v>
      </c>
      <c r="H964" s="49">
        <v>0</v>
      </c>
      <c r="I964" s="115">
        <f t="shared" si="29"/>
        <v>2982000</v>
      </c>
      <c r="J964" s="45" t="s">
        <v>2229</v>
      </c>
      <c r="K964" s="45" t="s">
        <v>2329</v>
      </c>
      <c r="P964" s="57" t="s">
        <v>2331</v>
      </c>
      <c r="R964" s="45" t="s">
        <v>2331</v>
      </c>
      <c r="T964" s="45" t="s">
        <v>2331</v>
      </c>
      <c r="V964" s="45" t="s">
        <v>2331</v>
      </c>
      <c r="Z964" s="45" t="s">
        <v>2331</v>
      </c>
      <c r="AB964" s="45" t="s">
        <v>2331</v>
      </c>
      <c r="AD964" s="45" t="s">
        <v>2331</v>
      </c>
      <c r="AF964" s="45" t="s">
        <v>2331</v>
      </c>
      <c r="CD964" s="45" t="s">
        <v>247</v>
      </c>
    </row>
    <row r="965" spans="6:82" x14ac:dyDescent="0.25">
      <c r="F965" s="49">
        <v>2840000</v>
      </c>
      <c r="G965" s="49">
        <v>142000</v>
      </c>
      <c r="H965" s="49">
        <v>0</v>
      </c>
      <c r="I965" s="115">
        <f t="shared" si="29"/>
        <v>2982000</v>
      </c>
      <c r="K965" s="45" t="s">
        <v>2274</v>
      </c>
      <c r="P965" s="57" t="s">
        <v>2331</v>
      </c>
      <c r="R965" s="45" t="s">
        <v>2331</v>
      </c>
      <c r="T965" s="45" t="s">
        <v>2331</v>
      </c>
      <c r="V965" s="45" t="s">
        <v>2331</v>
      </c>
      <c r="Z965" s="45" t="s">
        <v>2331</v>
      </c>
      <c r="AB965" s="45" t="s">
        <v>2331</v>
      </c>
      <c r="AD965" s="45" t="s">
        <v>2331</v>
      </c>
      <c r="AF965" s="45" t="s">
        <v>2331</v>
      </c>
      <c r="CD965" s="45" t="s">
        <v>247</v>
      </c>
    </row>
    <row r="966" spans="6:82" x14ac:dyDescent="0.25">
      <c r="F966" s="49">
        <v>0</v>
      </c>
      <c r="G966" s="49">
        <v>0</v>
      </c>
      <c r="H966" s="49">
        <v>0</v>
      </c>
      <c r="I966" s="115">
        <f t="shared" si="29"/>
        <v>0</v>
      </c>
      <c r="CD966" s="45" t="s">
        <v>247</v>
      </c>
    </row>
    <row r="967" spans="6:82" x14ac:dyDescent="0.25">
      <c r="F967" s="49">
        <v>0</v>
      </c>
      <c r="G967" s="49">
        <v>0</v>
      </c>
      <c r="H967" s="49">
        <v>0</v>
      </c>
      <c r="I967" s="115">
        <f t="shared" si="29"/>
        <v>0</v>
      </c>
      <c r="CD967" s="45" t="s">
        <v>247</v>
      </c>
    </row>
    <row r="968" spans="6:82" x14ac:dyDescent="0.25">
      <c r="F968" s="49">
        <v>0</v>
      </c>
      <c r="G968" s="49">
        <v>0</v>
      </c>
      <c r="H968" s="49">
        <v>0</v>
      </c>
      <c r="I968" s="115">
        <f t="shared" ref="I968:I1031" si="30">SUM(F968:H968)</f>
        <v>0</v>
      </c>
      <c r="CD968" s="45" t="s">
        <v>247</v>
      </c>
    </row>
    <row r="969" spans="6:82" x14ac:dyDescent="0.25">
      <c r="F969" s="49">
        <v>0</v>
      </c>
      <c r="G969" s="49">
        <v>0</v>
      </c>
      <c r="H969" s="49">
        <v>0</v>
      </c>
      <c r="I969" s="115">
        <f t="shared" si="30"/>
        <v>0</v>
      </c>
      <c r="CD969" s="45" t="s">
        <v>247</v>
      </c>
    </row>
    <row r="970" spans="6:82" x14ac:dyDescent="0.25">
      <c r="F970" s="49">
        <v>0</v>
      </c>
      <c r="G970" s="49">
        <v>0</v>
      </c>
      <c r="H970" s="49">
        <v>0</v>
      </c>
      <c r="I970" s="115">
        <f t="shared" si="30"/>
        <v>0</v>
      </c>
      <c r="CD970" s="45" t="s">
        <v>247</v>
      </c>
    </row>
    <row r="971" spans="6:82" x14ac:dyDescent="0.25">
      <c r="F971" s="49">
        <v>0</v>
      </c>
      <c r="G971" s="49">
        <v>0</v>
      </c>
      <c r="H971" s="49">
        <v>0</v>
      </c>
      <c r="I971" s="115">
        <f t="shared" si="30"/>
        <v>0</v>
      </c>
      <c r="CD971" s="45" t="s">
        <v>247</v>
      </c>
    </row>
    <row r="972" spans="6:82" x14ac:dyDescent="0.25">
      <c r="F972" s="49">
        <v>0</v>
      </c>
      <c r="G972" s="49">
        <v>0</v>
      </c>
      <c r="H972" s="49">
        <v>0</v>
      </c>
      <c r="I972" s="115">
        <f t="shared" si="30"/>
        <v>0</v>
      </c>
      <c r="CD972" s="45" t="s">
        <v>247</v>
      </c>
    </row>
    <row r="973" spans="6:82" x14ac:dyDescent="0.25">
      <c r="F973" s="49">
        <v>0</v>
      </c>
      <c r="G973" s="49">
        <v>0</v>
      </c>
      <c r="H973" s="49">
        <v>0</v>
      </c>
      <c r="I973" s="115">
        <f t="shared" si="30"/>
        <v>0</v>
      </c>
      <c r="CD973" s="45" t="s">
        <v>247</v>
      </c>
    </row>
    <row r="974" spans="6:82" x14ac:dyDescent="0.25">
      <c r="F974" s="49">
        <v>0</v>
      </c>
      <c r="G974" s="49">
        <v>0</v>
      </c>
      <c r="H974" s="49">
        <v>0</v>
      </c>
      <c r="I974" s="115">
        <f t="shared" si="30"/>
        <v>0</v>
      </c>
      <c r="CD974" s="45" t="s">
        <v>247</v>
      </c>
    </row>
    <row r="975" spans="6:82" x14ac:dyDescent="0.25">
      <c r="F975" s="49">
        <v>0</v>
      </c>
      <c r="G975" s="49">
        <v>0</v>
      </c>
      <c r="H975" s="49">
        <v>0</v>
      </c>
      <c r="I975" s="115">
        <f t="shared" si="30"/>
        <v>0</v>
      </c>
      <c r="CD975" s="45" t="s">
        <v>247</v>
      </c>
    </row>
    <row r="976" spans="6:82" x14ac:dyDescent="0.25">
      <c r="F976" s="49">
        <v>0</v>
      </c>
      <c r="G976" s="49">
        <v>0</v>
      </c>
      <c r="H976" s="49">
        <v>0</v>
      </c>
      <c r="I976" s="115">
        <f t="shared" si="30"/>
        <v>0</v>
      </c>
      <c r="CD976" s="45" t="s">
        <v>247</v>
      </c>
    </row>
    <row r="977" spans="6:82" x14ac:dyDescent="0.25">
      <c r="F977" s="49">
        <v>0</v>
      </c>
      <c r="G977" s="49">
        <v>0</v>
      </c>
      <c r="H977" s="49">
        <v>0</v>
      </c>
      <c r="I977" s="115">
        <f t="shared" si="30"/>
        <v>0</v>
      </c>
      <c r="CD977" s="45" t="s">
        <v>247</v>
      </c>
    </row>
    <row r="978" spans="6:82" x14ac:dyDescent="0.25">
      <c r="F978" s="49">
        <v>0</v>
      </c>
      <c r="G978" s="49">
        <v>0</v>
      </c>
      <c r="H978" s="49">
        <v>0</v>
      </c>
      <c r="I978" s="115">
        <f t="shared" si="30"/>
        <v>0</v>
      </c>
      <c r="CD978" s="45" t="s">
        <v>247</v>
      </c>
    </row>
    <row r="979" spans="6:82" x14ac:dyDescent="0.25">
      <c r="F979" s="49">
        <v>0</v>
      </c>
      <c r="G979" s="49">
        <v>0</v>
      </c>
      <c r="H979" s="49">
        <v>0</v>
      </c>
      <c r="I979" s="115">
        <f t="shared" si="30"/>
        <v>0</v>
      </c>
      <c r="CD979" s="45" t="s">
        <v>247</v>
      </c>
    </row>
    <row r="980" spans="6:82" x14ac:dyDescent="0.25">
      <c r="F980" s="49">
        <v>0</v>
      </c>
      <c r="G980" s="49">
        <v>0</v>
      </c>
      <c r="H980" s="49">
        <v>0</v>
      </c>
      <c r="I980" s="115">
        <f t="shared" si="30"/>
        <v>0</v>
      </c>
      <c r="CD980" s="45" t="s">
        <v>247</v>
      </c>
    </row>
    <row r="981" spans="6:82" x14ac:dyDescent="0.25">
      <c r="F981" s="49">
        <v>0</v>
      </c>
      <c r="G981" s="49">
        <v>0</v>
      </c>
      <c r="H981" s="49">
        <v>0</v>
      </c>
      <c r="I981" s="115">
        <f t="shared" si="30"/>
        <v>0</v>
      </c>
      <c r="CD981" s="45" t="s">
        <v>247</v>
      </c>
    </row>
    <row r="982" spans="6:82" x14ac:dyDescent="0.25">
      <c r="F982" s="49">
        <v>0</v>
      </c>
      <c r="G982" s="49">
        <v>0</v>
      </c>
      <c r="H982" s="49">
        <v>0</v>
      </c>
      <c r="I982" s="115">
        <f t="shared" si="30"/>
        <v>0</v>
      </c>
      <c r="CD982" s="45" t="s">
        <v>247</v>
      </c>
    </row>
    <row r="983" spans="6:82" x14ac:dyDescent="0.25">
      <c r="F983" s="49">
        <v>0</v>
      </c>
      <c r="G983" s="49">
        <v>0</v>
      </c>
      <c r="H983" s="49">
        <v>0</v>
      </c>
      <c r="I983" s="115">
        <f t="shared" si="30"/>
        <v>0</v>
      </c>
      <c r="CD983" s="45" t="s">
        <v>247</v>
      </c>
    </row>
    <row r="984" spans="6:82" x14ac:dyDescent="0.25">
      <c r="F984" s="49">
        <v>0</v>
      </c>
      <c r="G984" s="49">
        <v>0</v>
      </c>
      <c r="H984" s="49">
        <v>0</v>
      </c>
      <c r="I984" s="115">
        <f t="shared" si="30"/>
        <v>0</v>
      </c>
      <c r="CD984" s="45" t="s">
        <v>247</v>
      </c>
    </row>
    <row r="985" spans="6:82" x14ac:dyDescent="0.25">
      <c r="F985" s="49">
        <v>0</v>
      </c>
      <c r="G985" s="49">
        <v>0</v>
      </c>
      <c r="H985" s="49">
        <v>0</v>
      </c>
      <c r="I985" s="115">
        <f t="shared" si="30"/>
        <v>0</v>
      </c>
      <c r="CD985" s="45" t="s">
        <v>247</v>
      </c>
    </row>
    <row r="986" spans="6:82" x14ac:dyDescent="0.25">
      <c r="F986" s="49">
        <v>0</v>
      </c>
      <c r="G986" s="49">
        <v>0</v>
      </c>
      <c r="H986" s="49">
        <v>0</v>
      </c>
      <c r="I986" s="115">
        <f t="shared" si="30"/>
        <v>0</v>
      </c>
      <c r="CD986" s="45" t="s">
        <v>247</v>
      </c>
    </row>
    <row r="987" spans="6:82" x14ac:dyDescent="0.25">
      <c r="F987" s="49">
        <v>0</v>
      </c>
      <c r="G987" s="49">
        <v>0</v>
      </c>
      <c r="H987" s="49">
        <v>0</v>
      </c>
      <c r="I987" s="115">
        <f t="shared" si="30"/>
        <v>0</v>
      </c>
      <c r="CD987" s="45" t="s">
        <v>247</v>
      </c>
    </row>
    <row r="988" spans="6:82" x14ac:dyDescent="0.25">
      <c r="F988" s="49">
        <v>0</v>
      </c>
      <c r="G988" s="49">
        <v>0</v>
      </c>
      <c r="H988" s="49">
        <v>0</v>
      </c>
      <c r="I988" s="115">
        <f t="shared" si="30"/>
        <v>0</v>
      </c>
      <c r="CD988" s="45" t="s">
        <v>247</v>
      </c>
    </row>
    <row r="989" spans="6:82" x14ac:dyDescent="0.25">
      <c r="F989" s="49">
        <v>0</v>
      </c>
      <c r="G989" s="49">
        <v>0</v>
      </c>
      <c r="H989" s="49">
        <v>0</v>
      </c>
      <c r="I989" s="115">
        <f t="shared" si="30"/>
        <v>0</v>
      </c>
      <c r="CD989" s="45" t="s">
        <v>247</v>
      </c>
    </row>
    <row r="990" spans="6:82" x14ac:dyDescent="0.25">
      <c r="F990" s="49">
        <v>0</v>
      </c>
      <c r="G990" s="49">
        <v>0</v>
      </c>
      <c r="H990" s="49">
        <v>0</v>
      </c>
      <c r="I990" s="115">
        <f t="shared" si="30"/>
        <v>0</v>
      </c>
      <c r="CD990" s="45" t="s">
        <v>247</v>
      </c>
    </row>
    <row r="991" spans="6:82" x14ac:dyDescent="0.25">
      <c r="F991" s="49">
        <v>0</v>
      </c>
      <c r="G991" s="49">
        <v>0</v>
      </c>
      <c r="H991" s="49">
        <v>0</v>
      </c>
      <c r="I991" s="115">
        <f t="shared" si="30"/>
        <v>0</v>
      </c>
      <c r="CD991" s="45" t="s">
        <v>247</v>
      </c>
    </row>
    <row r="992" spans="6:82" x14ac:dyDescent="0.25">
      <c r="F992" s="49">
        <v>0</v>
      </c>
      <c r="G992" s="49">
        <v>0</v>
      </c>
      <c r="H992" s="49">
        <v>0</v>
      </c>
      <c r="I992" s="115">
        <f t="shared" si="30"/>
        <v>0</v>
      </c>
      <c r="CD992" s="45" t="s">
        <v>247</v>
      </c>
    </row>
    <row r="993" spans="6:82" x14ac:dyDescent="0.25">
      <c r="F993" s="49">
        <v>0</v>
      </c>
      <c r="G993" s="49">
        <v>0</v>
      </c>
      <c r="H993" s="49">
        <v>0</v>
      </c>
      <c r="I993" s="115">
        <f t="shared" si="30"/>
        <v>0</v>
      </c>
      <c r="CD993" s="45" t="s">
        <v>247</v>
      </c>
    </row>
    <row r="994" spans="6:82" x14ac:dyDescent="0.25">
      <c r="F994" s="49">
        <v>0</v>
      </c>
      <c r="G994" s="49">
        <v>0</v>
      </c>
      <c r="H994" s="49">
        <v>0</v>
      </c>
      <c r="I994" s="115">
        <f t="shared" si="30"/>
        <v>0</v>
      </c>
      <c r="CD994" s="45" t="s">
        <v>247</v>
      </c>
    </row>
    <row r="995" spans="6:82" x14ac:dyDescent="0.25">
      <c r="F995" s="49">
        <v>0</v>
      </c>
      <c r="G995" s="49">
        <v>0</v>
      </c>
      <c r="H995" s="49">
        <v>0</v>
      </c>
      <c r="I995" s="115">
        <f t="shared" si="30"/>
        <v>0</v>
      </c>
      <c r="CD995" s="45" t="s">
        <v>247</v>
      </c>
    </row>
    <row r="996" spans="6:82" x14ac:dyDescent="0.25">
      <c r="F996" s="49">
        <v>0</v>
      </c>
      <c r="G996" s="49">
        <v>0</v>
      </c>
      <c r="H996" s="49">
        <v>0</v>
      </c>
      <c r="I996" s="115">
        <f t="shared" si="30"/>
        <v>0</v>
      </c>
      <c r="CD996" s="45" t="s">
        <v>247</v>
      </c>
    </row>
    <row r="997" spans="6:82" x14ac:dyDescent="0.25">
      <c r="F997" s="49">
        <v>3325040</v>
      </c>
      <c r="G997" s="49">
        <v>166252</v>
      </c>
      <c r="H997" s="49">
        <v>399004.8</v>
      </c>
      <c r="I997" s="115">
        <f t="shared" si="30"/>
        <v>3890296.8</v>
      </c>
      <c r="J997" s="45" t="s">
        <v>2208</v>
      </c>
      <c r="K997" s="45" t="s">
        <v>2330</v>
      </c>
      <c r="P997" s="57" t="s">
        <v>2332</v>
      </c>
      <c r="R997" s="45" t="s">
        <v>2331</v>
      </c>
      <c r="AD997" s="45" t="s">
        <v>2331</v>
      </c>
      <c r="CD997" s="45" t="s">
        <v>247</v>
      </c>
    </row>
    <row r="998" spans="6:82" x14ac:dyDescent="0.25">
      <c r="F998" s="49">
        <v>0</v>
      </c>
      <c r="G998" s="49">
        <v>0</v>
      </c>
      <c r="H998" s="49">
        <v>0</v>
      </c>
      <c r="I998" s="115">
        <f t="shared" si="30"/>
        <v>0</v>
      </c>
      <c r="CD998" s="45" t="s">
        <v>247</v>
      </c>
    </row>
    <row r="999" spans="6:82" x14ac:dyDescent="0.25">
      <c r="F999" s="49">
        <v>0</v>
      </c>
      <c r="G999" s="49">
        <v>0</v>
      </c>
      <c r="H999" s="49">
        <v>0</v>
      </c>
      <c r="I999" s="115">
        <f t="shared" si="30"/>
        <v>0</v>
      </c>
      <c r="CD999" s="45" t="s">
        <v>247</v>
      </c>
    </row>
    <row r="1000" spans="6:82" x14ac:dyDescent="0.25">
      <c r="F1000" s="49">
        <v>0</v>
      </c>
      <c r="G1000" s="49">
        <v>0</v>
      </c>
      <c r="H1000" s="49">
        <v>0</v>
      </c>
      <c r="I1000" s="115">
        <f t="shared" si="30"/>
        <v>0</v>
      </c>
      <c r="CD1000" s="45" t="s">
        <v>247</v>
      </c>
    </row>
    <row r="1001" spans="6:82" x14ac:dyDescent="0.25">
      <c r="G1001" s="49">
        <v>0</v>
      </c>
      <c r="H1001" s="49">
        <v>0</v>
      </c>
      <c r="I1001" s="115">
        <f t="shared" si="30"/>
        <v>0</v>
      </c>
      <c r="CD1001" s="45" t="s">
        <v>247</v>
      </c>
    </row>
    <row r="1002" spans="6:82" x14ac:dyDescent="0.25">
      <c r="G1002" s="49">
        <v>0</v>
      </c>
      <c r="H1002" s="49">
        <v>0</v>
      </c>
      <c r="I1002" s="115">
        <f t="shared" si="30"/>
        <v>0</v>
      </c>
      <c r="CD1002" s="45" t="s">
        <v>247</v>
      </c>
    </row>
    <row r="1003" spans="6:82" x14ac:dyDescent="0.25">
      <c r="G1003" s="49">
        <v>0</v>
      </c>
      <c r="H1003" s="49">
        <v>0</v>
      </c>
      <c r="I1003" s="115">
        <f t="shared" si="30"/>
        <v>0</v>
      </c>
      <c r="CD1003" s="45" t="s">
        <v>247</v>
      </c>
    </row>
    <row r="1004" spans="6:82" x14ac:dyDescent="0.25">
      <c r="G1004" s="49">
        <v>0</v>
      </c>
      <c r="H1004" s="49">
        <v>0</v>
      </c>
      <c r="I1004" s="115">
        <f t="shared" si="30"/>
        <v>0</v>
      </c>
      <c r="CD1004" s="45" t="s">
        <v>247</v>
      </c>
    </row>
    <row r="1005" spans="6:82" x14ac:dyDescent="0.25">
      <c r="F1005" s="49">
        <v>4368320</v>
      </c>
      <c r="G1005" s="49">
        <v>218416</v>
      </c>
      <c r="H1005" s="49">
        <v>524198.39999999997</v>
      </c>
      <c r="I1005" s="115">
        <f t="shared" si="30"/>
        <v>5110934.4000000004</v>
      </c>
      <c r="J1005" s="45" t="s">
        <v>2211</v>
      </c>
      <c r="P1005" s="57" t="s">
        <v>2331</v>
      </c>
      <c r="R1005" s="45" t="s">
        <v>2331</v>
      </c>
      <c r="CD1005" s="45" t="s">
        <v>247</v>
      </c>
    </row>
    <row r="1006" spans="6:82" x14ac:dyDescent="0.25">
      <c r="F1006" s="49">
        <v>4368320</v>
      </c>
      <c r="G1006" s="49">
        <v>218416</v>
      </c>
      <c r="H1006" s="49">
        <v>524198.39999999997</v>
      </c>
      <c r="I1006" s="115">
        <f t="shared" si="30"/>
        <v>5110934.4000000004</v>
      </c>
      <c r="J1006" s="45" t="s">
        <v>2211</v>
      </c>
      <c r="P1006" s="57" t="s">
        <v>2331</v>
      </c>
      <c r="R1006" s="45" t="s">
        <v>2331</v>
      </c>
      <c r="CD1006" s="45" t="s">
        <v>247</v>
      </c>
    </row>
    <row r="1007" spans="6:82" x14ac:dyDescent="0.25">
      <c r="G1007" s="49">
        <v>0</v>
      </c>
      <c r="H1007" s="49">
        <v>0</v>
      </c>
      <c r="I1007" s="115">
        <f t="shared" si="30"/>
        <v>0</v>
      </c>
      <c r="CD1007" s="45" t="s">
        <v>247</v>
      </c>
    </row>
    <row r="1008" spans="6:82" x14ac:dyDescent="0.25">
      <c r="G1008" s="49">
        <v>0</v>
      </c>
      <c r="H1008" s="49">
        <v>0</v>
      </c>
      <c r="I1008" s="115">
        <f t="shared" si="30"/>
        <v>0</v>
      </c>
      <c r="CD1008" s="45" t="s">
        <v>247</v>
      </c>
    </row>
    <row r="1009" spans="6:82" x14ac:dyDescent="0.25">
      <c r="G1009" s="49">
        <v>0</v>
      </c>
      <c r="H1009" s="49">
        <v>0</v>
      </c>
      <c r="I1009" s="115">
        <f t="shared" si="30"/>
        <v>0</v>
      </c>
      <c r="CD1009" s="45" t="s">
        <v>247</v>
      </c>
    </row>
    <row r="1010" spans="6:82" x14ac:dyDescent="0.25">
      <c r="G1010" s="49">
        <v>0</v>
      </c>
      <c r="H1010" s="49">
        <v>0</v>
      </c>
      <c r="I1010" s="115">
        <f t="shared" si="30"/>
        <v>0</v>
      </c>
      <c r="CD1010" s="45" t="s">
        <v>247</v>
      </c>
    </row>
    <row r="1011" spans="6:82" x14ac:dyDescent="0.25">
      <c r="G1011" s="49">
        <v>0</v>
      </c>
      <c r="H1011" s="49">
        <v>0</v>
      </c>
      <c r="I1011" s="115">
        <f t="shared" si="30"/>
        <v>0</v>
      </c>
      <c r="CD1011" s="45" t="s">
        <v>247</v>
      </c>
    </row>
    <row r="1012" spans="6:82" x14ac:dyDescent="0.25">
      <c r="G1012" s="49">
        <v>0</v>
      </c>
      <c r="H1012" s="49">
        <v>0</v>
      </c>
      <c r="I1012" s="115">
        <f t="shared" si="30"/>
        <v>0</v>
      </c>
      <c r="CD1012" s="45" t="s">
        <v>247</v>
      </c>
    </row>
    <row r="1013" spans="6:82" x14ac:dyDescent="0.25">
      <c r="F1013" s="49">
        <v>4368320</v>
      </c>
      <c r="G1013" s="49">
        <v>218416</v>
      </c>
      <c r="H1013" s="49">
        <v>524198.39999999997</v>
      </c>
      <c r="I1013" s="115">
        <f t="shared" si="30"/>
        <v>5110934.4000000004</v>
      </c>
      <c r="J1013" s="45" t="s">
        <v>2211</v>
      </c>
      <c r="P1013" s="57" t="s">
        <v>2331</v>
      </c>
      <c r="R1013" s="45" t="s">
        <v>2331</v>
      </c>
      <c r="AD1013" s="45" t="s">
        <v>247</v>
      </c>
      <c r="AF1013" s="45" t="s">
        <v>247</v>
      </c>
      <c r="CD1013" s="45" t="s">
        <v>247</v>
      </c>
    </row>
    <row r="1014" spans="6:82" x14ac:dyDescent="0.25">
      <c r="G1014" s="49">
        <v>0</v>
      </c>
      <c r="H1014" s="49">
        <v>0</v>
      </c>
      <c r="I1014" s="115">
        <f t="shared" si="30"/>
        <v>0</v>
      </c>
      <c r="CD1014" s="45" t="s">
        <v>247</v>
      </c>
    </row>
    <row r="1015" spans="6:82" x14ac:dyDescent="0.25">
      <c r="I1015" s="115">
        <f t="shared" si="30"/>
        <v>0</v>
      </c>
      <c r="CD1015" s="45" t="s">
        <v>247</v>
      </c>
    </row>
    <row r="1016" spans="6:82" x14ac:dyDescent="0.25">
      <c r="F1016" s="49">
        <v>618704061.26999998</v>
      </c>
      <c r="G1016" s="49">
        <v>28098199.438400019</v>
      </c>
      <c r="H1016" s="49">
        <v>8772490.5600000005</v>
      </c>
      <c r="I1016" s="115">
        <f t="shared" si="30"/>
        <v>655574751.26839995</v>
      </c>
      <c r="CD1016" s="45" t="s">
        <v>247</v>
      </c>
    </row>
    <row r="1017" spans="6:82" x14ac:dyDescent="0.25">
      <c r="I1017" s="115">
        <f t="shared" si="30"/>
        <v>0</v>
      </c>
      <c r="CD1017" s="45" t="s">
        <v>247</v>
      </c>
    </row>
    <row r="1018" spans="6:82" x14ac:dyDescent="0.25">
      <c r="I1018" s="115">
        <f t="shared" si="30"/>
        <v>0</v>
      </c>
      <c r="CD1018" s="45" t="s">
        <v>247</v>
      </c>
    </row>
    <row r="1019" spans="6:82" x14ac:dyDescent="0.25">
      <c r="I1019" s="115">
        <f t="shared" si="30"/>
        <v>0</v>
      </c>
      <c r="CD1019" s="45" t="s">
        <v>247</v>
      </c>
    </row>
    <row r="1020" spans="6:82" x14ac:dyDescent="0.25">
      <c r="I1020" s="115">
        <f t="shared" si="30"/>
        <v>0</v>
      </c>
      <c r="CD1020" s="45" t="s">
        <v>247</v>
      </c>
    </row>
    <row r="1021" spans="6:82" x14ac:dyDescent="0.25">
      <c r="I1021" s="115">
        <f t="shared" si="30"/>
        <v>0</v>
      </c>
      <c r="CD1021" s="45" t="s">
        <v>247</v>
      </c>
    </row>
    <row r="1022" spans="6:82" x14ac:dyDescent="0.25">
      <c r="I1022" s="115">
        <f t="shared" si="30"/>
        <v>0</v>
      </c>
      <c r="CD1022" s="45" t="s">
        <v>247</v>
      </c>
    </row>
    <row r="1023" spans="6:82" x14ac:dyDescent="0.25">
      <c r="I1023" s="115">
        <f t="shared" si="30"/>
        <v>0</v>
      </c>
      <c r="CD1023" s="45" t="s">
        <v>247</v>
      </c>
    </row>
    <row r="1024" spans="6:82" x14ac:dyDescent="0.25">
      <c r="I1024" s="115">
        <f t="shared" si="30"/>
        <v>0</v>
      </c>
      <c r="CD1024" s="45" t="s">
        <v>247</v>
      </c>
    </row>
    <row r="1025" spans="9:82" x14ac:dyDescent="0.25">
      <c r="I1025" s="115">
        <f t="shared" si="30"/>
        <v>0</v>
      </c>
      <c r="CD1025" s="45" t="s">
        <v>247</v>
      </c>
    </row>
    <row r="1026" spans="9:82" x14ac:dyDescent="0.25">
      <c r="I1026" s="115">
        <f t="shared" si="30"/>
        <v>0</v>
      </c>
      <c r="CD1026" s="45" t="s">
        <v>247</v>
      </c>
    </row>
    <row r="1027" spans="9:82" x14ac:dyDescent="0.25">
      <c r="I1027" s="115">
        <f t="shared" si="30"/>
        <v>0</v>
      </c>
      <c r="CD1027" s="45" t="s">
        <v>247</v>
      </c>
    </row>
    <row r="1028" spans="9:82" x14ac:dyDescent="0.25">
      <c r="I1028" s="115">
        <f t="shared" si="30"/>
        <v>0</v>
      </c>
      <c r="CD1028" s="45" t="s">
        <v>247</v>
      </c>
    </row>
    <row r="1029" spans="9:82" x14ac:dyDescent="0.25">
      <c r="I1029" s="115">
        <f t="shared" si="30"/>
        <v>0</v>
      </c>
      <c r="CD1029" s="45" t="s">
        <v>247</v>
      </c>
    </row>
    <row r="1030" spans="9:82" x14ac:dyDescent="0.25">
      <c r="I1030" s="115">
        <f t="shared" si="30"/>
        <v>0</v>
      </c>
      <c r="CD1030" s="45" t="s">
        <v>247</v>
      </c>
    </row>
    <row r="1031" spans="9:82" x14ac:dyDescent="0.25">
      <c r="I1031" s="115">
        <f t="shared" si="30"/>
        <v>0</v>
      </c>
      <c r="CD1031" s="45" t="s">
        <v>247</v>
      </c>
    </row>
    <row r="1032" spans="9:82" x14ac:dyDescent="0.25">
      <c r="I1032" s="115">
        <f t="shared" ref="I1032:I1095" si="31">SUM(F1032:H1032)</f>
        <v>0</v>
      </c>
      <c r="CD1032" s="45" t="s">
        <v>247</v>
      </c>
    </row>
    <row r="1033" spans="9:82" x14ac:dyDescent="0.25">
      <c r="I1033" s="115">
        <f t="shared" si="31"/>
        <v>0</v>
      </c>
      <c r="CD1033" s="45" t="s">
        <v>247</v>
      </c>
    </row>
    <row r="1034" spans="9:82" x14ac:dyDescent="0.25">
      <c r="I1034" s="115">
        <f t="shared" si="31"/>
        <v>0</v>
      </c>
      <c r="CD1034" s="45" t="s">
        <v>247</v>
      </c>
    </row>
    <row r="1035" spans="9:82" x14ac:dyDescent="0.25">
      <c r="I1035" s="115">
        <f t="shared" si="31"/>
        <v>0</v>
      </c>
      <c r="CD1035" s="45" t="s">
        <v>247</v>
      </c>
    </row>
    <row r="1036" spans="9:82" x14ac:dyDescent="0.25">
      <c r="I1036" s="115">
        <f t="shared" si="31"/>
        <v>0</v>
      </c>
      <c r="CD1036" s="45" t="s">
        <v>247</v>
      </c>
    </row>
    <row r="1037" spans="9:82" x14ac:dyDescent="0.25">
      <c r="I1037" s="115">
        <f t="shared" si="31"/>
        <v>0</v>
      </c>
      <c r="CD1037" s="45" t="s">
        <v>247</v>
      </c>
    </row>
    <row r="1038" spans="9:82" x14ac:dyDescent="0.25">
      <c r="I1038" s="115">
        <f t="shared" si="31"/>
        <v>0</v>
      </c>
      <c r="CD1038" s="45" t="s">
        <v>247</v>
      </c>
    </row>
    <row r="1039" spans="9:82" x14ac:dyDescent="0.25">
      <c r="I1039" s="115">
        <f t="shared" si="31"/>
        <v>0</v>
      </c>
      <c r="CD1039" s="45" t="s">
        <v>247</v>
      </c>
    </row>
    <row r="1040" spans="9:82" x14ac:dyDescent="0.25">
      <c r="I1040" s="115">
        <f t="shared" si="31"/>
        <v>0</v>
      </c>
      <c r="CD1040" s="45" t="s">
        <v>247</v>
      </c>
    </row>
    <row r="1041" spans="9:82" x14ac:dyDescent="0.25">
      <c r="I1041" s="115">
        <f t="shared" si="31"/>
        <v>0</v>
      </c>
      <c r="CD1041" s="45" t="s">
        <v>247</v>
      </c>
    </row>
    <row r="1042" spans="9:82" x14ac:dyDescent="0.25">
      <c r="I1042" s="115">
        <f t="shared" si="31"/>
        <v>0</v>
      </c>
      <c r="CD1042" s="45" t="s">
        <v>247</v>
      </c>
    </row>
    <row r="1043" spans="9:82" x14ac:dyDescent="0.25">
      <c r="I1043" s="115">
        <f t="shared" si="31"/>
        <v>0</v>
      </c>
      <c r="CD1043" s="45" t="s">
        <v>247</v>
      </c>
    </row>
    <row r="1044" spans="9:82" x14ac:dyDescent="0.25">
      <c r="I1044" s="115">
        <f t="shared" si="31"/>
        <v>0</v>
      </c>
      <c r="CD1044" s="45" t="s">
        <v>247</v>
      </c>
    </row>
    <row r="1045" spans="9:82" x14ac:dyDescent="0.25">
      <c r="I1045" s="115">
        <f t="shared" si="31"/>
        <v>0</v>
      </c>
      <c r="CD1045" s="45" t="s">
        <v>247</v>
      </c>
    </row>
    <row r="1046" spans="9:82" x14ac:dyDescent="0.25">
      <c r="I1046" s="115">
        <f t="shared" si="31"/>
        <v>0</v>
      </c>
      <c r="CD1046" s="45" t="s">
        <v>247</v>
      </c>
    </row>
    <row r="1047" spans="9:82" x14ac:dyDescent="0.25">
      <c r="I1047" s="115">
        <f t="shared" si="31"/>
        <v>0</v>
      </c>
      <c r="CD1047" s="45" t="s">
        <v>247</v>
      </c>
    </row>
    <row r="1048" spans="9:82" x14ac:dyDescent="0.25">
      <c r="I1048" s="115">
        <f t="shared" si="31"/>
        <v>0</v>
      </c>
      <c r="CD1048" s="45" t="s">
        <v>247</v>
      </c>
    </row>
    <row r="1049" spans="9:82" x14ac:dyDescent="0.25">
      <c r="I1049" s="115">
        <f t="shared" si="31"/>
        <v>0</v>
      </c>
      <c r="CD1049" s="45" t="s">
        <v>247</v>
      </c>
    </row>
    <row r="1050" spans="9:82" x14ac:dyDescent="0.25">
      <c r="I1050" s="115">
        <f t="shared" si="31"/>
        <v>0</v>
      </c>
      <c r="CD1050" s="45" t="s">
        <v>247</v>
      </c>
    </row>
    <row r="1051" spans="9:82" x14ac:dyDescent="0.25">
      <c r="I1051" s="115">
        <f t="shared" si="31"/>
        <v>0</v>
      </c>
      <c r="CD1051" s="45" t="s">
        <v>247</v>
      </c>
    </row>
    <row r="1052" spans="9:82" x14ac:dyDescent="0.25">
      <c r="I1052" s="115">
        <f t="shared" si="31"/>
        <v>0</v>
      </c>
      <c r="CD1052" s="45" t="s">
        <v>247</v>
      </c>
    </row>
    <row r="1053" spans="9:82" x14ac:dyDescent="0.25">
      <c r="I1053" s="115">
        <f t="shared" si="31"/>
        <v>0</v>
      </c>
      <c r="CD1053" s="45" t="s">
        <v>247</v>
      </c>
    </row>
    <row r="1054" spans="9:82" x14ac:dyDescent="0.25">
      <c r="I1054" s="115">
        <f t="shared" si="31"/>
        <v>0</v>
      </c>
      <c r="CD1054" s="45" t="s">
        <v>247</v>
      </c>
    </row>
    <row r="1055" spans="9:82" x14ac:dyDescent="0.25">
      <c r="I1055" s="115">
        <f t="shared" si="31"/>
        <v>0</v>
      </c>
      <c r="CD1055" s="45" t="s">
        <v>247</v>
      </c>
    </row>
    <row r="1056" spans="9:82" x14ac:dyDescent="0.25">
      <c r="I1056" s="115">
        <f t="shared" si="31"/>
        <v>0</v>
      </c>
      <c r="CD1056" s="45" t="s">
        <v>247</v>
      </c>
    </row>
    <row r="1057" spans="9:82" x14ac:dyDescent="0.25">
      <c r="I1057" s="115">
        <f t="shared" si="31"/>
        <v>0</v>
      </c>
      <c r="CD1057" s="45" t="s">
        <v>247</v>
      </c>
    </row>
    <row r="1058" spans="9:82" x14ac:dyDescent="0.25">
      <c r="I1058" s="115">
        <f t="shared" si="31"/>
        <v>0</v>
      </c>
      <c r="CD1058" s="45" t="s">
        <v>247</v>
      </c>
    </row>
    <row r="1059" spans="9:82" x14ac:dyDescent="0.25">
      <c r="I1059" s="115">
        <f t="shared" si="31"/>
        <v>0</v>
      </c>
      <c r="CD1059" s="45" t="s">
        <v>247</v>
      </c>
    </row>
    <row r="1060" spans="9:82" x14ac:dyDescent="0.25">
      <c r="I1060" s="115">
        <f t="shared" si="31"/>
        <v>0</v>
      </c>
      <c r="CD1060" s="45" t="s">
        <v>247</v>
      </c>
    </row>
    <row r="1061" spans="9:82" x14ac:dyDescent="0.25">
      <c r="I1061" s="115">
        <f t="shared" si="31"/>
        <v>0</v>
      </c>
      <c r="CD1061" s="45" t="s">
        <v>247</v>
      </c>
    </row>
    <row r="1062" spans="9:82" x14ac:dyDescent="0.25">
      <c r="I1062" s="115">
        <f t="shared" si="31"/>
        <v>0</v>
      </c>
      <c r="CD1062" s="45" t="s">
        <v>247</v>
      </c>
    </row>
    <row r="1063" spans="9:82" x14ac:dyDescent="0.25">
      <c r="I1063" s="115">
        <f t="shared" si="31"/>
        <v>0</v>
      </c>
      <c r="CD1063" s="45" t="s">
        <v>247</v>
      </c>
    </row>
    <row r="1064" spans="9:82" x14ac:dyDescent="0.25">
      <c r="I1064" s="115">
        <f t="shared" si="31"/>
        <v>0</v>
      </c>
      <c r="CD1064" s="45" t="s">
        <v>247</v>
      </c>
    </row>
    <row r="1065" spans="9:82" x14ac:dyDescent="0.25">
      <c r="I1065" s="115">
        <f t="shared" si="31"/>
        <v>0</v>
      </c>
      <c r="CD1065" s="45" t="s">
        <v>247</v>
      </c>
    </row>
    <row r="1066" spans="9:82" x14ac:dyDescent="0.25">
      <c r="I1066" s="115">
        <f t="shared" si="31"/>
        <v>0</v>
      </c>
      <c r="CD1066" s="45" t="s">
        <v>247</v>
      </c>
    </row>
    <row r="1067" spans="9:82" x14ac:dyDescent="0.25">
      <c r="I1067" s="115">
        <f t="shared" si="31"/>
        <v>0</v>
      </c>
      <c r="CD1067" s="45" t="s">
        <v>247</v>
      </c>
    </row>
    <row r="1068" spans="9:82" x14ac:dyDescent="0.25">
      <c r="I1068" s="115">
        <f t="shared" si="31"/>
        <v>0</v>
      </c>
      <c r="CD1068" s="45" t="s">
        <v>247</v>
      </c>
    </row>
    <row r="1069" spans="9:82" x14ac:dyDescent="0.25">
      <c r="I1069" s="115">
        <f t="shared" si="31"/>
        <v>0</v>
      </c>
      <c r="CD1069" s="45" t="s">
        <v>247</v>
      </c>
    </row>
    <row r="1070" spans="9:82" x14ac:dyDescent="0.25">
      <c r="I1070" s="115">
        <f t="shared" si="31"/>
        <v>0</v>
      </c>
      <c r="CD1070" s="45" t="s">
        <v>247</v>
      </c>
    </row>
    <row r="1071" spans="9:82" x14ac:dyDescent="0.25">
      <c r="I1071" s="115">
        <f t="shared" si="31"/>
        <v>0</v>
      </c>
      <c r="CD1071" s="45" t="s">
        <v>247</v>
      </c>
    </row>
    <row r="1072" spans="9:82" x14ac:dyDescent="0.25">
      <c r="I1072" s="115">
        <f t="shared" si="31"/>
        <v>0</v>
      </c>
      <c r="CD1072" s="45" t="s">
        <v>247</v>
      </c>
    </row>
    <row r="1073" spans="9:82" x14ac:dyDescent="0.25">
      <c r="I1073" s="115">
        <f t="shared" si="31"/>
        <v>0</v>
      </c>
      <c r="CD1073" s="45" t="s">
        <v>247</v>
      </c>
    </row>
    <row r="1074" spans="9:82" x14ac:dyDescent="0.25">
      <c r="I1074" s="115">
        <f t="shared" si="31"/>
        <v>0</v>
      </c>
      <c r="CD1074" s="45" t="s">
        <v>247</v>
      </c>
    </row>
    <row r="1075" spans="9:82" x14ac:dyDescent="0.25">
      <c r="I1075" s="115">
        <f t="shared" si="31"/>
        <v>0</v>
      </c>
      <c r="CD1075" s="45" t="s">
        <v>247</v>
      </c>
    </row>
    <row r="1076" spans="9:82" x14ac:dyDescent="0.25">
      <c r="I1076" s="115">
        <f t="shared" si="31"/>
        <v>0</v>
      </c>
      <c r="CD1076" s="45" t="s">
        <v>247</v>
      </c>
    </row>
    <row r="1077" spans="9:82" x14ac:dyDescent="0.25">
      <c r="I1077" s="115">
        <f t="shared" si="31"/>
        <v>0</v>
      </c>
      <c r="CD1077" s="45" t="s">
        <v>247</v>
      </c>
    </row>
    <row r="1078" spans="9:82" x14ac:dyDescent="0.25">
      <c r="I1078" s="115">
        <f t="shared" si="31"/>
        <v>0</v>
      </c>
      <c r="CD1078" s="45" t="s">
        <v>247</v>
      </c>
    </row>
    <row r="1079" spans="9:82" x14ac:dyDescent="0.25">
      <c r="I1079" s="115">
        <f t="shared" si="31"/>
        <v>0</v>
      </c>
      <c r="CD1079" s="45" t="s">
        <v>247</v>
      </c>
    </row>
    <row r="1080" spans="9:82" x14ac:dyDescent="0.25">
      <c r="I1080" s="115">
        <f t="shared" si="31"/>
        <v>0</v>
      </c>
      <c r="CD1080" s="45" t="s">
        <v>247</v>
      </c>
    </row>
    <row r="1081" spans="9:82" x14ac:dyDescent="0.25">
      <c r="I1081" s="115">
        <f t="shared" si="31"/>
        <v>0</v>
      </c>
      <c r="CD1081" s="45" t="s">
        <v>247</v>
      </c>
    </row>
    <row r="1082" spans="9:82" x14ac:dyDescent="0.25">
      <c r="I1082" s="115">
        <f t="shared" si="31"/>
        <v>0</v>
      </c>
      <c r="CD1082" s="45" t="s">
        <v>247</v>
      </c>
    </row>
    <row r="1083" spans="9:82" x14ac:dyDescent="0.25">
      <c r="I1083" s="115">
        <f t="shared" si="31"/>
        <v>0</v>
      </c>
      <c r="CD1083" s="45" t="s">
        <v>247</v>
      </c>
    </row>
    <row r="1084" spans="9:82" x14ac:dyDescent="0.25">
      <c r="I1084" s="115">
        <f t="shared" si="31"/>
        <v>0</v>
      </c>
      <c r="CD1084" s="45" t="s">
        <v>247</v>
      </c>
    </row>
    <row r="1085" spans="9:82" x14ac:dyDescent="0.25">
      <c r="I1085" s="115">
        <f t="shared" si="31"/>
        <v>0</v>
      </c>
      <c r="CD1085" s="45" t="s">
        <v>247</v>
      </c>
    </row>
    <row r="1086" spans="9:82" x14ac:dyDescent="0.25">
      <c r="I1086" s="115">
        <f t="shared" si="31"/>
        <v>0</v>
      </c>
      <c r="CD1086" s="45" t="s">
        <v>247</v>
      </c>
    </row>
    <row r="1087" spans="9:82" x14ac:dyDescent="0.25">
      <c r="I1087" s="115">
        <f t="shared" si="31"/>
        <v>0</v>
      </c>
      <c r="CD1087" s="45" t="s">
        <v>247</v>
      </c>
    </row>
    <row r="1088" spans="9:82" x14ac:dyDescent="0.25">
      <c r="I1088" s="115">
        <f t="shared" si="31"/>
        <v>0</v>
      </c>
      <c r="CD1088" s="45" t="s">
        <v>247</v>
      </c>
    </row>
    <row r="1089" spans="9:101" x14ac:dyDescent="0.25">
      <c r="I1089" s="115">
        <f t="shared" si="31"/>
        <v>0</v>
      </c>
      <c r="CD1089" s="45" t="s">
        <v>247</v>
      </c>
    </row>
    <row r="1090" spans="9:101" x14ac:dyDescent="0.25">
      <c r="I1090" s="115">
        <f t="shared" si="31"/>
        <v>0</v>
      </c>
      <c r="CD1090" s="45" t="s">
        <v>247</v>
      </c>
    </row>
    <row r="1091" spans="9:101" x14ac:dyDescent="0.25">
      <c r="I1091" s="115">
        <f t="shared" si="31"/>
        <v>0</v>
      </c>
      <c r="CD1091" s="45" t="s">
        <v>247</v>
      </c>
    </row>
    <row r="1092" spans="9:101" x14ac:dyDescent="0.25">
      <c r="I1092" s="115">
        <f t="shared" si="31"/>
        <v>0</v>
      </c>
      <c r="CD1092" s="45" t="s">
        <v>247</v>
      </c>
    </row>
    <row r="1093" spans="9:101" x14ac:dyDescent="0.25">
      <c r="I1093" s="115">
        <f t="shared" si="31"/>
        <v>0</v>
      </c>
      <c r="CD1093" s="45" t="s">
        <v>247</v>
      </c>
    </row>
    <row r="1094" spans="9:101" x14ac:dyDescent="0.25">
      <c r="I1094" s="115">
        <f t="shared" si="31"/>
        <v>0</v>
      </c>
      <c r="CD1094" s="45" t="s">
        <v>247</v>
      </c>
    </row>
    <row r="1095" spans="9:101" x14ac:dyDescent="0.25">
      <c r="I1095" s="115">
        <f t="shared" si="31"/>
        <v>0</v>
      </c>
      <c r="CD1095" s="45" t="s">
        <v>247</v>
      </c>
    </row>
    <row r="1096" spans="9:101" x14ac:dyDescent="0.25">
      <c r="I1096" s="115">
        <f t="shared" ref="I1096:I1098" si="32">SUM(F1096:H1096)</f>
        <v>0</v>
      </c>
      <c r="CD1096" s="45" t="s">
        <v>247</v>
      </c>
    </row>
    <row r="1097" spans="9:101" x14ac:dyDescent="0.25">
      <c r="I1097" s="115">
        <f t="shared" si="32"/>
        <v>0</v>
      </c>
      <c r="CD1097" s="45" t="s">
        <v>247</v>
      </c>
    </row>
    <row r="1098" spans="9:101" x14ac:dyDescent="0.25">
      <c r="I1098" s="115">
        <f t="shared" si="32"/>
        <v>0</v>
      </c>
      <c r="CD1098" s="45" t="s">
        <v>247</v>
      </c>
    </row>
    <row r="1099" spans="9:101" x14ac:dyDescent="0.25">
      <c r="BV1099" s="57"/>
      <c r="BW1099" s="57"/>
      <c r="BX1099" s="57"/>
      <c r="BY1099" s="57"/>
      <c r="BZ1099" s="57"/>
      <c r="CW1099" s="57"/>
    </row>
    <row r="1100" spans="9:101" x14ac:dyDescent="0.25">
      <c r="BV1100" s="57"/>
      <c r="BW1100" s="57"/>
      <c r="BX1100" s="57"/>
      <c r="BY1100" s="57"/>
      <c r="CW1100" s="57"/>
    </row>
    <row r="1101" spans="9:101" x14ac:dyDescent="0.25">
      <c r="BV1101" s="57"/>
      <c r="BW1101" s="57"/>
      <c r="BX1101" s="57"/>
      <c r="BY1101" s="57"/>
      <c r="CW1101" s="57"/>
    </row>
    <row r="1102" spans="9:101" x14ac:dyDescent="0.25">
      <c r="BV1102" s="57"/>
      <c r="BW1102" s="57"/>
      <c r="BX1102" s="57"/>
      <c r="BY1102" s="57"/>
      <c r="CW1102" s="57"/>
    </row>
    <row r="1103" spans="9:101" x14ac:dyDescent="0.25">
      <c r="BV1103" s="57"/>
      <c r="BW1103" s="57"/>
      <c r="BX1103" s="57"/>
      <c r="BY1103" s="57"/>
      <c r="CW1103" s="57"/>
    </row>
    <row r="1104" spans="9:101" x14ac:dyDescent="0.25">
      <c r="BV1104" s="57"/>
      <c r="BW1104" s="57"/>
      <c r="BX1104" s="57"/>
      <c r="BY1104" s="57"/>
      <c r="CW1104" s="57"/>
    </row>
    <row r="1105" spans="74:101" x14ac:dyDescent="0.25">
      <c r="BV1105" s="57"/>
      <c r="BW1105" s="57"/>
      <c r="BX1105" s="57"/>
      <c r="BY1105" s="57"/>
      <c r="CW1105" s="57"/>
    </row>
    <row r="1106" spans="74:101" x14ac:dyDescent="0.25">
      <c r="BV1106" s="57"/>
      <c r="BW1106" s="57"/>
      <c r="BX1106" s="57"/>
      <c r="BY1106" s="57"/>
      <c r="CW1106" s="57"/>
    </row>
    <row r="1107" spans="74:101" x14ac:dyDescent="0.25">
      <c r="CW1107" s="57"/>
    </row>
    <row r="1108" spans="74:101" x14ac:dyDescent="0.25">
      <c r="CW1108" s="57"/>
    </row>
    <row r="1109" spans="74:101" x14ac:dyDescent="0.25">
      <c r="CW1109" s="57"/>
    </row>
    <row r="1110" spans="74:101" x14ac:dyDescent="0.25">
      <c r="CW1110" s="57"/>
    </row>
    <row r="1111" spans="74:101" x14ac:dyDescent="0.25">
      <c r="CW1111" s="57"/>
    </row>
    <row r="1112" spans="74:101" x14ac:dyDescent="0.25">
      <c r="CW1112" s="57"/>
    </row>
    <row r="1113" spans="74:101" x14ac:dyDescent="0.25">
      <c r="CW1113" s="57"/>
    </row>
    <row r="1114" spans="74:101" x14ac:dyDescent="0.25">
      <c r="CW1114" s="57"/>
    </row>
    <row r="1115" spans="74:101" x14ac:dyDescent="0.25">
      <c r="CW1115" s="57"/>
    </row>
    <row r="1116" spans="74:101" x14ac:dyDescent="0.25">
      <c r="CW1116" s="57"/>
    </row>
    <row r="1117" spans="74:101" x14ac:dyDescent="0.25">
      <c r="CW1117" s="57"/>
    </row>
    <row r="1118" spans="74:101" x14ac:dyDescent="0.25">
      <c r="CW1118" s="57"/>
    </row>
    <row r="1119" spans="74:101" x14ac:dyDescent="0.25">
      <c r="CW1119" s="57"/>
    </row>
    <row r="1120" spans="74:101" x14ac:dyDescent="0.25">
      <c r="CW1120" s="57"/>
    </row>
    <row r="1121" spans="101:101" x14ac:dyDescent="0.25">
      <c r="CW1121" s="57"/>
    </row>
    <row r="1122" spans="101:101" x14ac:dyDescent="0.25">
      <c r="CW1122" s="57"/>
    </row>
    <row r="1123" spans="101:101" x14ac:dyDescent="0.25">
      <c r="CW1123" s="57"/>
    </row>
    <row r="1124" spans="101:101" x14ac:dyDescent="0.25">
      <c r="CW1124" s="57"/>
    </row>
    <row r="1125" spans="101:101" x14ac:dyDescent="0.25">
      <c r="CW1125" s="57"/>
    </row>
    <row r="1126" spans="101:101" x14ac:dyDescent="0.25">
      <c r="CW1126" s="57"/>
    </row>
    <row r="1127" spans="101:101" x14ac:dyDescent="0.25">
      <c r="CW1127" s="57"/>
    </row>
    <row r="1128" spans="101:101" x14ac:dyDescent="0.25">
      <c r="CW1128" s="57"/>
    </row>
    <row r="1129" spans="101:101" x14ac:dyDescent="0.25">
      <c r="CW1129" s="57"/>
    </row>
    <row r="1130" spans="101:101" x14ac:dyDescent="0.25">
      <c r="CW1130" s="57"/>
    </row>
    <row r="1131" spans="101:101" x14ac:dyDescent="0.25">
      <c r="CW1131" s="57"/>
    </row>
    <row r="1132" spans="101:101" x14ac:dyDescent="0.25">
      <c r="CW1132" s="57"/>
    </row>
    <row r="1133" spans="101:101" x14ac:dyDescent="0.25">
      <c r="CW1133" s="57"/>
    </row>
    <row r="1134" spans="101:101" x14ac:dyDescent="0.25">
      <c r="CW1134" s="57"/>
    </row>
    <row r="1135" spans="101:101" x14ac:dyDescent="0.25">
      <c r="CW1135" s="57"/>
    </row>
    <row r="1136" spans="101:101" x14ac:dyDescent="0.25">
      <c r="CW1136" s="57"/>
    </row>
    <row r="1137" spans="101:101" x14ac:dyDescent="0.25">
      <c r="CW1137" s="57"/>
    </row>
    <row r="1138" spans="101:101" x14ac:dyDescent="0.25">
      <c r="CW1138" s="57"/>
    </row>
    <row r="1139" spans="101:101" x14ac:dyDescent="0.25">
      <c r="CW1139" s="57"/>
    </row>
    <row r="1140" spans="101:101" x14ac:dyDescent="0.25">
      <c r="CW1140" s="57"/>
    </row>
    <row r="1141" spans="101:101" x14ac:dyDescent="0.25">
      <c r="CW1141" s="57"/>
    </row>
    <row r="1142" spans="101:101" x14ac:dyDescent="0.25">
      <c r="CW1142" s="57"/>
    </row>
    <row r="1143" spans="101:101" x14ac:dyDescent="0.25">
      <c r="CW1143" s="57"/>
    </row>
    <row r="1144" spans="101:101" x14ac:dyDescent="0.25">
      <c r="CW1144" s="57"/>
    </row>
    <row r="1145" spans="101:101" x14ac:dyDescent="0.25">
      <c r="CW1145" s="57"/>
    </row>
    <row r="1146" spans="101:101" x14ac:dyDescent="0.25">
      <c r="CW1146" s="57"/>
    </row>
    <row r="1147" spans="101:101" x14ac:dyDescent="0.25">
      <c r="CW1147" s="57"/>
    </row>
    <row r="1148" spans="101:101" x14ac:dyDescent="0.25">
      <c r="CW1148" s="57"/>
    </row>
    <row r="1149" spans="101:101" x14ac:dyDescent="0.25">
      <c r="CW1149" s="57"/>
    </row>
    <row r="1150" spans="101:101" x14ac:dyDescent="0.25">
      <c r="CW1150" s="57"/>
    </row>
    <row r="1151" spans="101:101" x14ac:dyDescent="0.25">
      <c r="CW1151" s="57"/>
    </row>
    <row r="1152" spans="101:101" x14ac:dyDescent="0.25">
      <c r="CW1152" s="57"/>
    </row>
    <row r="1153" spans="101:101" x14ac:dyDescent="0.25">
      <c r="CW1153" s="57"/>
    </row>
  </sheetData>
  <autoFilter ref="A5:GQ1098">
    <filterColumn colId="11" showButton="0"/>
    <filterColumn colId="14" showButton="0"/>
    <filterColumn colId="16" showButton="0"/>
    <filterColumn colId="18" showButton="0"/>
    <filterColumn colId="20" showButton="0"/>
    <filterColumn colId="22" showButton="0"/>
    <filterColumn colId="24" showButton="0"/>
    <filterColumn colId="26" showButton="0"/>
    <filterColumn colId="28" showButton="0"/>
    <filterColumn colId="30" showButton="0"/>
    <filterColumn colId="32" showButton="0"/>
    <filterColumn colId="63" showButton="0"/>
    <filterColumn colId="64" showButton="0"/>
    <filterColumn colId="66" showButton="0"/>
    <filterColumn colId="67" hiddenButton="1" showButton="0"/>
    <filterColumn colId="69" showButton="0"/>
  </autoFilter>
  <mergeCells count="27">
    <mergeCell ref="DI4:DJ4"/>
    <mergeCell ref="BL5:BN5"/>
    <mergeCell ref="BO5:BQ5"/>
    <mergeCell ref="BR5:BS5"/>
    <mergeCell ref="L5:M5"/>
    <mergeCell ref="A4:N4"/>
    <mergeCell ref="AV4:BA4"/>
    <mergeCell ref="BB4:BD4"/>
    <mergeCell ref="BE4:BK4"/>
    <mergeCell ref="BL4:BU4"/>
    <mergeCell ref="BV4:CK4"/>
    <mergeCell ref="CL4:DA4"/>
    <mergeCell ref="DB4:DH4"/>
    <mergeCell ref="O5:P5"/>
    <mergeCell ref="Q5:R5"/>
    <mergeCell ref="S5:T5"/>
    <mergeCell ref="U5:V5"/>
    <mergeCell ref="AQ4:AU4"/>
    <mergeCell ref="O4:AK4"/>
    <mergeCell ref="AG5:AH5"/>
    <mergeCell ref="AL4:AM4"/>
    <mergeCell ref="AN4:AP4"/>
    <mergeCell ref="W5:X5"/>
    <mergeCell ref="Y5:Z5"/>
    <mergeCell ref="AA5:AB5"/>
    <mergeCell ref="AE5:AF5"/>
    <mergeCell ref="AC5:AD5"/>
  </mergeCells>
  <conditionalFormatting sqref="DA14">
    <cfRule type="cellIs" dxfId="1" priority="27" operator="between">
      <formula>45</formula>
      <formula>59</formula>
    </cfRule>
    <cfRule type="cellIs" dxfId="0" priority="28" operator="greaterThan">
      <formula>60</formula>
    </cfRule>
  </conditionalFormatting>
  <pageMargins left="0.2" right="0.17" top="0.75" bottom="0.75" header="0.3" footer="0.3"/>
  <pageSetup paperSize="8" scale="5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3"/>
  <sheetViews>
    <sheetView topLeftCell="AD2" workbookViewId="0">
      <selection activeCell="E3" sqref="E2:AG3"/>
    </sheetView>
  </sheetViews>
  <sheetFormatPr defaultRowHeight="15" x14ac:dyDescent="0.25"/>
  <cols>
    <col min="3" max="3" width="14.28515625" bestFit="1" customWidth="1"/>
    <col min="4" max="4" width="14.28515625" customWidth="1"/>
    <col min="5" max="5" width="17" bestFit="1" customWidth="1"/>
    <col min="6" max="6" width="14.5703125" bestFit="1" customWidth="1"/>
    <col min="7" max="7" width="16.85546875" bestFit="1" customWidth="1"/>
    <col min="8" max="8" width="4.7109375" bestFit="1" customWidth="1"/>
    <col min="9" max="9" width="4.85546875" bestFit="1" customWidth="1"/>
    <col min="10" max="10" width="4.5703125" bestFit="1" customWidth="1"/>
    <col min="11" max="11" width="16" bestFit="1" customWidth="1"/>
    <col min="12" max="12" width="4.7109375" bestFit="1" customWidth="1"/>
    <col min="14" max="14" width="15.28515625" bestFit="1" customWidth="1"/>
    <col min="15" max="15" width="14.42578125" bestFit="1" customWidth="1"/>
    <col min="16" max="16" width="9" bestFit="1" customWidth="1"/>
    <col min="17" max="17" width="16.5703125" bestFit="1" customWidth="1"/>
    <col min="18" max="18" width="4.7109375" bestFit="1" customWidth="1"/>
    <col min="20" max="20" width="15.140625" bestFit="1" customWidth="1"/>
    <col min="22" max="22" width="21" bestFit="1" customWidth="1"/>
    <col min="24" max="24" width="23.28515625" bestFit="1" customWidth="1"/>
    <col min="26" max="26" width="13.85546875" bestFit="1" customWidth="1"/>
    <col min="27" max="27" width="18.5703125" bestFit="1" customWidth="1"/>
    <col min="28" max="28" width="16.28515625" bestFit="1" customWidth="1"/>
    <col min="29" max="29" width="18.5703125" bestFit="1" customWidth="1"/>
    <col min="30" max="30" width="19.85546875" bestFit="1" customWidth="1"/>
    <col min="31" max="31" width="14" bestFit="1" customWidth="1"/>
    <col min="32" max="32" width="24.42578125" bestFit="1" customWidth="1"/>
    <col min="33" max="33" width="16.140625" bestFit="1" customWidth="1"/>
    <col min="35" max="35" width="20.7109375" bestFit="1" customWidth="1"/>
    <col min="36" max="36" width="15.7109375" bestFit="1" customWidth="1"/>
    <col min="37" max="37" width="32.7109375" bestFit="1" customWidth="1"/>
    <col min="40" max="40" width="18.140625" bestFit="1" customWidth="1"/>
    <col min="41" max="41" width="36.85546875" bestFit="1" customWidth="1"/>
    <col min="44" max="44" width="19.28515625" bestFit="1" customWidth="1"/>
    <col min="45" max="45" width="12.42578125" bestFit="1" customWidth="1"/>
    <col min="46" max="46" width="9.28515625" bestFit="1" customWidth="1"/>
  </cols>
  <sheetData>
    <row r="1" spans="1:46" s="35" customFormat="1" ht="16.5" thickBot="1" x14ac:dyDescent="0.3">
      <c r="A1" s="160" t="s">
        <v>30</v>
      </c>
      <c r="B1" s="160"/>
      <c r="C1" s="160"/>
      <c r="D1" s="22"/>
      <c r="E1" s="23"/>
      <c r="F1" s="24"/>
      <c r="G1" s="161" t="s">
        <v>83</v>
      </c>
      <c r="H1" s="162"/>
      <c r="I1" s="162"/>
      <c r="J1" s="162"/>
      <c r="K1" s="162"/>
      <c r="L1" s="162"/>
      <c r="M1" s="162"/>
      <c r="N1" s="162"/>
      <c r="O1" s="163"/>
      <c r="P1" s="25"/>
      <c r="Q1" s="161" t="s">
        <v>84</v>
      </c>
      <c r="R1" s="162"/>
      <c r="S1" s="162"/>
      <c r="T1" s="163"/>
      <c r="U1" s="26"/>
      <c r="V1" s="27"/>
      <c r="W1" s="28"/>
      <c r="X1" s="29"/>
      <c r="Y1" s="161" t="s">
        <v>85</v>
      </c>
      <c r="Z1" s="162"/>
      <c r="AA1" s="162"/>
      <c r="AB1" s="163"/>
      <c r="AC1" s="30"/>
      <c r="AD1" s="30"/>
      <c r="AE1" s="30"/>
      <c r="AF1" s="31" t="s">
        <v>86</v>
      </c>
      <c r="AG1" s="31" t="s">
        <v>87</v>
      </c>
      <c r="AH1" s="29"/>
      <c r="AI1" s="29"/>
      <c r="AJ1" s="29">
        <v>2650</v>
      </c>
      <c r="AK1" s="32">
        <v>1.4999999999999999E-2</v>
      </c>
      <c r="AL1" s="32">
        <v>0.03</v>
      </c>
      <c r="AM1" s="32">
        <v>0.05</v>
      </c>
      <c r="AN1" s="33">
        <v>1.4999999999999999E-2</v>
      </c>
      <c r="AO1" s="34" t="s">
        <v>88</v>
      </c>
      <c r="AP1" s="29">
        <v>5.0000000000000001E-3</v>
      </c>
      <c r="AQ1" s="29">
        <v>7.4999999999999997E-3</v>
      </c>
      <c r="AR1" s="29"/>
      <c r="AS1" s="29"/>
      <c r="AT1" s="29"/>
    </row>
    <row r="2" spans="1:46" s="35" customFormat="1" ht="16.5" thickBot="1" x14ac:dyDescent="0.3">
      <c r="A2" s="22"/>
      <c r="B2" s="22"/>
      <c r="C2" s="22"/>
      <c r="D2" s="22"/>
      <c r="E2" s="36"/>
      <c r="F2" s="36"/>
      <c r="G2" s="36"/>
      <c r="H2" s="36"/>
      <c r="I2" s="36"/>
      <c r="J2" s="36"/>
      <c r="K2" s="36"/>
      <c r="L2" s="36"/>
      <c r="M2" s="36"/>
      <c r="N2" s="36"/>
      <c r="O2" s="36"/>
      <c r="P2" s="158" t="s">
        <v>85</v>
      </c>
      <c r="Q2" s="164"/>
      <c r="R2" s="164"/>
      <c r="S2" s="159"/>
      <c r="T2" s="158" t="s">
        <v>94</v>
      </c>
      <c r="U2" s="165"/>
      <c r="V2" s="165"/>
      <c r="W2" s="166"/>
      <c r="X2" s="158" t="s">
        <v>105</v>
      </c>
      <c r="Y2" s="164"/>
      <c r="Z2" s="159"/>
      <c r="AA2" s="158" t="s">
        <v>106</v>
      </c>
      <c r="AB2" s="164"/>
      <c r="AC2" s="159"/>
      <c r="AD2" s="158" t="s">
        <v>107</v>
      </c>
      <c r="AE2" s="159"/>
      <c r="AF2" s="36"/>
      <c r="AG2" s="36"/>
      <c r="AH2" s="36"/>
      <c r="AI2" s="36"/>
      <c r="AJ2" s="29"/>
      <c r="AK2" s="32"/>
      <c r="AL2" s="32"/>
      <c r="AM2" s="32"/>
      <c r="AN2" s="33"/>
      <c r="AO2" s="34"/>
      <c r="AP2" s="29"/>
      <c r="AQ2" s="29"/>
      <c r="AR2" s="29"/>
      <c r="AS2" s="29"/>
      <c r="AT2" s="29"/>
    </row>
    <row r="3" spans="1:46" s="3" customFormat="1" ht="15.75" thickBot="1" x14ac:dyDescent="0.3">
      <c r="A3" s="2" t="s">
        <v>27</v>
      </c>
      <c r="B3" s="2" t="s">
        <v>70</v>
      </c>
      <c r="C3" s="2" t="s">
        <v>29</v>
      </c>
      <c r="D3" s="2" t="s">
        <v>71</v>
      </c>
      <c r="E3" s="37" t="s">
        <v>89</v>
      </c>
      <c r="F3" s="37" t="s">
        <v>133</v>
      </c>
      <c r="G3" s="37" t="s">
        <v>108</v>
      </c>
      <c r="H3" s="37" t="s">
        <v>90</v>
      </c>
      <c r="I3" s="37" t="s">
        <v>91</v>
      </c>
      <c r="J3" s="37" t="s">
        <v>80</v>
      </c>
      <c r="K3" s="37" t="s">
        <v>109</v>
      </c>
      <c r="L3" s="37" t="s">
        <v>96</v>
      </c>
      <c r="M3" s="37" t="s">
        <v>95</v>
      </c>
      <c r="N3" s="37" t="s">
        <v>110</v>
      </c>
      <c r="O3" s="37" t="s">
        <v>111</v>
      </c>
      <c r="P3" s="37" t="s">
        <v>92</v>
      </c>
      <c r="Q3" s="37" t="s">
        <v>112</v>
      </c>
      <c r="R3" s="37" t="s">
        <v>113</v>
      </c>
      <c r="S3" s="37" t="s">
        <v>114</v>
      </c>
      <c r="T3" s="37" t="s">
        <v>115</v>
      </c>
      <c r="U3" s="37" t="s">
        <v>116</v>
      </c>
      <c r="V3" s="37" t="s">
        <v>117</v>
      </c>
      <c r="W3" s="37" t="s">
        <v>118</v>
      </c>
      <c r="X3" s="37" t="s">
        <v>119</v>
      </c>
      <c r="Y3" s="37" t="s">
        <v>120</v>
      </c>
      <c r="Z3" s="37" t="s">
        <v>121</v>
      </c>
      <c r="AA3" s="37" t="s">
        <v>122</v>
      </c>
      <c r="AB3" s="37" t="s">
        <v>126</v>
      </c>
      <c r="AC3" s="37" t="s">
        <v>127</v>
      </c>
      <c r="AD3" s="37" t="s">
        <v>132</v>
      </c>
      <c r="AE3" s="37" t="s">
        <v>123</v>
      </c>
      <c r="AF3" s="38" t="s">
        <v>124</v>
      </c>
      <c r="AG3" s="38" t="s">
        <v>125</v>
      </c>
      <c r="AH3" s="4" t="s">
        <v>97</v>
      </c>
      <c r="AI3" s="5" t="s">
        <v>98</v>
      </c>
      <c r="AJ3" s="6" t="s">
        <v>95</v>
      </c>
      <c r="AK3" s="4" t="s">
        <v>96</v>
      </c>
      <c r="AL3" s="7" t="s">
        <v>99</v>
      </c>
      <c r="AM3" s="8" t="s">
        <v>100</v>
      </c>
      <c r="AN3" s="9" t="s">
        <v>101</v>
      </c>
      <c r="AO3" s="9" t="s">
        <v>93</v>
      </c>
      <c r="AP3" s="10" t="s">
        <v>102</v>
      </c>
      <c r="AQ3" s="10" t="s">
        <v>103</v>
      </c>
      <c r="AR3" s="11" t="s">
        <v>104</v>
      </c>
    </row>
  </sheetData>
  <mergeCells count="9">
    <mergeCell ref="AD2:AE2"/>
    <mergeCell ref="A1:C1"/>
    <mergeCell ref="G1:O1"/>
    <mergeCell ref="Q1:T1"/>
    <mergeCell ref="Y1:AB1"/>
    <mergeCell ref="P2:S2"/>
    <mergeCell ref="T2:W2"/>
    <mergeCell ref="X2:Z2"/>
    <mergeCell ref="AA2:AC2"/>
  </mergeCell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Sheet2!$A$2:$A$4</xm:f>
          </x14:formula1>
          <xm:sqref>AE4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C8" sqref="C8"/>
    </sheetView>
  </sheetViews>
  <sheetFormatPr defaultRowHeight="15" x14ac:dyDescent="0.25"/>
  <cols>
    <col min="1" max="1" width="33.85546875" bestFit="1" customWidth="1"/>
  </cols>
  <sheetData>
    <row r="1" spans="1:1" x14ac:dyDescent="0.25">
      <c r="A1" s="40" t="s">
        <v>128</v>
      </c>
    </row>
    <row r="2" spans="1:1" x14ac:dyDescent="0.25">
      <c r="A2" s="41" t="s">
        <v>129</v>
      </c>
    </row>
    <row r="3" spans="1:1" x14ac:dyDescent="0.25">
      <c r="A3" s="41" t="s">
        <v>130</v>
      </c>
    </row>
    <row r="4" spans="1:1" x14ac:dyDescent="0.25">
      <c r="A4" s="42" t="s">
        <v>131</v>
      </c>
    </row>
    <row r="6" spans="1:1" x14ac:dyDescent="0.25">
      <c r="A6" s="43" t="s">
        <v>138</v>
      </c>
    </row>
    <row r="7" spans="1:1" x14ac:dyDescent="0.25">
      <c r="A7" s="41" t="s">
        <v>139</v>
      </c>
    </row>
    <row r="8" spans="1:1" x14ac:dyDescent="0.25">
      <c r="A8" s="41" t="s">
        <v>140</v>
      </c>
    </row>
    <row r="9" spans="1:1" x14ac:dyDescent="0.25">
      <c r="A9" s="41" t="s">
        <v>141</v>
      </c>
    </row>
    <row r="10" spans="1:1" x14ac:dyDescent="0.25">
      <c r="A10" s="42" t="s">
        <v>26</v>
      </c>
    </row>
    <row r="12" spans="1:1" x14ac:dyDescent="0.25">
      <c r="A12" s="44" t="s">
        <v>28</v>
      </c>
    </row>
    <row r="13" spans="1:1" x14ac:dyDescent="0.25">
      <c r="A13" s="41" t="s">
        <v>144</v>
      </c>
    </row>
    <row r="14" spans="1:1" x14ac:dyDescent="0.25">
      <c r="A14" s="41" t="s">
        <v>140</v>
      </c>
    </row>
    <row r="15" spans="1:1" x14ac:dyDescent="0.25">
      <c r="A15" s="41" t="s">
        <v>145</v>
      </c>
    </row>
    <row r="16" spans="1:1" x14ac:dyDescent="0.25">
      <c r="A16" s="41" t="s">
        <v>146</v>
      </c>
    </row>
    <row r="17" spans="1:1" x14ac:dyDescent="0.25">
      <c r="A17" s="41" t="s">
        <v>147</v>
      </c>
    </row>
    <row r="18" spans="1:1" x14ac:dyDescent="0.25">
      <c r="A18" s="41" t="s">
        <v>148</v>
      </c>
    </row>
    <row r="19" spans="1:1" x14ac:dyDescent="0.25">
      <c r="A19" s="41" t="s">
        <v>149</v>
      </c>
    </row>
    <row r="20" spans="1:1" x14ac:dyDescent="0.25">
      <c r="A20" s="41" t="s">
        <v>150</v>
      </c>
    </row>
    <row r="21" spans="1:1" x14ac:dyDescent="0.25">
      <c r="A21" s="42" t="s">
        <v>151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BUYERS PROFILE</vt:lpstr>
      <vt:lpstr>BUYERS CONTRACT</vt:lpstr>
      <vt:lpstr>DR-WL-RL-CTS</vt:lpstr>
      <vt:lpstr>DOAS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Sales Docs 1</dc:creator>
  <cp:lastModifiedBy>Kirc Jason Jurada</cp:lastModifiedBy>
  <cp:lastPrinted>2017-03-13T23:07:32Z</cp:lastPrinted>
  <dcterms:created xsi:type="dcterms:W3CDTF">2017-03-03T05:51:05Z</dcterms:created>
  <dcterms:modified xsi:type="dcterms:W3CDTF">2017-06-06T06:35:57Z</dcterms:modified>
</cp:coreProperties>
</file>