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mc:AlternateContent xmlns:mc="http://schemas.openxmlformats.org/markup-compatibility/2006">
    <mc:Choice Requires="x15">
      <x15ac:absPath xmlns:x15ac="http://schemas.microsoft.com/office/spreadsheetml/2010/11/ac" url="C:\xampp\htdocs\aressoftwarecontrol\assets\ESPE\"/>
    </mc:Choice>
  </mc:AlternateContent>
  <bookViews>
    <workbookView minimized="1" xWindow="0" yWindow="0" windowWidth="20490" windowHeight="7665" activeTab="2"/>
  </bookViews>
  <sheets>
    <sheet name="COMISIONES CUMPLIDAS" sheetId="16" r:id="rId1"/>
    <sheet name="COMISIONES PLANIFICADAS" sheetId="17" r:id="rId2"/>
    <sheet name="Hoja2" sheetId="21" r:id="rId3"/>
    <sheet name="COM. PLANIFICADAS NO CUMPLIDAS" sheetId="19" r:id="rId4"/>
    <sheet name="LISTAS" sheetId="2" r:id="rId5"/>
    <sheet name="LISTAS (2)" sheetId="20" r:id="rId6"/>
    <sheet name="ESTADISTICAS COMISIONES" sheetId="18" r:id="rId7"/>
    <sheet name="Hoja1" sheetId="12" state="hidden"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s>
  <definedNames>
    <definedName name="_xlnm._FilterDatabase" localSheetId="3" hidden="1">'COM. PLANIFICADAS NO CUMPLIDAS'!$F$1:$F$25</definedName>
    <definedName name="_xlnm._FilterDatabase" localSheetId="0" hidden="1">'COMISIONES CUMPLIDAS'!$G$1:$G$602</definedName>
    <definedName name="_xlnm._FilterDatabase" localSheetId="1" hidden="1">'COMISIONES PLANIFICADAS'!$I$1:$I$74</definedName>
    <definedName name="_xlnm._FilterDatabase" localSheetId="4" hidden="1">LISTAS!#REF!</definedName>
    <definedName name="_xlnm._FilterDatabase" localSheetId="5" hidden="1">'LISTAS (2)'!#REF!</definedName>
    <definedName name="BOCAY">[1]LISTAS!$D$2:$D$19</definedName>
    <definedName name="CAES" comment="CENTROS DE APOYO ELECTRÓNICO" localSheetId="5">'LISTAS (2)'!$A$2:$A$12</definedName>
    <definedName name="CAES" comment="CENTROS DE APOYO ELECTRÓNICO">LISTAS!$A$2:$A$12</definedName>
    <definedName name="_xlnm.Criteria" localSheetId="0">'COMISIONES CUMPLIDAS'!$F$3:$F$4</definedName>
    <definedName name="ESTACION" localSheetId="5">'LISTAS (2)'!$E$2:$E$360</definedName>
    <definedName name="ESTACION">LISTAS!$E$2:$E$363</definedName>
    <definedName name="GRADOMILITAR" comment="LISTA DE LOS GRADOS MILITARES" localSheetId="5">'LISTAS (2)'!$F$2:$F$18</definedName>
    <definedName name="GRADOMILITAR" comment="LISTA DE LOS GRADOS MILITARES">LISTAS!$F$2:$F$18</definedName>
    <definedName name="LISTAAUTORIZADA" localSheetId="3">#REF!</definedName>
    <definedName name="LISTAAUTORIZADA" localSheetId="1">#REF!</definedName>
    <definedName name="LISTAAUTORIZADA" localSheetId="5">#REF!</definedName>
    <definedName name="LISTAAUTORIZADA">#REF!</definedName>
    <definedName name="No._PERSONAS_POR_COMISIÓN" localSheetId="5">'LISTAS (2)'!$H$2:$H$15</definedName>
    <definedName name="No._PERSONAS_POR_COMISIÓN">LISTAS!$H$2:$H$15</definedName>
    <definedName name="NOMINATIVOS" comment="NOMINATIVOS DE LAS ESTACIONES DE LA RED MODE" localSheetId="3">LISTAS!#REF!</definedName>
    <definedName name="NOMINATIVOS" comment="NOMINATIVOS DE LAS ESTACIONES DE LA RED MODE" localSheetId="5">'LISTAS (2)'!#REF!</definedName>
    <definedName name="NOMINATIVOS" comment="NOMINATIVOS DE LAS ESTACIONES DE LA RED MODE">LISTAS!#REF!</definedName>
    <definedName name="PANCHI">[2]LISTAS!$C$2:$C$21</definedName>
    <definedName name="PERSONAL" comment="NOMINA DE PERSONAL DEL DPTO. TELECOMUNICACIONES" localSheetId="5">'LISTAS (2)'!$G$2:$G$181</definedName>
    <definedName name="PERSONAL" comment="NOMINA DE PERSONAL DEL DPTO. TELECOMUNICACIONES">LISTAS!$G$2:$G$181</definedName>
    <definedName name="RG">[3]LISTAS!$C$2:$C$21</definedName>
    <definedName name="SANTA">[1]LISTAS!$B$2:$B$11</definedName>
    <definedName name="SECCION" comment="LISTA DE LAS SECCIONES DEL DPTO. DE TELECOM" localSheetId="3">LISTAS!#REF!</definedName>
    <definedName name="SECCION" comment="LISTA DE LAS SECCIONES DEL DPTO. DE TELECOM" localSheetId="5">'LISTAS (2)'!#REF!</definedName>
    <definedName name="SECCION" comment="LISTA DE LAS SECCIONES DEL DPTO. DE TELECOM">LISTAS!#REF!</definedName>
    <definedName name="SISTEMAS" localSheetId="5">'LISTAS (2)'!$C$2:$C$22</definedName>
    <definedName name="SISTEMAS">LISTAS!$C$2:$C$22</definedName>
    <definedName name="TIPODETRABAJO" comment="DIFERENTES ACTIVIDADES QUE REALIZA EL PERSONAL DURANTE UNA COMISIÓN" localSheetId="5">'LISTAS (2)'!$D$2:$D$27</definedName>
    <definedName name="TIPODETRABAJO" comment="DIFERENTES ACTIVIDADES QUE REALIZA EL PERSONAL DURANTE UNA COMISIÓN">LISTAS!$D$2:$D$27</definedName>
    <definedName name="X" localSheetId="3">#REF!</definedName>
    <definedName name="X" localSheetId="1">#REF!</definedName>
    <definedName name="X" localSheetId="5">#REF!</definedName>
    <definedName name="X">#REF!</definedName>
    <definedName name="ZAPATA">[4]LISTAS!$F$2:$F$16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 i="21" l="1"/>
  <c r="D5" i="21"/>
  <c r="D4" i="21"/>
  <c r="E426" i="16" l="1"/>
  <c r="E425" i="16"/>
  <c r="E423" i="16"/>
  <c r="E422" i="16"/>
  <c r="E375" i="16"/>
  <c r="E374" i="16"/>
  <c r="E61" i="17" l="1"/>
  <c r="E60" i="17"/>
  <c r="E58" i="17"/>
  <c r="E57" i="17"/>
  <c r="E55" i="17"/>
  <c r="E54" i="17"/>
  <c r="E51" i="17"/>
  <c r="E415" i="16"/>
  <c r="E414" i="16"/>
  <c r="E411" i="16"/>
  <c r="E410" i="16"/>
  <c r="E42" i="17" l="1"/>
  <c r="E41" i="17"/>
  <c r="E40" i="17"/>
  <c r="E46" i="17"/>
  <c r="E45" i="17"/>
  <c r="E44" i="17"/>
  <c r="E394" i="16" l="1"/>
  <c r="E393" i="16"/>
  <c r="E392" i="16"/>
  <c r="E396" i="16" l="1"/>
  <c r="E386" i="16"/>
  <c r="E418" i="16" l="1"/>
  <c r="E417" i="16"/>
  <c r="E420" i="16"/>
  <c r="E380" i="16"/>
  <c r="E32" i="17" l="1"/>
  <c r="E31" i="17"/>
  <c r="E30" i="17"/>
  <c r="E28" i="17"/>
  <c r="E27" i="17"/>
  <c r="E26" i="17"/>
  <c r="E359" i="16"/>
  <c r="E35" i="17" l="1"/>
  <c r="E34" i="17"/>
  <c r="E14" i="17"/>
  <c r="E13" i="17"/>
  <c r="E12" i="17"/>
  <c r="E354" i="16" l="1"/>
  <c r="E355" i="16"/>
  <c r="E363" i="16"/>
  <c r="E351" i="16"/>
  <c r="E352" i="16"/>
  <c r="E353" i="16"/>
  <c r="E5" i="17" l="1"/>
  <c r="E6" i="17"/>
  <c r="E7" i="17"/>
  <c r="E357" i="16"/>
  <c r="E365" i="16"/>
  <c r="E18" i="17" l="1"/>
  <c r="E19" i="17"/>
  <c r="E20" i="17"/>
  <c r="E21" i="17"/>
  <c r="E22" i="17"/>
  <c r="E23" i="17"/>
  <c r="E9" i="17" l="1"/>
  <c r="E344" i="16" l="1"/>
  <c r="E345" i="16"/>
  <c r="E346" i="16"/>
  <c r="E347" i="16"/>
  <c r="E348" i="16"/>
  <c r="E340" i="16"/>
  <c r="E341" i="16"/>
  <c r="E342" i="16"/>
  <c r="E343" i="16"/>
  <c r="E16" i="17" l="1"/>
  <c r="E326" i="16" l="1"/>
  <c r="E325" i="16"/>
  <c r="E30" i="19" l="1"/>
  <c r="C21" i="18" l="1"/>
  <c r="C22" i="18"/>
  <c r="C23" i="18"/>
  <c r="C24" i="18"/>
  <c r="C25" i="18"/>
  <c r="C26" i="18"/>
  <c r="C27" i="18"/>
  <c r="C28" i="18"/>
  <c r="C29" i="18"/>
  <c r="C30" i="18"/>
  <c r="C31" i="18"/>
  <c r="C32" i="18"/>
  <c r="C33" i="18"/>
  <c r="C34" i="18"/>
  <c r="C35" i="18"/>
  <c r="C36" i="18"/>
  <c r="E287" i="16"/>
  <c r="E286" i="16"/>
  <c r="E285" i="16"/>
  <c r="E295" i="16" l="1"/>
  <c r="E290" i="16" l="1"/>
  <c r="E289" i="16"/>
  <c r="E297" i="16" l="1"/>
  <c r="E300" i="16"/>
  <c r="E299" i="16"/>
  <c r="E298" i="16"/>
  <c r="E302" i="16"/>
  <c r="E303" i="16"/>
  <c r="E321" i="16"/>
  <c r="E319" i="16"/>
  <c r="E308" i="16"/>
  <c r="E305" i="16"/>
  <c r="E309" i="16"/>
  <c r="E306" i="16"/>
  <c r="E317" i="16"/>
  <c r="E316" i="16"/>
  <c r="E315" i="16"/>
  <c r="E314" i="16"/>
  <c r="C41" i="18" l="1"/>
  <c r="C42" i="18"/>
  <c r="C43" i="18"/>
  <c r="C44" i="18"/>
  <c r="C45" i="18"/>
  <c r="C46" i="18"/>
  <c r="C47" i="18"/>
  <c r="C40" i="18"/>
  <c r="C20" i="18"/>
  <c r="C4" i="18"/>
  <c r="C5" i="18"/>
  <c r="C6" i="18"/>
  <c r="C7" i="18"/>
  <c r="C8" i="18"/>
  <c r="C9" i="18"/>
  <c r="C10" i="18"/>
  <c r="C11" i="18"/>
  <c r="C12" i="18"/>
  <c r="C13" i="18"/>
  <c r="C14" i="18"/>
  <c r="C15" i="18"/>
  <c r="C16" i="18"/>
  <c r="C17" i="18"/>
  <c r="C3" i="18"/>
  <c r="E339" i="16"/>
  <c r="E336" i="16"/>
  <c r="E312" i="16"/>
  <c r="E293" i="16"/>
  <c r="E330" i="16"/>
  <c r="E329" i="16"/>
  <c r="E328" i="16"/>
  <c r="E461" i="16"/>
  <c r="E460" i="16"/>
  <c r="E459" i="16"/>
  <c r="E458" i="16"/>
  <c r="E457" i="16"/>
  <c r="E456" i="16"/>
  <c r="E454" i="16"/>
  <c r="E453" i="16"/>
  <c r="E452" i="16"/>
  <c r="E451" i="16"/>
  <c r="E450" i="16"/>
  <c r="E449" i="16"/>
  <c r="E447" i="16"/>
  <c r="E446" i="16"/>
  <c r="E445" i="16"/>
  <c r="E444" i="16"/>
  <c r="E443" i="16"/>
  <c r="E442" i="16"/>
  <c r="E440" i="16"/>
  <c r="E439" i="16"/>
  <c r="E438" i="16"/>
  <c r="E437" i="16"/>
  <c r="E436" i="16"/>
  <c r="E435" i="16"/>
  <c r="E433" i="16"/>
  <c r="E432" i="16"/>
  <c r="E431" i="16"/>
  <c r="E430" i="16"/>
  <c r="E429" i="16"/>
  <c r="E428" i="16"/>
  <c r="E408" i="16"/>
  <c r="E407" i="16"/>
  <c r="E406" i="16"/>
  <c r="E384" i="16"/>
  <c r="E404" i="16"/>
  <c r="E403" i="16"/>
  <c r="E402" i="16"/>
  <c r="E378" i="16"/>
  <c r="E377" i="16"/>
  <c r="E372" i="16"/>
  <c r="E371" i="16"/>
  <c r="E370" i="16"/>
  <c r="E368" i="16"/>
  <c r="E367" i="16"/>
  <c r="E366" i="16"/>
  <c r="E356" i="16"/>
  <c r="E337" i="16"/>
  <c r="E26" i="19" l="1"/>
  <c r="E24" i="19" l="1"/>
  <c r="E23" i="19"/>
  <c r="E21" i="19"/>
  <c r="E20" i="19"/>
  <c r="E261" i="16" l="1"/>
  <c r="E260" i="16"/>
  <c r="E259" i="16"/>
  <c r="E143" i="16" l="1"/>
  <c r="E142" i="16"/>
  <c r="E141" i="16"/>
  <c r="E139" i="16"/>
  <c r="E138" i="16"/>
  <c r="E137" i="16"/>
  <c r="E136" i="16"/>
  <c r="E135" i="16"/>
  <c r="E134" i="16"/>
  <c r="E283" i="16"/>
  <c r="E282" i="16"/>
  <c r="E281" i="16"/>
  <c r="E263" i="16" l="1"/>
  <c r="E232" i="16"/>
  <c r="E231" i="16"/>
  <c r="E235" i="16"/>
  <c r="E234" i="16"/>
  <c r="E233" i="16"/>
  <c r="E256" i="16" l="1"/>
  <c r="E255" i="16"/>
  <c r="E254" i="16"/>
  <c r="E253" i="16"/>
  <c r="E251" i="16"/>
  <c r="E250" i="16"/>
  <c r="E249" i="16"/>
  <c r="E239" i="16"/>
  <c r="E238" i="16"/>
  <c r="E237" i="16"/>
  <c r="E225" i="16" l="1"/>
  <c r="E224" i="16"/>
  <c r="E241" i="16"/>
  <c r="E227" i="16"/>
  <c r="E243" i="16"/>
  <c r="E242" i="16"/>
  <c r="E229" i="16"/>
  <c r="E228" i="16"/>
  <c r="E247" i="16"/>
  <c r="E246" i="16"/>
  <c r="E245" i="16"/>
  <c r="E268" i="16" l="1"/>
  <c r="E265" i="16" l="1"/>
  <c r="E193" i="16"/>
  <c r="E197" i="16" l="1"/>
  <c r="E196" i="16"/>
  <c r="E195" i="16"/>
  <c r="E199" i="16"/>
  <c r="E167" i="16"/>
  <c r="E166" i="16"/>
  <c r="E165" i="16"/>
  <c r="E172" i="16"/>
  <c r="E171" i="16"/>
  <c r="E170" i="16"/>
  <c r="E169" i="16"/>
  <c r="E148" i="16"/>
  <c r="E147" i="16"/>
  <c r="E146" i="16"/>
  <c r="E145" i="16"/>
  <c r="E82" i="16"/>
  <c r="E29" i="16"/>
  <c r="E28" i="16"/>
  <c r="E27" i="16"/>
  <c r="E22" i="16"/>
  <c r="E21" i="16"/>
  <c r="E20" i="16"/>
  <c r="E19" i="16"/>
  <c r="E190" i="16" l="1"/>
  <c r="E189" i="16"/>
  <c r="E222" i="16" l="1"/>
  <c r="E16" i="19" l="1"/>
  <c r="E14" i="19"/>
  <c r="E13" i="19"/>
  <c r="E12" i="19"/>
  <c r="E10" i="19"/>
  <c r="E9" i="19"/>
  <c r="E52" i="16" l="1"/>
  <c r="E51" i="16"/>
  <c r="E50" i="16"/>
  <c r="E209" i="16" l="1"/>
  <c r="E206" i="16" l="1"/>
  <c r="E205" i="16"/>
  <c r="E204" i="16"/>
  <c r="E203" i="16"/>
  <c r="E163" i="16" l="1"/>
  <c r="E162" i="16"/>
  <c r="E161" i="16"/>
  <c r="E160" i="16"/>
  <c r="E215" i="16"/>
  <c r="E214" i="16"/>
  <c r="E213" i="16"/>
  <c r="E211" i="16"/>
  <c r="E217" i="16" l="1"/>
  <c r="E183" i="16" l="1"/>
  <c r="E59" i="17" l="1"/>
  <c r="E56" i="17"/>
  <c r="E53" i="17"/>
  <c r="E47" i="17"/>
  <c r="E43" i="17"/>
  <c r="E39" i="17"/>
  <c r="E38" i="17"/>
  <c r="E37" i="17"/>
  <c r="E4" i="17"/>
  <c r="E601" i="16"/>
  <c r="E600" i="16"/>
  <c r="E599" i="16"/>
  <c r="E598" i="16"/>
  <c r="E597" i="16"/>
  <c r="E596" i="16"/>
  <c r="E334" i="16"/>
  <c r="E333" i="16"/>
  <c r="E332" i="16"/>
  <c r="E274" i="16"/>
  <c r="E272" i="16"/>
  <c r="E271" i="16"/>
  <c r="E270" i="16"/>
  <c r="E269" i="16"/>
  <c r="E266" i="16"/>
  <c r="E220" i="16"/>
  <c r="E219" i="16"/>
  <c r="E218" i="16"/>
  <c r="E178" i="16" l="1"/>
  <c r="E156" i="16" l="1"/>
  <c r="E174" i="16"/>
  <c r="E154" i="16" l="1"/>
  <c r="E153" i="16"/>
  <c r="E151" i="16" l="1"/>
  <c r="E150" i="16"/>
  <c r="E48" i="18" l="1"/>
  <c r="C48" i="18" l="1"/>
  <c r="E23" i="16"/>
  <c r="E79" i="16" l="1"/>
  <c r="E54" i="16" l="1"/>
  <c r="E55" i="16"/>
  <c r="E181" i="16" l="1"/>
  <c r="E180" i="16"/>
  <c r="E179" i="16"/>
  <c r="E176" i="16"/>
  <c r="E175" i="16"/>
  <c r="E132" i="16"/>
  <c r="E131" i="16"/>
  <c r="E130" i="16"/>
  <c r="E121" i="16"/>
  <c r="E122" i="16"/>
  <c r="E123" i="16"/>
  <c r="E124" i="16"/>
  <c r="E113" i="16"/>
  <c r="E114" i="16"/>
  <c r="E108" i="16"/>
  <c r="E109" i="16"/>
  <c r="E102" i="16"/>
  <c r="E103" i="16"/>
  <c r="E104" i="16"/>
  <c r="E112" i="16" l="1"/>
  <c r="E107" i="16"/>
  <c r="E106" i="16"/>
  <c r="E115" i="16"/>
  <c r="E101" i="16"/>
  <c r="E43" i="16"/>
  <c r="E42" i="16"/>
  <c r="E41" i="16"/>
  <c r="E36" i="16" l="1"/>
  <c r="E60" i="16" l="1"/>
  <c r="E59" i="16"/>
  <c r="E57" i="16"/>
  <c r="E93" i="16" l="1"/>
  <c r="E100" i="16" l="1"/>
  <c r="E69" i="16"/>
  <c r="E97" i="16"/>
  <c r="E98" i="16"/>
  <c r="E96" i="16"/>
  <c r="E32" i="16" l="1"/>
  <c r="E33" i="16"/>
  <c r="E34" i="16"/>
  <c r="E63" i="16" l="1"/>
  <c r="E64" i="16"/>
  <c r="E66" i="16"/>
  <c r="E48" i="16" l="1"/>
  <c r="E73" i="16" l="1"/>
  <c r="E89" i="16" l="1"/>
  <c r="E87" i="16"/>
  <c r="E91" i="16"/>
  <c r="E47" i="16" l="1"/>
  <c r="E62" i="16"/>
  <c r="E45" i="16"/>
  <c r="E31" i="16"/>
  <c r="E17" i="16"/>
  <c r="E25" i="16"/>
  <c r="E11" i="16"/>
  <c r="E12" i="16"/>
  <c r="E13" i="16"/>
  <c r="E15" i="16"/>
  <c r="E5" i="16" l="1"/>
  <c r="E9" i="16" l="1"/>
</calcChain>
</file>

<file path=xl/comments1.xml><?xml version="1.0" encoding="utf-8"?>
<comments xmlns="http://schemas.openxmlformats.org/spreadsheetml/2006/main">
  <authors>
    <author>Ingenieria</author>
  </authors>
  <commentList>
    <comment ref="E168" authorId="0" shapeId="0">
      <text>
        <r>
          <rPr>
            <b/>
            <sz val="9"/>
            <color indexed="81"/>
            <rFont val="Tahoma"/>
            <family val="2"/>
          </rPr>
          <t>Ingenieria:</t>
        </r>
        <r>
          <rPr>
            <sz val="9"/>
            <color indexed="81"/>
            <rFont val="Tahoma"/>
            <family val="2"/>
          </rPr>
          <t xml:space="preserve">
UBICADO EN CERRO CHISPA</t>
        </r>
      </text>
    </comment>
  </commentList>
</comments>
</file>

<file path=xl/comments2.xml><?xml version="1.0" encoding="utf-8"?>
<comments xmlns="http://schemas.openxmlformats.org/spreadsheetml/2006/main">
  <authors>
    <author>Ingenieria</author>
  </authors>
  <commentList>
    <comment ref="E164" authorId="0" shapeId="0">
      <text>
        <r>
          <rPr>
            <b/>
            <sz val="9"/>
            <color indexed="81"/>
            <rFont val="Tahoma"/>
            <family val="2"/>
          </rPr>
          <t>Ingenieria:</t>
        </r>
        <r>
          <rPr>
            <sz val="9"/>
            <color indexed="81"/>
            <rFont val="Tahoma"/>
            <family val="2"/>
          </rPr>
          <t xml:space="preserve">
UBICADO EN CERRO CHISPA</t>
        </r>
      </text>
    </comment>
  </commentList>
</comments>
</file>

<file path=xl/sharedStrings.xml><?xml version="1.0" encoding="utf-8"?>
<sst xmlns="http://schemas.openxmlformats.org/spreadsheetml/2006/main" count="3572" uniqueCount="1010">
  <si>
    <t>GRADO</t>
  </si>
  <si>
    <t>NOMBRE</t>
  </si>
  <si>
    <t>CAE</t>
  </si>
  <si>
    <t>ESTACIONES</t>
  </si>
  <si>
    <t>FECHAS</t>
  </si>
  <si>
    <t>No. DIAS POR COMISIÓN</t>
  </si>
  <si>
    <t>TIPO DE MTTO.</t>
  </si>
  <si>
    <t>DESDE</t>
  </si>
  <si>
    <t>HASTA</t>
  </si>
  <si>
    <t>DATOS</t>
  </si>
  <si>
    <t>BODEGA</t>
  </si>
  <si>
    <t>MANTENIMIENTO CORRECTIVO</t>
  </si>
  <si>
    <t>CONMUTACIÓN</t>
  </si>
  <si>
    <t>SATELITAL</t>
  </si>
  <si>
    <t>WIMAX</t>
  </si>
  <si>
    <t>MULTIACCESO</t>
  </si>
  <si>
    <t>EJERCICIOS</t>
  </si>
  <si>
    <t>INSTALACIÓN</t>
  </si>
  <si>
    <t>DESMONTAJE</t>
  </si>
  <si>
    <t>VERIFICACIÓN INTERFERENCIAS</t>
  </si>
  <si>
    <t>MANTENIMIENTO PREVENTIVO</t>
  </si>
  <si>
    <t>ENERGÍA SOLAR</t>
  </si>
  <si>
    <t>GRUPOS ELECTRÓGENOS</t>
  </si>
  <si>
    <t>AIRES ACONDICIONADOS</t>
  </si>
  <si>
    <t>INFRAESTRUCTURA</t>
  </si>
  <si>
    <t>PERSONAL</t>
  </si>
  <si>
    <t>ZAPATA JACOME RAFAEL HERNAN</t>
  </si>
  <si>
    <t>ZAPATA HIDALGO NESTOR FERNANDO</t>
  </si>
  <si>
    <t>CAE-GUAYAQUIL</t>
  </si>
  <si>
    <t>YASELGA ROMERO SEGUNDO ERIBERTO</t>
  </si>
  <si>
    <t>VILLAMARIN CARRILLO XAVIER ALEJANDRO</t>
  </si>
  <si>
    <t>VILLAGOMEZ VILLAGOMEZ FAUSTO RAMIRO</t>
  </si>
  <si>
    <t>CAE-COCA</t>
  </si>
  <si>
    <t>VERDEZOTO GARCIA CERVANTES ARNULFO</t>
  </si>
  <si>
    <t>VERA BAQUE NELSON ABEL</t>
  </si>
  <si>
    <t>VELIZ MERO ROLANDO OSWALDO</t>
  </si>
  <si>
    <t>VELEZ CALLE CESAR MANUEL</t>
  </si>
  <si>
    <t>CAE-PASTAZA</t>
  </si>
  <si>
    <t>VALDIVIEZO PATIÑO EUGENIO GABRIEL</t>
  </si>
  <si>
    <t>UNTUÑA VARGAS JOSE SEGUNDO</t>
  </si>
  <si>
    <t>TONATO TOAPAXI CARLOS EFRAIN</t>
  </si>
  <si>
    <t>TIBAN SORIA EDGAR PATRICIO</t>
  </si>
  <si>
    <t>SUNTASIG SORIA EDWIN RAMIRO</t>
  </si>
  <si>
    <t>SARITAMA GUAJALA JAIME STALIN</t>
  </si>
  <si>
    <t>SALINAS GALARZA NIXON JHON</t>
  </si>
  <si>
    <t>SALCEDO PAREDES CARLOS ALBERTO</t>
  </si>
  <si>
    <t>ROMAN VERGARA MAURICIO VICENTE</t>
  </si>
  <si>
    <t>ROCHA MEDINA LENIN JOSE</t>
  </si>
  <si>
    <t>REYES CUN ERICK FABRICIO</t>
  </si>
  <si>
    <t>QUISHPE JAIGUA GUIDO ROBERTO</t>
  </si>
  <si>
    <t>QUINTUÑA AIMARA WILLIAM GERSON</t>
  </si>
  <si>
    <t>PILAMUNGA CHAVEZ FLAVIO CRISTIAN</t>
  </si>
  <si>
    <t>PARRA PAEZ FREDY IGNACIO</t>
  </si>
  <si>
    <t>PANCHI LEMA VICTOR ALFONSO</t>
  </si>
  <si>
    <t>ORTIZ RODRIGUEZ OMAR EDUARDO</t>
  </si>
  <si>
    <t>ÑAUÑAY COLCHA GUILLERMO PATRICIO</t>
  </si>
  <si>
    <t>MORENO PANCHI WALTER GEOVANNY</t>
  </si>
  <si>
    <t>MORA MONAR DIMAS GREGORIO</t>
  </si>
  <si>
    <t>JAMI ALOMOTO SEGUNDO ELIAS</t>
  </si>
  <si>
    <t>HERRERA BARZOLA JUAN GREGORIO</t>
  </si>
  <si>
    <t>HERNANDEZ CHULDE WASHINGTON GUILLERMO</t>
  </si>
  <si>
    <t>GUACHI NINACURI HECTOR EFRAIN</t>
  </si>
  <si>
    <t>GONZALEZ CAMPO DIEGO ALEX</t>
  </si>
  <si>
    <t>FREIRE CRUZ NELSON FERNANDO</t>
  </si>
  <si>
    <t>DIAZ JUMBO FRANCISCO NOLASCO</t>
  </si>
  <si>
    <t>CUSSI CAJAS HENRY MANOLO</t>
  </si>
  <si>
    <t>CUICHAN TIBAN JUAN CARLOS</t>
  </si>
  <si>
    <t>CUERO CAMACHO JONATHAN PATRICIO</t>
  </si>
  <si>
    <t>CRESPATA ALMACHI CLEVER ERNESTO</t>
  </si>
  <si>
    <t>COMINA CHACHA RUBEN EDUARDO</t>
  </si>
  <si>
    <t>CHILUISA FOGACHO OSWALDO LEONEL</t>
  </si>
  <si>
    <t>CHICAIZA TOAPANTA EDGAR FLAVIO</t>
  </si>
  <si>
    <t>CHICAIZA PERDOMO LUIS BRAULIO</t>
  </si>
  <si>
    <t>CHICAIZA LECHON LUIS FAUSTO</t>
  </si>
  <si>
    <t>CHANCUSIG QUISHPE FREDDY ALBERTO</t>
  </si>
  <si>
    <t>CASCO YANEZ RUBEN PAOLO</t>
  </si>
  <si>
    <t>BORJA MORENO DENNIS ALEJANDRO</t>
  </si>
  <si>
    <t>BORJA ESCOBAR CRISTIAN RENE</t>
  </si>
  <si>
    <t>CAE-GALAPAGOS</t>
  </si>
  <si>
    <t>BARRAGAN CASTILLO HENNRY EDICTOR</t>
  </si>
  <si>
    <t>ANDRANGO LEON JORGE DAVIO</t>
  </si>
  <si>
    <t>ANAGUANO ANAGUANO KLEVER DARIO</t>
  </si>
  <si>
    <t>ALVAREZ CHILUISA VICTOR HUGO</t>
  </si>
  <si>
    <t>ACHANCI YUMI LUIS DANIEL</t>
  </si>
  <si>
    <t>ACHACHI LASLUISA FAUSTO EFRAIN</t>
  </si>
  <si>
    <t>TIPOS DE TRABAJO</t>
  </si>
  <si>
    <t>ESTACION</t>
  </si>
  <si>
    <t>ACTIVIDAD TECNICA PENDIENTE</t>
  </si>
  <si>
    <t>MOTIVO DE LA COMISIÓN</t>
  </si>
  <si>
    <t>SITUACIÓN PREVIA</t>
  </si>
  <si>
    <t>ACTIVIDAD EJECUTADA DURANTE LA COMISIÓN</t>
  </si>
  <si>
    <t>CAE-QUITO</t>
  </si>
  <si>
    <t>DESTACAMENTO MATAJE</t>
  </si>
  <si>
    <t>REPETIDOR CABUYAS</t>
  </si>
  <si>
    <t xml:space="preserve">TERMINAL CUENCA </t>
  </si>
  <si>
    <t>TERMINAL KILAMO</t>
  </si>
  <si>
    <t>REPETIDOR CALVARIO</t>
  </si>
  <si>
    <t>CAPITANÍA DE BAHÍA DE CARÁQUEZ (CAPBAH)</t>
  </si>
  <si>
    <t xml:space="preserve">REPETIDOR POSORJA </t>
  </si>
  <si>
    <t>REPETIDOR ABITAHUA</t>
  </si>
  <si>
    <t>REPETIDOR ANKUASH</t>
  </si>
  <si>
    <t>REPETIDOR LIMONCOCHA</t>
  </si>
  <si>
    <t>REPETIDOR PAÑACOCHA</t>
  </si>
  <si>
    <t xml:space="preserve">REPETIDOR PAUSHIYACU    </t>
  </si>
  <si>
    <t>REPETIDOR SAN LUIS DE UPANO</t>
  </si>
  <si>
    <t>REPETIDOR SANTA CLARA</t>
  </si>
  <si>
    <t>REPETIDOR CONDORCOCHA</t>
  </si>
  <si>
    <t>REPETIDOR LOMA QUITO</t>
  </si>
  <si>
    <t>REPETIDOR SANSAHUARI</t>
  </si>
  <si>
    <t>REPETIDOR ZANCUDO</t>
  </si>
  <si>
    <t xml:space="preserve">REPETIDOR ZAPALLO </t>
  </si>
  <si>
    <t>REPETIDOR LAS CUEVAS</t>
  </si>
  <si>
    <t>REPETIDOR TOLEDO</t>
  </si>
  <si>
    <t>REPETIDOR CERRO NEGRO</t>
  </si>
  <si>
    <t>REPETIDOR LUMBAQUI</t>
  </si>
  <si>
    <t xml:space="preserve">REPETIDOR HITO CRUZ </t>
  </si>
  <si>
    <t>REPETIDOR CHILLA</t>
  </si>
  <si>
    <t>REPETIDOR CAYAMBE</t>
  </si>
  <si>
    <t>REPETIDOR BUERAN</t>
  </si>
  <si>
    <t>REPETIDOR LA INDEPENDENCIA</t>
  </si>
  <si>
    <t>REPETIDOR LA JUANITA</t>
  </si>
  <si>
    <t>REPETIDOR LOMA AYALA</t>
  </si>
  <si>
    <t>REPETIDOR PILISURCO</t>
  </si>
  <si>
    <t>REPETIDOR CERRO BOSCO</t>
  </si>
  <si>
    <t>REPETIDOR BALAO CHICO</t>
  </si>
  <si>
    <t xml:space="preserve">REPETIDOR QUEVEDO </t>
  </si>
  <si>
    <t>REPETIDOR LOMA VIENTO</t>
  </si>
  <si>
    <t>REPETIDOR NUEVO PANUPALI</t>
  </si>
  <si>
    <t>SHUSHUFINDI GFE-54</t>
  </si>
  <si>
    <t>OÑA GUALOTUÑA DARWIN BERNARDO</t>
  </si>
  <si>
    <t>SUINSA SUPERINTENDENCIA SALITRAL</t>
  </si>
  <si>
    <t>Orden
No. COMISIÓN</t>
  </si>
  <si>
    <t>TCRN.</t>
  </si>
  <si>
    <t>MAYO.</t>
  </si>
  <si>
    <t>CAPT.</t>
  </si>
  <si>
    <t>TNTE.</t>
  </si>
  <si>
    <t>SUBP.</t>
  </si>
  <si>
    <t>SUBS.</t>
  </si>
  <si>
    <t>SGOP.</t>
  </si>
  <si>
    <t>SGOS.</t>
  </si>
  <si>
    <t>CBOP.</t>
  </si>
  <si>
    <t>CBOS.</t>
  </si>
  <si>
    <t>SLDO.</t>
  </si>
  <si>
    <t>MARO.</t>
  </si>
  <si>
    <t>S.P.</t>
  </si>
  <si>
    <t>T.P.</t>
  </si>
  <si>
    <t>ENRIQUEZ ALULEMA ANGEL GUSTAVO</t>
  </si>
  <si>
    <t>CAYANCELA PILA LEONARDO MANUEL</t>
  </si>
  <si>
    <t>PUNGUIL CHICAIZA FRANKLIN BLADIMIR</t>
  </si>
  <si>
    <t>MORENO SUQUILANDA RUBEN F.</t>
  </si>
  <si>
    <t>HERRERIA RODRIGUEZ FERNANDO J.</t>
  </si>
  <si>
    <t>SOLANO CARRASCO RICHARD A.</t>
  </si>
  <si>
    <t>BARRIONUEVO LOZADA CARLOS</t>
  </si>
  <si>
    <t xml:space="preserve">SAA MONTERO FREDDY MANUEL </t>
  </si>
  <si>
    <t>AMAGUA CONDOR IVAN STALYN</t>
  </si>
  <si>
    <t>GUILCAPI ORTIZ VICTOR HUGO</t>
  </si>
  <si>
    <t>BUENAÑO BARRIONUEVO EDWIN MARCELO</t>
  </si>
  <si>
    <t xml:space="preserve">AGUIRRE ROMERO OBER FAVIAN </t>
  </si>
  <si>
    <t>INGA PACHECO JUSTO ARMANDO</t>
  </si>
  <si>
    <t>TIPAN CALERO CARLOS REYNALDO</t>
  </si>
  <si>
    <t>GAVILANEZ  SANCHEZ DARWIN VICTORIANO</t>
  </si>
  <si>
    <t>VELEZ INTRIAGO PABLO RODIS</t>
  </si>
  <si>
    <t>SILVA SHIQUIA JOHN ALFREDO</t>
  </si>
  <si>
    <t>SIMBAÑA GUAMIALAMAG HOLGUER DANIEL</t>
  </si>
  <si>
    <t>AMANGANDI GAVILANES JOSÉ MANUEL</t>
  </si>
  <si>
    <t>CEVALLOS YAPO EDWIN GIOVANNY</t>
  </si>
  <si>
    <t>CUZCO CARLOSAMA VICTOR ESTEBAN</t>
  </si>
  <si>
    <t>CATOTA CATOTA WILLIAM HERMAN</t>
  </si>
  <si>
    <t>RAMIREZ CABEZAS GUILLERMO ANDRES</t>
  </si>
  <si>
    <t>BOCAY PILLAJO NELSON RAÚL</t>
  </si>
  <si>
    <t>SANCHEZ MUÑOZ HOLGUER CRISTOBAL</t>
  </si>
  <si>
    <t>FLORES COLCHA WILFRIDO ISAAC</t>
  </si>
  <si>
    <t>CANCHIGNIA UMATAMBO FREDDY O.</t>
  </si>
  <si>
    <t>PILA PEREZ STALIN  GONZALO</t>
  </si>
  <si>
    <t>PILLA TITE VICTOR RUVELIO</t>
  </si>
  <si>
    <t xml:space="preserve">HILAÑO CUNALATA ROBERTO </t>
  </si>
  <si>
    <t>TRUJILLO ROMAN CHRISTIAN MAURICIO</t>
  </si>
  <si>
    <t>ESCUDERO PADILLA MARCO ANTONIO</t>
  </si>
  <si>
    <t>TENELEMA MESA JUSTIN MARTIN</t>
  </si>
  <si>
    <t>TONATO CONTERON JUAN CARLOS</t>
  </si>
  <si>
    <t>MONTALUISA SANCHEZ OSCAR VINICIO</t>
  </si>
  <si>
    <t>QUIROZ GORDON SANDRO VLADIMIR</t>
  </si>
  <si>
    <t xml:space="preserve">HERRERA MORETA WILIAM ORLANDO </t>
  </si>
  <si>
    <t xml:space="preserve">ORTIZ GUEVARA JUAN CARLOS </t>
  </si>
  <si>
    <t xml:space="preserve">CANDO GUAMAN FREDDY EDISON </t>
  </si>
  <si>
    <t xml:space="preserve">ALMACHE VALLEJOS ROBERTH ALEXANDER </t>
  </si>
  <si>
    <t>RODRIGUEZ BRAVO FREDDY FERNANDO</t>
  </si>
  <si>
    <t>JIMENEZ CARRASCO DARWIN  ANDRES</t>
  </si>
  <si>
    <t>TOMALA YAGUAL ENRIQUE ABRAHAM</t>
  </si>
  <si>
    <t>MOSCOSO GUERRERO ANDRES GIOVANNY</t>
  </si>
  <si>
    <t>GUAMAN ASQUI BYRON JONATHAN</t>
  </si>
  <si>
    <t>BAJAÑA MOJICA CARLOS EDUARDO</t>
  </si>
  <si>
    <t>DUEÑAS ORDOÑEZ EDUARDO LUIS</t>
  </si>
  <si>
    <t>HERRERA BENITEZ MANUEL DANILO</t>
  </si>
  <si>
    <t xml:space="preserve">AYALA POZO ROBERTO CARLOS </t>
  </si>
  <si>
    <t xml:space="preserve">ALMEIDA MORA PABLO BYRON </t>
  </si>
  <si>
    <t>JIMENEZ LÓPEZ EDMUNDO XAVIER</t>
  </si>
  <si>
    <t>CARDENAS PINEDA JORGE EDUARDO</t>
  </si>
  <si>
    <t>PULUPA GOMEZ LUIS IVAN</t>
  </si>
  <si>
    <t xml:space="preserve">CORREA GANCINO OSCAR FERNANDO  </t>
  </si>
  <si>
    <t xml:space="preserve">FERNANDEZ  OÑA LUIS EDUARDO </t>
  </si>
  <si>
    <t>ANALUISA VILLACRES HENRY JONNY</t>
  </si>
  <si>
    <t>BRAVO PARCO CESAR ENRIQUE</t>
  </si>
  <si>
    <t>MURILLO VALENZUELA EFRAIN PABLO</t>
  </si>
  <si>
    <t xml:space="preserve">SANDOVAL MORALES  ALEX GEOVANY </t>
  </si>
  <si>
    <t>QUITO</t>
  </si>
  <si>
    <t>COCA</t>
  </si>
  <si>
    <t>MACHALA</t>
  </si>
  <si>
    <t>PASTAZA</t>
  </si>
  <si>
    <t>CUENCA</t>
  </si>
  <si>
    <t>LOJA</t>
  </si>
  <si>
    <t>CONDUCTOR</t>
  </si>
  <si>
    <t>NOVEDAD (Describir el motivo por el cual no se dio cumplimiento</t>
  </si>
  <si>
    <t>PILLAJO GUALLICHICO LUIS ALBERTO</t>
  </si>
  <si>
    <t>FREIRE ROSERO WILSON VICENTE</t>
  </si>
  <si>
    <t>PDH / SDH</t>
  </si>
  <si>
    <t xml:space="preserve">REPETIDOR CARSHAO </t>
  </si>
  <si>
    <t xml:space="preserve">REPETIDOR TINAJILLAS  </t>
  </si>
  <si>
    <t>BASE NAVAL JARAMIJO (BASJAR)</t>
  </si>
  <si>
    <t>BASE NAVAL NORTE (BASNOR)</t>
  </si>
  <si>
    <t>BASE NAVAL SALINAS (BASALI)</t>
  </si>
  <si>
    <t xml:space="preserve">REPETIDOR ANIMAS  </t>
  </si>
  <si>
    <t xml:space="preserve">REPETIDOR AZUCENA </t>
  </si>
  <si>
    <t xml:space="preserve">REPETIDOR CERRO 507 </t>
  </si>
  <si>
    <t xml:space="preserve">REPETIDOR COROZO  </t>
  </si>
  <si>
    <t xml:space="preserve">REPETIDOR JABONCILLO </t>
  </si>
  <si>
    <t>REPETIDOR SALINAS</t>
  </si>
  <si>
    <t>CAE-LOJA</t>
  </si>
  <si>
    <t xml:space="preserve">REPETIDOR ACACANA  </t>
  </si>
  <si>
    <t xml:space="preserve">REPETIDOR MOTILON </t>
  </si>
  <si>
    <t xml:space="preserve">REPETIDOR VILLONACO </t>
  </si>
  <si>
    <t xml:space="preserve">CAE-MACHALA </t>
  </si>
  <si>
    <t>REPETIDOR NAPO GALERAS (ESCUADRON PAPAGAYO)</t>
  </si>
  <si>
    <t>COMANDO DE INTELIGENCIA MILITAR CONJUNTO (COIMC)</t>
  </si>
  <si>
    <t>COMANDO DE OPERACIONES NAVALES NORTE (COOPNO)</t>
  </si>
  <si>
    <t xml:space="preserve">REPETIDOR ATACAZO </t>
  </si>
  <si>
    <t xml:space="preserve">REPETIDOR BOMBOLI </t>
  </si>
  <si>
    <t xml:space="preserve">REPETIDOR CAYAMBE </t>
  </si>
  <si>
    <t xml:space="preserve">REPETIDOR COTACACHI </t>
  </si>
  <si>
    <t xml:space="preserve">REPETIDOR CRUZ LOMA </t>
  </si>
  <si>
    <t xml:space="preserve">REPETIDOR IGUALATA </t>
  </si>
  <si>
    <t xml:space="preserve">REPETIDOR TABLON   </t>
  </si>
  <si>
    <t>REPETIDOR BOMBOIZA</t>
  </si>
  <si>
    <t>REPETIDOR PATOCOCHA</t>
  </si>
  <si>
    <t xml:space="preserve">ESCUELA ARTILLERÍA ANTIAÉREA CONJUNTA TAURITAS </t>
  </si>
  <si>
    <t>ESCUELA SUPERIOR MILITAR DE AVIACION (ESMA)</t>
  </si>
  <si>
    <t>SUPERINTENDENCIA SALITRAL (SUINSA)</t>
  </si>
  <si>
    <t>UNIDAD ESPECIAL DE SEGURIDAD "SINAÍ" (UESS)</t>
  </si>
  <si>
    <t>AGENCIA DE MONITOREO "PLAYAS"</t>
  </si>
  <si>
    <t>AGENCIA DE MONITOREO "GUACHANAMA"</t>
  </si>
  <si>
    <t>BATALLON DE SELVA N° 17 "ZUMBA" (BS.17 "ZUMBA")</t>
  </si>
  <si>
    <t>CONTROL  MILITAR "EL EMPALME"</t>
  </si>
  <si>
    <t>DESTACAMENTO MILITAR "ALAMOR"</t>
  </si>
  <si>
    <t xml:space="preserve">DESTACAMENTO MILITAR "RUMINAHUI" </t>
  </si>
  <si>
    <t>DESTACAMENTO MILITAR "SANTA BARBARA"</t>
  </si>
  <si>
    <t>REPETIDOR CARIAMANGA</t>
  </si>
  <si>
    <t>REPETIDOR CELICA</t>
  </si>
  <si>
    <t xml:space="preserve">REPETIDOR MACARA </t>
  </si>
  <si>
    <t xml:space="preserve">REPETIDOR MORUPE </t>
  </si>
  <si>
    <t xml:space="preserve">REPETIDOR SAN RAMON </t>
  </si>
  <si>
    <t xml:space="preserve">REPETIDOR TRES CRUCES </t>
  </si>
  <si>
    <t xml:space="preserve">REPETIDOR ZUMBA </t>
  </si>
  <si>
    <t>AGENCIA DE MONITOREO "MULLOPUNGO"</t>
  </si>
  <si>
    <t xml:space="preserve">DESTACAMENTO MILITAR "CALDERON" </t>
  </si>
  <si>
    <t>REPETIDOR LOMA PALMAR</t>
  </si>
  <si>
    <t>REPETIDOR QUILAMO</t>
  </si>
  <si>
    <t>ALOJAMIENTO DE TRIPULANTES DE LA ARMADA (ADT)</t>
  </si>
  <si>
    <t>CENTRO DE TELECOMUNICACIONES DE LA FUERZA AEREA (CETEL)</t>
  </si>
  <si>
    <t>DESTACAMENTO MILITAR "EL CORAZON"</t>
  </si>
  <si>
    <t xml:space="preserve">REPETIDOR MIRAVALLE </t>
  </si>
  <si>
    <t>UNIVERSIDAD DE LAS FUERZAS ARMADAS (ESPE)</t>
  </si>
  <si>
    <t>ESCUELA SUPERIOR MILITAR ELOY ALFARO (ESMIL)</t>
  </si>
  <si>
    <t xml:space="preserve">REPETIDOR MONJAS    </t>
  </si>
  <si>
    <t>AGENCIA DE MONITOREO "LATACUNGA"</t>
  </si>
  <si>
    <t>AEROPUERTO MARISCAL LAMAR</t>
  </si>
  <si>
    <t>CAE-CUENCA</t>
  </si>
  <si>
    <t>DESTACAMENTO DE INTELIGENCIA SUR "AZUAY"</t>
  </si>
  <si>
    <t>COMANDO DE AVIACION NAVAL (COAVNA)</t>
  </si>
  <si>
    <t>ECU-911 GUAYAQUIL</t>
  </si>
  <si>
    <t>ESCUELA DE AVIACION DE LA FUERZA TERRESTRE (ESAE)</t>
  </si>
  <si>
    <t>SERVICIO DE NAVEGACION AEREA  (DAC-GYE)</t>
  </si>
  <si>
    <t>DESTACAMENTO CAPAES</t>
  </si>
  <si>
    <t>CENTRO CONJUNTO DE SANIDAD NORTE (CCSN)</t>
  </si>
  <si>
    <t>COMISIÓN DE LEGISLACIÓN MILITAR (COLEMI)</t>
  </si>
  <si>
    <t>DESTACAMENTO DE INTELIGENCIA NORTE (DINOR)</t>
  </si>
  <si>
    <t>DIRECCIÓN DE BIENESTAR SOCIAL FAE</t>
  </si>
  <si>
    <t>PRESIDENCIA</t>
  </si>
  <si>
    <t>BASE AEREA MARISCAL SUCRE (BAMAS)</t>
  </si>
  <si>
    <t>CENTRO DE ESTUDIOS HISTORICOS DEL EJERCITO (CEHE)</t>
  </si>
  <si>
    <t>DESTACAMENTO MILITAR "CHICAL"</t>
  </si>
  <si>
    <t>DESTACAMENTO MILITAR "SLDO. DOMINGO YEPEZ"</t>
  </si>
  <si>
    <t>DESTACAMENTO MILITAR "SLDO. FREDY SANTANDER"</t>
  </si>
  <si>
    <t>DESTACAMENTO MILITAR "TNTE. LORENZO GARCIA"</t>
  </si>
  <si>
    <t>DESTACAMENTO MILITAR "TOBAR DONOSO"</t>
  </si>
  <si>
    <t>DESTACAMENTO MILITAR "TUFIÑO"</t>
  </si>
  <si>
    <t>DESTACAMENTO SELVA ALEGRE (DESEA)</t>
  </si>
  <si>
    <t>DIRECCIÓN REGIONAL INSULAR (DIRGIN)</t>
  </si>
  <si>
    <t>TAISHA IGM</t>
  </si>
  <si>
    <t>PALANDA IGM</t>
  </si>
  <si>
    <t>SANTIAGO IGM</t>
  </si>
  <si>
    <t>MONTALVO IGM</t>
  </si>
  <si>
    <t>PEDERNALES IGM</t>
  </si>
  <si>
    <t>TIPUTINI IGM</t>
  </si>
  <si>
    <t>VEHI-AEREO     GUAYAQUIL</t>
  </si>
  <si>
    <t>CAPITANÍA DE PUERTO NUEVO ROCAFUERTE (CAPROC)</t>
  </si>
  <si>
    <t>DESTACAMENTO MILITAR "LAURO GUERRERO"</t>
  </si>
  <si>
    <t>REPETIDOR COOPER</t>
  </si>
  <si>
    <t>ECU-911 QUITO</t>
  </si>
  <si>
    <t>DESTACAMENTO INTELIGENCIA NAPO (DINA)</t>
  </si>
  <si>
    <t>DESTACAMENTO COOPER</t>
  </si>
  <si>
    <t>CUERPO DE INFANTERIA DE MARINA (CUINMA)</t>
  </si>
  <si>
    <t>RETEN NAVAL POSORJA</t>
  </si>
  <si>
    <t xml:space="preserve">REPETIDOR BALAO CHICO </t>
  </si>
  <si>
    <t>CENTRO DE MOVILIZACIÓN ORELLANA</t>
  </si>
  <si>
    <t>REPETIDOR PALMA ROJA</t>
  </si>
  <si>
    <t>REPETIDOR SAN JOAQUIN</t>
  </si>
  <si>
    <t xml:space="preserve">REPETIDOR SANTA BARBARA    </t>
  </si>
  <si>
    <t>REPETIDOR PAVACACHI</t>
  </si>
  <si>
    <t>BATALLÓN DE SELVA N° 62 "ZAMORA" (BS.62 "ZAMORA")</t>
  </si>
  <si>
    <t>BATALLON DE INFANTERIA MOTORIZADO N° 20 "CAPITAN DIAZ" (BIMOT.20 "CAPT. DIAZ")</t>
  </si>
  <si>
    <t>ACADEMIA DE GUERRA DEL EJÉRCITO (AGE)</t>
  </si>
  <si>
    <t>CENTRO DE INSTRUCCIÓN, ENTRENAMIENTO Y CERTIFICACION DEL EJÉRCITO (CIECE)</t>
  </si>
  <si>
    <t>DEPOSITO DE MUNICIONES N°1 "CASACAY"</t>
  </si>
  <si>
    <t>APOYO PROCESO ELECTORAL</t>
  </si>
  <si>
    <t>SUBT.</t>
  </si>
  <si>
    <t>SISTEMA RADIANTE</t>
  </si>
  <si>
    <t>TARJETAS DE ALIMENTACIÓN</t>
  </si>
  <si>
    <t>ADAPTADOR AC / DC</t>
  </si>
  <si>
    <t>PROTECTOR DE LINEA RF</t>
  </si>
  <si>
    <t>CPE Wimax</t>
  </si>
  <si>
    <t>INTERFERENCIAS</t>
  </si>
  <si>
    <t>TARJETAS DE ABONADOS</t>
  </si>
  <si>
    <t>RADIOS RR24F</t>
  </si>
  <si>
    <t>ODU Wimax</t>
  </si>
  <si>
    <t>ODU Ip</t>
  </si>
  <si>
    <t>FALLA EN LA CONECTIVIDAD</t>
  </si>
  <si>
    <t>PLANTA EXTERNA</t>
  </si>
  <si>
    <t>TARJETA GSU (gestión)</t>
  </si>
  <si>
    <t>TARJETA MSU (multiplexación)</t>
  </si>
  <si>
    <t>MÓDULOS TEBECHOP</t>
  </si>
  <si>
    <t>PRESURIZADOR</t>
  </si>
  <si>
    <t>CLASIFICACIÓN 
DAÑO</t>
  </si>
  <si>
    <t>MICROESTACION WIMAX</t>
  </si>
  <si>
    <t>SISTEMA FOTOVOLTAICO</t>
  </si>
  <si>
    <t>GRUPO ELECTRÓGENO</t>
  </si>
  <si>
    <t>ENERGÍA PÚBLICA</t>
  </si>
  <si>
    <t>GATEWAY DE VOZ</t>
  </si>
  <si>
    <t>MEDIA GATEWAY</t>
  </si>
  <si>
    <t>REGULADOR DC</t>
  </si>
  <si>
    <t>BANCO DE BATERÍAS</t>
  </si>
  <si>
    <t>CONTACTORES 50A 220V</t>
  </si>
  <si>
    <t>RELAY DE ARRANQUE 50A</t>
  </si>
  <si>
    <t>PRECALENTADOR DE CABEZOTE</t>
  </si>
  <si>
    <t>MÓDULO RGK60 / RGAM20</t>
  </si>
  <si>
    <t>MÓDULO FAN (ventilación)</t>
  </si>
  <si>
    <t>ACTIVIDAD PLANIFICADA</t>
  </si>
  <si>
    <t>Coordiar con CNT para la habilitacion de los puertos desde el 22000 al 64000 en TCP y UDP.</t>
  </si>
  <si>
    <t>MANOBANDA ZAPATA JORGE BERNARDO</t>
  </si>
  <si>
    <t>Verificación y cambio  de la conexión de audio, en el amplificador del Sistema de videoconferencia</t>
  </si>
  <si>
    <t>Cambio de radio de 2 vatios en estación satelital de la Cia. 48 "SANGAY"</t>
  </si>
  <si>
    <t>NINGUNA</t>
  </si>
  <si>
    <t>LOPEZ PANELUISA WILLAN</t>
  </si>
  <si>
    <t>PILLA TITE VÍCTOR RUVELIO</t>
  </si>
  <si>
    <t>SISTEMA AL QUE BRINDARÁ MANTENIMIENTO</t>
  </si>
  <si>
    <t>SISTEMA AL QUE SE BRINDA MTTO.</t>
  </si>
  <si>
    <t>SISTEMA AL QUE PERTENECE EL TÉCNICO</t>
  </si>
  <si>
    <t>RED IP</t>
  </si>
  <si>
    <t>RED DE DATOS</t>
  </si>
  <si>
    <t>EMPRESAS</t>
  </si>
  <si>
    <t>SUPERVISOR</t>
  </si>
  <si>
    <t>Enlace IP del CLR.75 F/S</t>
  </si>
  <si>
    <t>Remplazo del fider de antena del CRL.75, por uno en mejor estado</t>
  </si>
  <si>
    <t>SISTEMA DEL TÉCNICO</t>
  </si>
  <si>
    <t>Instrucción de sistema fotovoltaico al personal de voluntarios de Comunicaciones de la CS.48 "SANGAY", BS.49 "CAPT. CHIRIBOGA" y BS.50 "MORONA".</t>
  </si>
  <si>
    <t>TIPO DE MTTO.
ACTIVIDAD</t>
  </si>
  <si>
    <t>SOPORTE TÉCNICO UNIDADES</t>
  </si>
  <si>
    <t>Telefonía en la unidad fuera de servicio a traves de la RST del sistema multiacceso</t>
  </si>
  <si>
    <t>Instalación de Mikrotik 4050/G , para habilitación de telefonía SIP en la unidad</t>
  </si>
  <si>
    <t xml:space="preserve">Pendiente la habilitación del enlace multiacceso desde Chilla hasta la RST de Casacay </t>
  </si>
  <si>
    <t>Pedido por parte del HB.17, para inspección de la planta externa de unidad que se encuentra en M.E</t>
  </si>
  <si>
    <t>Una vez la unidad remplace la planta externa, habilitar la telefonia</t>
  </si>
  <si>
    <t>VARIOS</t>
  </si>
  <si>
    <t>Pedido por parte de CONTROL DE ARMAS PASTAZA</t>
  </si>
  <si>
    <t>Soporte técnico en los equipos de Networking de Control de Armas</t>
  </si>
  <si>
    <t>Radio del GRUSICOMGE, operando con radio prestada del IGM</t>
  </si>
  <si>
    <t>Remplazar baterías en M/E de la unidad</t>
  </si>
  <si>
    <t>ENERGÍA</t>
  </si>
  <si>
    <t>Red multiacceso Quito 3 con ruido en los abonados</t>
  </si>
  <si>
    <t>Cambio de radio en la RSC del sistema multiacceso.
Cambio de la guía de onda de la antena dirección Pilisurco.</t>
  </si>
  <si>
    <t>Secado e impermealización de la guía de onda del sistema PDH dirección Carshao y Cruz Loma</t>
  </si>
  <si>
    <t>Se instala UPS para que los equipos se encuentren con respaldo de energía</t>
  </si>
  <si>
    <t>Banco de baterías y UPS de Igualata F/S.</t>
  </si>
  <si>
    <t>Se detecta que cable telefónico que va desde la RST (130 mts). se encuentra el cable cortado, una construcción impide el empalme</t>
  </si>
  <si>
    <t>Coordinar con G2 para la habilitación de un telefóno IP</t>
  </si>
  <si>
    <t>Gateway de voz F/S por falla de conectividad</t>
  </si>
  <si>
    <t>Instalación equipo ASA-5505, para integrar la telefonía mode a traves de una VPN, la telefonía MODE no funciona por problemas de puertos cerrados en los cyber run de CNT</t>
  </si>
  <si>
    <t>Sistema de videoconferencia CO.1 presenta  Ruido</t>
  </si>
  <si>
    <t>Sistema fotovoltaico F/S por banco de bateria en mal estado, sistema VHF y enlace IP fuera</t>
  </si>
  <si>
    <t>Inspección previo la instalación de energía publica</t>
  </si>
  <si>
    <t>ORDEN DE TRABAJO</t>
  </si>
  <si>
    <t>OBSERVACIONES
(Describir algo en particular)</t>
  </si>
  <si>
    <t>MEMO / M.M. CUMPLIMIENTO
COMISIÓN</t>
  </si>
  <si>
    <t>Servicio telefónico en el Destacamento Sansaguari F/S por cable neopreno en M/E</t>
  </si>
  <si>
    <t>CONDUCTOR CC.19</t>
  </si>
  <si>
    <t>Se procedió a la reconfiguración y habilitación</t>
  </si>
  <si>
    <t>Cámara de videoconferencia de la unidad F/S.</t>
  </si>
  <si>
    <t>SUPERVISIÓN</t>
  </si>
  <si>
    <t>BENALCAZAR LOYO JOSE ISRAEL</t>
  </si>
  <si>
    <t>SGOS</t>
  </si>
  <si>
    <t>VERDEZOTO CERVANTES</t>
  </si>
  <si>
    <t>LICEO NAVAL QUITO (CONOCOTO)</t>
  </si>
  <si>
    <t>Instalación de radio enlace IP marca RADWIN 2000 desde la Rep. Sansahuari hacia el Centro Mensajes del Dest. Sansahuari, para habilitación de servicios de telecomunicaciones</t>
  </si>
  <si>
    <t>GRUPO DE MONITOREO Y RECONOCIMIENTO ELECTRONICO (GMREC)</t>
  </si>
  <si>
    <t>MANOBANDA ZAPATA JORGE BERNANDO</t>
  </si>
  <si>
    <t>CENTRO DE CONTROL DE ARMAS COCA</t>
  </si>
  <si>
    <t>CENTRO DE CONTROL DE ARMAS GUAYAQUIL</t>
  </si>
  <si>
    <t>CENTRO DE CONTROL DE ARMAS PICHINCHA</t>
  </si>
  <si>
    <t>CENTRO DE CONTROL DE ARMAS PASTAZA</t>
  </si>
  <si>
    <t xml:space="preserve">DEPARTAMENTO DE CONTROL DE ARMAS </t>
  </si>
  <si>
    <t>COMANDO LOGISTICO REGIONAL N° 75 "AUCA" (CLR.75)</t>
  </si>
  <si>
    <t>HOSPITAL BÁSICO N°1 "EL ORO"</t>
  </si>
  <si>
    <t>COMPAÑÍA DE SELVA N° 48 "SANGAY" (C.S 48) (LOROCACHI)</t>
  </si>
  <si>
    <t>BATALLÓN DE SELVA N° 49 "CAPT. CHIRIBOGA"  (B.S 49) (MONTALVO)</t>
  </si>
  <si>
    <t>BATALLÓN DE SELVA N° 50 "MORONA"  (B.S 50) (TAISHA)</t>
  </si>
  <si>
    <t>BATALLÓN DE SELVA N° 55 "PUTUMAYO" (B.S 55)</t>
  </si>
  <si>
    <t>INSTITUTO GEOGRÁFICO MILITAR (IGM)</t>
  </si>
  <si>
    <t>Líneas asignadas al GOEIMC (Inteligencia), asignadas desde la estación RST multiacceso IGM. F/S</t>
  </si>
  <si>
    <t>Niveles Tx y Rx bajos en el enlace PDH dirección Carshao</t>
  </si>
  <si>
    <t>COMANDO OPERACIONAL N° 1 "NORTE" (C.O 1)</t>
  </si>
  <si>
    <t>Línea de la CNT a traves de la RST multiacceso F/S</t>
  </si>
  <si>
    <t>BATALLÓN DE HONORES Y CEREMONIAL MILITAR "LIBERTADORES"</t>
  </si>
  <si>
    <t>Switch 3Com 4500 F/S</t>
  </si>
  <si>
    <t xml:space="preserve">Configuración del switch borrada por razones desconocidas, se reconfiguración el equipo para rehabilitar los servicios en la unidad </t>
  </si>
  <si>
    <t>RECONFIGURACIÓN SWITCH</t>
  </si>
  <si>
    <t>Se realiza inección con la empresa XYZ previo la implementación de la energía pública en la estación</t>
  </si>
  <si>
    <t>ESCUELA DE SELVA Y CONTRAINSURGENCIA DEL EJÉRCITO</t>
  </si>
  <si>
    <t>GUAYAQUIL</t>
  </si>
  <si>
    <t>Alarma intermitente en el canal 1 del enlace Cruz Loma dirección Cotacachi</t>
  </si>
  <si>
    <t>Mantenimiento, secado e impermeabilización de guías de onda</t>
  </si>
  <si>
    <t>Se remplazó de tarjetas MSU del canal 1 dirección Cotacachi.</t>
  </si>
  <si>
    <t>BATALLON DE OPERACIONES ESPECIALES EN SELVA N° 54 "CAPT. CALLES" (B.O.E.S 54)</t>
  </si>
  <si>
    <t>GRUPO AVIACIÓN DEL EJÉRCITO N° 44 "PASTAZA"</t>
  </si>
  <si>
    <t>CPE (Wimax) HOSPITAL BASICO III-DE fuera de servicio</t>
  </si>
  <si>
    <t xml:space="preserve">Se realiza el cambio de direcciones ip de los radios Bueran-Portete , Portete-Sumaypamba, restableciendose el enlace sin novedad.
</t>
  </si>
  <si>
    <t xml:space="preserve">Rotura conector bajante de para rayos de la torre estación Repetidora. </t>
  </si>
  <si>
    <t>Reubicación y cambio de conector bajante para rayos.</t>
  </si>
  <si>
    <t>Desmontaje antena Grid de 1.2.</t>
  </si>
  <si>
    <t>LEMA MALLITASIG WASHINTON HUGO</t>
  </si>
  <si>
    <t>HOSPITAL BÁSICO DE LA III DE (H.B III D.E)</t>
  </si>
  <si>
    <t xml:space="preserve">REPETIDOR PORTETE </t>
  </si>
  <si>
    <t>Falla en la regleta de alimentacion (110); arreglo de la regleta para habilitación de la energía y del CPE Wimax</t>
  </si>
  <si>
    <t>TERCER ESCUADRÓN DEL GRUPO DE AVIACIÓN DEL EJÉRCITO N° 45 "PICHINCHA" (G.A.E 3/45)</t>
  </si>
  <si>
    <t>CANTIDAD DE TÉCNICOS</t>
  </si>
  <si>
    <t>APELLIDOS Y NOMBRES</t>
  </si>
  <si>
    <t>SECCIÓN CONTROLES</t>
  </si>
  <si>
    <t>SI</t>
  </si>
  <si>
    <t>Se realizó la instalación de un teléfono IP, para habilitación de telefonía, en remplazo línea multiacceso</t>
  </si>
  <si>
    <t>Línea multiacceso asignada a GOEIMC F/S</t>
  </si>
  <si>
    <t>Pendiente</t>
  </si>
  <si>
    <t>INFORME DE COMISIÓN</t>
  </si>
  <si>
    <t>Switch 3 com C3I2 no permite gestionar</t>
  </si>
  <si>
    <t>Configuración de Equipo 3com 4800 de C3I2, se dio solución a problemas de monitoreo y conectividad desde Quito.</t>
  </si>
  <si>
    <t>TERCERA DIVISION DE EJERCITO "TARQUI" (III D.E.)</t>
  </si>
  <si>
    <t>Planta externa y abonados F/S</t>
  </si>
  <si>
    <t xml:space="preserve">SGOS. </t>
  </si>
  <si>
    <t>LANCHE CABRERA JORGE LEONARDO</t>
  </si>
  <si>
    <t xml:space="preserve">TONATO TOAPAXI CARLOS EFRAIN </t>
  </si>
  <si>
    <t>Enlace Portete - III DE niveles inestables por inestabilidad en la antena del Rep. Portete</t>
  </si>
  <si>
    <t>DESTACAMENTO MILITAR "ETZA"</t>
  </si>
  <si>
    <t>DESTACAMENTO MILITAR "SITUCHI"</t>
  </si>
  <si>
    <t>AGENCIA DE MONITOREO "TULCÁN"</t>
  </si>
  <si>
    <t>GRUPO DE TRANSPORTE AÉREO ESPACIAL (GTAE)</t>
  </si>
  <si>
    <t>BASE AEREA GALÁPAGOS (BAGAL)</t>
  </si>
  <si>
    <t>LÓPEZ PANELUISA WILLAN ARMANDO</t>
  </si>
  <si>
    <t>Estación RST multiacceso Casacay F/S</t>
  </si>
  <si>
    <t>Se reemplaza acoplador y latiguillos, pero no mejora el enlace</t>
  </si>
  <si>
    <t>Se realiza pruebas para mejorar el nivel de Rx, pero negativo</t>
  </si>
  <si>
    <t>Realizar más pruebas</t>
  </si>
  <si>
    <t>Realizar mas pruebas</t>
  </si>
  <si>
    <t>Telefonía en la unidad fuera de servicio</t>
  </si>
  <si>
    <t xml:space="preserve">Se realizará cambio de regletas Krone,cable ty-1 y cambio de cruzadas en el MDF, revisión del cableado de la planta externa dependencias. </t>
  </si>
  <si>
    <t>FALLA EN PRECALENTADOR DE GRUPO ELECTROGENO Y UPS.</t>
  </si>
  <si>
    <t>REEMPLAZO DE PRECALENTADOR Y UPS EN ESTACION REPETIDORA ATACAZO.</t>
  </si>
  <si>
    <t>Abastecimiento de combustible al grupo electrogeno</t>
  </si>
  <si>
    <t>Tanquear el generador del repetidfor el calvario</t>
  </si>
  <si>
    <t>GRUPO DE ARTILLERÍA N° 7 "CABO MINACHO" (G.A 7)</t>
  </si>
  <si>
    <t>CONDUCTOR / ENERGIA SOLAR</t>
  </si>
  <si>
    <t>Ninguna</t>
  </si>
  <si>
    <t>CONECTIVIDAD</t>
  </si>
  <si>
    <t>TIPAN CALERO CARLOS REINALDO</t>
  </si>
  <si>
    <t>ING.</t>
  </si>
  <si>
    <t>FREIRE WILSON</t>
  </si>
  <si>
    <t>Desmontaje y evacuación de CPE e IDU del sistema Wimax, y un gateway de voz sistema conmutación.</t>
  </si>
  <si>
    <t>Verificación de alarmas del sistema PDH, verificación de tributarios y alimentación de la RSC.</t>
  </si>
  <si>
    <t>Chequeo del enlace 507 BASE SUR se verifica las alarmas se realizó un reset al bastidor, se borró alarmas de los bastidores. En la RSC del 507 se realizó el seguimiento de E1s. Se reseteo la RSC.</t>
  </si>
  <si>
    <t>Factibilidad de habilitar 02 abonados a Control de Armas por traslado de personal.</t>
  </si>
  <si>
    <t>Verificación de niveles y chequeo de abonados de estación terminal sistema Multiacceso 086/HD II-DE.Verificación de instalaciones de Control de Armas.</t>
  </si>
  <si>
    <t>Instalación de radio enlace IP marca RADWIN AIRMUX 200 desde la Rep. CAE COCA- SHANGRILA. El enlace ya cumplió su vida útil de funcionamiento y presenta problemas de TX y RX.</t>
  </si>
  <si>
    <t>Instalación de radio enlace IP marca RADWIN 2000 desde la Rep. CAE COCA hacia Estación Terminal Shangrila.</t>
  </si>
  <si>
    <t>INSPECCIÓN / SURVEY</t>
  </si>
  <si>
    <t xml:space="preserve">ACTAS ENTREGA RECEPCIÓN </t>
  </si>
  <si>
    <t>VIVIENDA Y CUARTO DE EQUIPOS</t>
  </si>
  <si>
    <t>GALÁPAGOS</t>
  </si>
  <si>
    <t>IDU enlace IP</t>
  </si>
  <si>
    <t>CONFIGURACIÓN SWITCH</t>
  </si>
  <si>
    <t>HX 200 HUGUES</t>
  </si>
  <si>
    <t>HX 90 HUGUES</t>
  </si>
  <si>
    <t>IDU enlace Wimax</t>
  </si>
  <si>
    <t>RADIO HUGUES 2 WATIOS</t>
  </si>
  <si>
    <t xml:space="preserve">REGULADOR DC / DC </t>
  </si>
  <si>
    <t>TARJETA de Rx y Tx</t>
  </si>
  <si>
    <t>CLASIFICACIÓN
DAÑOS FRECUENTES</t>
  </si>
  <si>
    <t>NUMERO DE COMISIONES POR SISTEMA</t>
  </si>
  <si>
    <t>SISTEMA FOTOVOLTAÍCO</t>
  </si>
  <si>
    <t>TIPO DE MANTENIMIENTO REALIZADO</t>
  </si>
  <si>
    <t>NÚMERO DE COMISIONES POR CAE's</t>
  </si>
  <si>
    <t>BASE AÉREA COTOPAXI (BACO)</t>
  </si>
  <si>
    <t>AEROPUERTO TACHINA</t>
  </si>
  <si>
    <t>Personal de la FAE se moviliza a la unida de origen</t>
  </si>
  <si>
    <t>personal de la FAE se moviliza a la unidad de origen</t>
  </si>
  <si>
    <t>Desmontaje y evación de radioenlace IP</t>
  </si>
  <si>
    <t>Desmontaje y evación de enalce IP</t>
  </si>
  <si>
    <t>Linea asiganada al guardia F/S</t>
  </si>
  <si>
    <t>Migración de tecnología PDH a RADIOS IP</t>
  </si>
  <si>
    <t>Instalación y alineacion de enlace IP Cruz Loma - I.D.E.</t>
  </si>
  <si>
    <t>CONMUTACION</t>
  </si>
  <si>
    <t>Abastecimiento de combustible.</t>
  </si>
  <si>
    <t>Abastecimiento de combustible (diesel), al grupo eletrogeno.</t>
  </si>
  <si>
    <t>CONDUCTOR/ENERGIA SOLAR</t>
  </si>
  <si>
    <t xml:space="preserve">Inspeccion y verificación de equipos instalados. </t>
  </si>
  <si>
    <t>Mantenimiento de la planta externa de la unidad de los abonados de voz.</t>
  </si>
  <si>
    <t>Planta externa en M/E y abonados F/S</t>
  </si>
  <si>
    <t>MINGA AMAY PABLO FABIAN</t>
  </si>
  <si>
    <t>HILAÑO CUNALATA ROBERTO CARLOS</t>
  </si>
  <si>
    <t>BODEGUERO/ENERGIA SOLAR</t>
  </si>
  <si>
    <t>No existe disponibilidad de vehiculo</t>
  </si>
  <si>
    <t>No existe disponibilidad de técnicos</t>
  </si>
  <si>
    <t>Estación RST fuera de servicio</t>
  </si>
  <si>
    <t>Pedido por parte de la C.C 7, para realizar el mantenimiento en las unidades</t>
  </si>
  <si>
    <t>Mantenimiento de la planta externa de la unidad</t>
  </si>
  <si>
    <t>Habilitación de la estación RST multiacceso</t>
  </si>
  <si>
    <t>Intermitencia en el sistema fotovoltaico</t>
  </si>
  <si>
    <t>Remplazar regulador de voltaje y pruebas en el rectificador Krouser</t>
  </si>
  <si>
    <t>Linea multiacceso F/S</t>
  </si>
  <si>
    <t>Instalación de telefono IP, para la habilitacion del servico</t>
  </si>
  <si>
    <t>Sistema multiacceso F/S por ineterferencias</t>
  </si>
  <si>
    <t>Instalación enlace Wimax antena externa, para habilitar la conectividad</t>
  </si>
  <si>
    <t>Instalación de un gateway de voz e integración de las líneas a la planta externa de la unidad</t>
  </si>
  <si>
    <t>COMISIONES NO CUMPLIDAS</t>
  </si>
  <si>
    <t>COMISIONES PLANIFICADAS</t>
  </si>
  <si>
    <t>Cambio de un latiguillo en el sistema radiante y reset en RSC, RSN y XBS en Guayaquil</t>
  </si>
  <si>
    <t>TERCERA DIVISION DE EJERCITO "TARQUI" (III.D.E)</t>
  </si>
  <si>
    <t>BATALLÓN DE SELVA N° 56 "TUNGURAHUA" ( B.S 56)</t>
  </si>
  <si>
    <t>BATALLÓN DE SELVA N° 57 "MONTECRISTI" ( B.S 57)</t>
  </si>
  <si>
    <t>BATALLON DE SELVA N° 17 "ZUMBA" (B.S 17)</t>
  </si>
  <si>
    <t>BATALLÓN DE SELVA N° 61 "SANTIAGO" (B.S 61)</t>
  </si>
  <si>
    <t>BATALLÓN DE SELVA N° 62 "ZAMORA" (B.S 62)</t>
  </si>
  <si>
    <t>BATALLÓN DE SELVA N° 63 "GUALAQUIZA" (B.S 63)</t>
  </si>
  <si>
    <t>BRIGADA DE FUERZAS ESPECIALES N° 9 "PATRIA" (9 B.F.E.)</t>
  </si>
  <si>
    <t>Solicitud por parte del G.A 7, para la entrega y recepcion de bodegueros</t>
  </si>
  <si>
    <t>Constatación física y actualización de estados con personal de bodegueros entrante y saliente del G.A 7 "CABO MINACHO".</t>
  </si>
  <si>
    <t>ALA DE COMBATE N° 21 (ALA 21) (TAURA)</t>
  </si>
  <si>
    <t>ALA DE COMBATE N° 22 (ALA 22) (GUAYAQUIL)</t>
  </si>
  <si>
    <t>ALA DE COMBATE N° 23 (ALA 23) (MANTA)</t>
  </si>
  <si>
    <t>ALA DE TRANSPORTES N° 11 (ALA 11) (LATACUNGA)</t>
  </si>
  <si>
    <t xml:space="preserve">BASE EN ENTRENAMIENTO "SHANGRILA" </t>
  </si>
  <si>
    <t>BATALLÓN DE APOYO LOGISTICO DE LA IV.DE "AMAZONAS"</t>
  </si>
  <si>
    <t>BATALLÓN DE COMUNICACIONES N° 1 "RUMIÑAHUI" (B.C. 1)</t>
  </si>
  <si>
    <t>BATALLÓN DE INFANTERÍA DE MARINA N° 11 "SAN LORENZO" (BIMLOR)</t>
  </si>
  <si>
    <t>BATALLÓN DE INFANTERÍA DE MARINA N° 12 "ESMERALDAS" (BIMES)</t>
  </si>
  <si>
    <t>BATALLÓN DE INFANTERÍA DE MARINA N° 21 "JARAMIJO" (BIMJAR)</t>
  </si>
  <si>
    <t>BATALLÓN DE INFANTERÍA MOTORIZADO N° 1 "CONSTITUCIÓN" (BIMOT 1)</t>
  </si>
  <si>
    <t>BATALLÓN DE INFANTERÍA MOTORIZADO N° 2 "IMBABURA" (BIMOT 2)</t>
  </si>
  <si>
    <t>BATALLÓN DE INFANTERÍA MOTORIZADO N° 13 "ESMERALDAS" (BIMOT 13)</t>
  </si>
  <si>
    <t>BATALLÓN DE INFANTERÍA MOTORIZADO N° 14 "MARAÑÓN" (BIMOT 14)</t>
  </si>
  <si>
    <t>BATALLÓN DE INFANTERÍA MOTORIZADO N° 19 "CARCHI" (BIMOT 19)</t>
  </si>
  <si>
    <t>BATALLÓN DE INFANTERÍA MOTORIZADO N° 20 "CAPITAN DIAZ" (BIMOT 20)</t>
  </si>
  <si>
    <t>BATALLÓN DE INFANTERÍA MOTORIZADO N° 21 "MACARÁ" (BIMOT 21)</t>
  </si>
  <si>
    <t>BATALLÓN DE INGENIEROS DEL EJÉRCITO N° 67 "MONTÚFAR" (BEE 67)</t>
  </si>
  <si>
    <t>BATALLÓN DE OPERACIONES ESPECIALES EN SELVA N° 47 "IWIAS"</t>
  </si>
  <si>
    <t>BATALLÓN ESCUELA POLICÍA MILITAR MINISTERIAL (B.E.P.M.M.)</t>
  </si>
  <si>
    <t>BODEGA DE CONTROL DE ARMAS (I D.E.)</t>
  </si>
  <si>
    <t xml:space="preserve">BRIGADA DE ARTILLERÍA N° 27 "PORTETE" (27 B.A.)            </t>
  </si>
  <si>
    <t>BRIGADA DE AVIACIÓN DEL EJÉRCITO N° 15 "PAQUISHA" (15 B.A.E.)</t>
  </si>
  <si>
    <t>BRIGADA DE CABALLERÍA BLINDADA N° 11 "GALAPAGOS" (5 B.I.)</t>
  </si>
  <si>
    <t>BRIGADA DE INFANTERÍA N° 13 "PICHINCHA" (13 B.I)</t>
  </si>
  <si>
    <t>BRIGADA DE INFANTERÍA N° 31 "ANDES" (31 B.I.)</t>
  </si>
  <si>
    <t>BRIGADA DE INFANTERÍA N° 5 "GUAYAS" (5 B.I.)</t>
  </si>
  <si>
    <t>BRIGADA DE INFANTERÍA N° 7 "LOJA" (7 B.I)</t>
  </si>
  <si>
    <t>BRIGADA DE SELVA N° 21 "CONDOR" (21 B.S.)</t>
  </si>
  <si>
    <t>CAPITANÍA DE PUERTO AYORA (CAPAYO)</t>
  </si>
  <si>
    <t>CAPITANÍA DE PUERTO BOLIVAR (CAPBOL)</t>
  </si>
  <si>
    <t>CAPITANÍA DE PUERTO GENERAL FARFAN (CAPFAR)</t>
  </si>
  <si>
    <t>CAPITANÍA DE PUERTO GUAYAQUIL (CAPUIL)</t>
  </si>
  <si>
    <t>CAPITANÍA DE PUERTO MANTA (CAPMAN)</t>
  </si>
  <si>
    <t>CAPITANÍA DE PUERTO ORELLANA (CAPORE)</t>
  </si>
  <si>
    <t>CAPITANÍA DE PUERTO PUTUMAYO (CAPMAY)</t>
  </si>
  <si>
    <t>CAPITANÍA DE PUERTO SALINAS (CAPSAL)</t>
  </si>
  <si>
    <t>CENTRO COORDINADOR SANIDAD NORTE (CCSN)</t>
  </si>
  <si>
    <t>CENTRO DE CONTROL DE ARMAS PORTOVIEJO</t>
  </si>
  <si>
    <t>CENTRO DE INVESTIGACIÓN Y DESARROLLO DE LA FAE (CID-FAE)</t>
  </si>
  <si>
    <t>CENTRO DE OPERACIONES ESPACIALES COTOPAXI (COEC)</t>
  </si>
  <si>
    <t>CENTRO DE OPERACIONES SECTORIALES N° 1 (COS 1) (GUAYAQUIL)</t>
  </si>
  <si>
    <t>CENTRO DE OPERACIONES SECTORIALES N° 2 (COS 2) (TENA)</t>
  </si>
  <si>
    <t>CENTRO DE SALUD DE LAS FUERZAS ARMADAS (CESAFA)</t>
  </si>
  <si>
    <t>COLEGIO MILITAR N° 1 "ELOY ALFARO" (COMIL 1)</t>
  </si>
  <si>
    <t>COLEGIO MILITAR N° 4 "ABDON CALDERON" (COMIL 4)</t>
  </si>
  <si>
    <t>COMANDANCIA DE ESCUADRA NAVAL (CODES)(BASE SUR)</t>
  </si>
  <si>
    <t>COMANDANCIA GENERAL DE LA FUERZA AEREA</t>
  </si>
  <si>
    <t>COMANDANCIA GENERAL DE LA FUERZA NAVAL</t>
  </si>
  <si>
    <t>COMANDANCIA GENERAL DEL EJÉRCITO</t>
  </si>
  <si>
    <t>COMANDO CONJUNTO DE LAS FUERZAS ARMADAS</t>
  </si>
  <si>
    <t>COMANDO DE APOYO LOGÍSTICO ELECTRÓNICO (CALE)</t>
  </si>
  <si>
    <t>COMANDO DE GUARDACOSTA (COGUAR) (BASE SUR)</t>
  </si>
  <si>
    <t>COMANDO DE OPERACIONES AEREA Y DEFENSA (COAD) (C.O. 5)</t>
  </si>
  <si>
    <t>COMANDO LOGISTICO "REINO DE QUITO" (COLOG)</t>
  </si>
  <si>
    <t>COMANDO LOGÍSTICO REGIONAL N° 72 "SHYRIS" (C.L.R 72)</t>
  </si>
  <si>
    <t>COMANDO LOGISTICO REGIONAL N° 73 "GIRÓN" (C.L.R 73)</t>
  </si>
  <si>
    <t>COMANDO LOGISTICO REGIONAL N° 74 "HUANCAVILCA" (C.L.R 74)</t>
  </si>
  <si>
    <t>COMANDO LOGISTICO REGIONAL N° 75 "AUCA" (C.L.R 75)</t>
  </si>
  <si>
    <t>COMANDO OPERACIONAL N° 2 "MARITIMO" (CO 2)</t>
  </si>
  <si>
    <t>COMANDO OPERACIONAL N° 3 "SUR" (C.O 3)</t>
  </si>
  <si>
    <t>COMANDO OPERACIONAL N° 4 "CENTRAL" (C.O 4)</t>
  </si>
  <si>
    <t xml:space="preserve">COMPAÑIA  DE COMUNICACIONES DE LA II D.E. "LIBERTAD" </t>
  </si>
  <si>
    <t>COMPAÑÍA DE COMUNICACIONES N° 19 (C.C 19)</t>
  </si>
  <si>
    <t>COMPAÑÍA DE COMUNICACIONES N° 7 (C.C 7)</t>
  </si>
  <si>
    <t>CUERPO DE INGENIEROS  DEL EJÉRCITO (C.E.E.)</t>
  </si>
  <si>
    <t>DEPÓSITO DE MUNICIONES EL CORAZÓN (DEPCOR)</t>
  </si>
  <si>
    <t>DEPÓSITO DE MUNICIONES JARAMIJÓ (DEPJAR)</t>
  </si>
  <si>
    <t>DEPÓSITO DE MUNICIONES N°1 "CASACAY"</t>
  </si>
  <si>
    <t>DEPÓSITO DE MUNICIONES SUR (DEPSUR) (SUMAYPAMBA)</t>
  </si>
  <si>
    <t>DIRECCION DE AVIACION CIVIL (D.A.C.)</t>
  </si>
  <si>
    <t>DIRECCIÓN DE INDUSTRIAS AERONAUTICAS DE LA FUERZA AEREA (DIAF)</t>
  </si>
  <si>
    <t>DIRECCIÓN DE INTERESES MARITIMOS (DIGEIM)</t>
  </si>
  <si>
    <t>DIRECCIÓN DE MOVILIZACIÓN  DEL CC.FF.AA (DIRMOV)</t>
  </si>
  <si>
    <t>DIRECCIÓN DE VIVIENDA  DE LA ARMADA (DIRVIV)</t>
  </si>
  <si>
    <t>DIRECCIÓN NACIONAL DE ESPACIOS ACUATICOS (DIRNEA)</t>
  </si>
  <si>
    <t>ESCUADRON "BUITRE" (CERRO CHISPAS) (MANTA)</t>
  </si>
  <si>
    <t>ESCUADRON "CONDOR" (LUMBAQUI)</t>
  </si>
  <si>
    <t>ESCUADRON "HALCÓN" (CERRO ÁNIMAS)</t>
  </si>
  <si>
    <t>ESCUADRON "MIRLO" (ZAPALLO)</t>
  </si>
  <si>
    <t>ESCUADRÓN "PAPAGALLO" (NAPO GALERAS)</t>
  </si>
  <si>
    <t>ESCUELA DE ARTILLERÍA (ESCART) (ELCAMBIO)</t>
  </si>
  <si>
    <t>ESCUELA DE CAPACITACION Y PERFECCIONAMIENTO (ESCAPE) (BASE SUR)</t>
  </si>
  <si>
    <t>ESCUELA DE FORMACION DE SOLDADOS DEL EJÉRCITO (ESFORSE)</t>
  </si>
  <si>
    <t>ESCUELA DE FUERZAS ESPECIALES N° 9 "PATRIA" (ESFE)</t>
  </si>
  <si>
    <t>ESCUELA DE INFANTERÍA AEREA (E.I.A)</t>
  </si>
  <si>
    <t>ESTACIÓN AERONAVAL MANTA (ESANMA)</t>
  </si>
  <si>
    <t>ESTACIÓN DE MONITOREO "BALTRA"</t>
  </si>
  <si>
    <t>ESTACIÓN DE MONITOREO "PATUCA"</t>
  </si>
  <si>
    <t>FUERTE MILITAR "SALINAS" (GAA.5 "SALINAS")</t>
  </si>
  <si>
    <t>FUERZA DE ACCCIÓN RÁPIDA FAE (SANTA CECILIA)</t>
  </si>
  <si>
    <t>GAE 3/45 19.BS "NAPO"</t>
  </si>
  <si>
    <t>GRUPO DE ARTILLERÍA ANTIAÉREA N° 5 "MAYO. VALENCIA" (G.A.AA 5)</t>
  </si>
  <si>
    <t>GRUPO DE ARTILLERÍA ANTIAÉREA N° 80 (G.A.A.A 80)</t>
  </si>
  <si>
    <t>GRUPO DE ARTILLERÍA N° 1 "JUBONES" (G.A 1)</t>
  </si>
  <si>
    <t>GRUPO DE CABALLERÍA MECANIZADA</t>
  </si>
  <si>
    <t>GRUPO DE CABALLERÍA MECANIZADA N° 12 "TNTE. HUGO ORTIZ" (G.C.M 12)</t>
  </si>
  <si>
    <t>GRUPO DE CABALLERÍA MECANIZADA N° 36 "YAGUACHI" (G.C.M 36)</t>
  </si>
  <si>
    <t>GRUPO ESPECIAL DE OPERACIONES "ECUADOR" (GEO)</t>
  </si>
  <si>
    <t>HOSPITAL BÁSICO N° 11 "GALAPAGOS" (H.B 11)</t>
  </si>
  <si>
    <t>HOSPITAL BÁSICO N° 17 "PASTAZA" (H.B. 17)</t>
  </si>
  <si>
    <t>HOSPITAL DE LA III DE (H.B III D.E)</t>
  </si>
  <si>
    <t>MINISTERIO DE DEFENSA NACIONAL</t>
  </si>
  <si>
    <t>UNIDAD ESCUELA DE MISIONES DE PAZ "ECUADOR" (UEMPE)</t>
  </si>
  <si>
    <t>HOSPITAL BÁSICO N° 1 "EL ORO" (H.B 1)</t>
  </si>
  <si>
    <t>EMPRESAS / INSTITUCIONES</t>
  </si>
  <si>
    <t xml:space="preserve">ABADIANO RIVERA PAULO CESAR </t>
  </si>
  <si>
    <t>MANOSALVAS BARRIGA HENRY</t>
  </si>
  <si>
    <t>MERCADO MURILLO ELVIS LEVINGTON</t>
  </si>
  <si>
    <t>SANCHEZ UBILLUZ GABRIEL NEPTALI</t>
  </si>
  <si>
    <t>GALLARDO PANCHI EDWIN EDUARDO</t>
  </si>
  <si>
    <t>LOACHAMIN PRUNA CARLOS RAMIRO</t>
  </si>
  <si>
    <t>ZAPATA HIDALGO NESTOR F.</t>
  </si>
  <si>
    <t>CHAVEZ DIAZ DANIEL ADLBERTO</t>
  </si>
  <si>
    <t xml:space="preserve">TANDANZO TANDAZO MARLON FABIAN </t>
  </si>
  <si>
    <t>SIMBAÑA ESPINOZA NANCY SUSANA</t>
  </si>
  <si>
    <t>OJEDA CAICEDO PRISCILA GARDENIA</t>
  </si>
  <si>
    <t>PINTO MACIAS JUAN FRANCISCO</t>
  </si>
  <si>
    <t>SOLIS ARMIJOS LEONARDO MAURICIO</t>
  </si>
  <si>
    <t xml:space="preserve">TRIVIÑO ESPINOZA JUAN CARLOS </t>
  </si>
  <si>
    <t>MARTINEZ YELA CARLOS DANIEL</t>
  </si>
  <si>
    <t>MOSCOZO GUERRERO ANDRES GIOVANNY</t>
  </si>
  <si>
    <t xml:space="preserve">CHIQUITO GARCES DAVID MAXIMO </t>
  </si>
  <si>
    <t>MOLINA OCHOA DOUGLAS GEOVANNY</t>
  </si>
  <si>
    <t>SUAREZ ROSALES JESÙS JOSÈ</t>
  </si>
  <si>
    <t>MONTALUISA ESCOBAR FREDDY GEOVANNY</t>
  </si>
  <si>
    <t>BAYAS SEGURA FREDDY GONZALO</t>
  </si>
  <si>
    <t>LANCHE CABRERA ANGEL EDUARDO</t>
  </si>
  <si>
    <t>LOPEZ PANELUISA WILLAN ARMANDO</t>
  </si>
  <si>
    <t xml:space="preserve">MINGA AMAY PABLO FABIAN </t>
  </si>
  <si>
    <t>BARRERA CANDO FREDDY HUMBERTO</t>
  </si>
  <si>
    <t>TÉCNICO / CONDUCTOR</t>
  </si>
  <si>
    <t>PRIMERA DIVISIÓN DE EJÉRCITO "SHYRIS" (I.D.E.)</t>
  </si>
  <si>
    <t>SEGUNDA DIVISIÓN DE EJÉRCITO "LIBERTAD" (II.D.E.)</t>
  </si>
  <si>
    <t>FUERZA DE TAREA CONJUNTA "ESMERALDAS" (F.T.C.)</t>
  </si>
  <si>
    <t>Estación RST Santa Clara fuera de servicio.</t>
  </si>
  <si>
    <t>Se relizó un reset fisico de la estación RST multiacceso y se habilitó el servicio</t>
  </si>
  <si>
    <t>RESET EN EQUIPO</t>
  </si>
  <si>
    <t>Central Panasonic del HB.17 F/S y planta externa en mal estado</t>
  </si>
  <si>
    <t>Verificación, mantenimiento correctivo en la planta externa de la unidad. Se habilita el servicio telefónico en alguans dependencias del H.B 17</t>
  </si>
  <si>
    <t>Continuar con el mantenimiento de la planta externa para la habilitación de todos los abonados</t>
  </si>
  <si>
    <t>Mantenimiento de la planta externa y se habilitó el abonado de voz</t>
  </si>
  <si>
    <t>Sistema de monitoreo análogico del grupo eléctrogeno fuera de servicio</t>
  </si>
  <si>
    <t>Instalación de sistema de monitoreo IP del grupo electrógeno</t>
  </si>
  <si>
    <t>Tubo de escape del generador. St-2, mal estado</t>
  </si>
  <si>
    <t>instalación Tubo de escape ya reparado.</t>
  </si>
  <si>
    <t>No se dio cumplimiento ya que el personal salio al repetidor Porttete por fallas en el sistema IP.</t>
  </si>
  <si>
    <t>Estaciones RST de la red GYL 4, 21.BS y BS 61 con ruido</t>
  </si>
  <si>
    <t>Intermitencia en la RST multiacceso Santa Bárbara</t>
  </si>
  <si>
    <t>Se procedio al cambio de módulos con falla , cambio de latiguillos y se realizó un alineamiento</t>
  </si>
  <si>
    <t>Cambiar fider de la antena de 3 mts. En el repetidor, no existe stock en bodega</t>
  </si>
  <si>
    <t>Tubo de escape de generador Lister en mal estado con fisura</t>
  </si>
  <si>
    <t>Se procedió a la instalacion del tubo de escape reparado</t>
  </si>
  <si>
    <t xml:space="preserve">CUENCA </t>
  </si>
  <si>
    <t>Equipos de empresa X instalados en Tres Cruces sin autorización</t>
  </si>
  <si>
    <t>Abonados de voz del hopital de la III.D.E F/S</t>
  </si>
  <si>
    <t>Se cambió cable telefonico del auricular y se habilitó el abonado</t>
  </si>
  <si>
    <t>TELÉFONO M.E.</t>
  </si>
  <si>
    <t xml:space="preserve">Migración de tecnología PDH a tecnología IP, </t>
  </si>
  <si>
    <t>Instalación de radio-enlace IP en la I.D.E  paralelo al radio enlace PDH.</t>
  </si>
  <si>
    <t>Instalación de radio-enlace IP  en el repetidor Cruz Loma y alineación entre los dos puntos</t>
  </si>
  <si>
    <t>DESTACAMENTO DE INTELIGENCIA MILITAR "LOJA"</t>
  </si>
  <si>
    <t>No existe disponibilidad de vehículo</t>
  </si>
  <si>
    <t>Carretera cerrada, por temporada invernal fuerte en el sector</t>
  </si>
  <si>
    <t>Desinstalación de Grid de 1.2, para uso en otra estación</t>
  </si>
  <si>
    <t>Alarma canal 2 fuera de servicios Rx. Sistema PDH.</t>
  </si>
  <si>
    <t>Cambio de tarjeta Rx. Canal 2.</t>
  </si>
  <si>
    <t>Comisión conjunta con un técnico de datos, para la instalación de un teléfono IP</t>
  </si>
  <si>
    <t>Mantenimiento de cableado, MDF de la red del sistema mode.</t>
  </si>
  <si>
    <t>Planta externa en mal estado y abonados de voz fuera de servicio</t>
  </si>
  <si>
    <t>Estación RST multiacceso S/N. Se encuentra la falla en la planta externa y se habilita el abonado</t>
  </si>
  <si>
    <t>ABASTECIMIENTO DE COMBUSTIBLE</t>
  </si>
  <si>
    <t>Alineación de radio-enlace IP Cruz Loma - I.D.E y pruebas de conectividad</t>
  </si>
  <si>
    <t>1.-Desmontaje de sistema fotovoltaico instalado en el destacamento "ETZA".</t>
  </si>
  <si>
    <t>Pedido por parte de la CC 17, para desmontaje de paneles y baterías en el destacamento militar ETZA perteneciente al B.S 50 "MORONA"</t>
  </si>
  <si>
    <t>Coordinación previa con la ARCOTEL, para verificación de interferencias en Miravalle</t>
  </si>
  <si>
    <t>Barrido de interferencias con la ARCOTEL</t>
  </si>
  <si>
    <t>Se requiere realizar otro barrido con la ARCOTEL, la próxima semana</t>
  </si>
  <si>
    <t>Desinstalación de la antena Manpack del enlace satelital e instalación en la Capitania Nuevo Rocafuerte</t>
  </si>
  <si>
    <t>Falta de protectores de OVER RF IDU-ODU, radio enlace IP COCA-SHANGRILA</t>
  </si>
  <si>
    <t xml:space="preserve">REGULADOR AC / DC </t>
  </si>
  <si>
    <t>Microestación Wimax y sucriptores fuera de servicio</t>
  </si>
  <si>
    <t>Se remplaza de ODU Wimax</t>
  </si>
  <si>
    <t>Alimentación -48 VDC rectificador Benning F/S</t>
  </si>
  <si>
    <t>Seguimiento de acometidas eléctricas, revisión de fusible sulfatado en rectificador Beninng</t>
  </si>
  <si>
    <t>Personal del CO2 Marítimo evacuó sus equipos, materiales y enseres.</t>
  </si>
  <si>
    <t xml:space="preserve"> Desmontaje y evacuación de estación transportable sitema multiacceso de la ESMA.</t>
  </si>
  <si>
    <t>Desmontaje y evacuación de estación transportable del sistema multiacceso de la ESMA.</t>
  </si>
  <si>
    <t>Pase de personal.</t>
  </si>
  <si>
    <t>Verificación de equipos de los sistemas MODE.</t>
  </si>
  <si>
    <t>Reportar las interferecias a la ARCOTEL</t>
  </si>
  <si>
    <t>Funcionamiento intermitente de estaciones multiacceso y wimax</t>
  </si>
  <si>
    <t>Barrido de frecuencias en la banda de 2.3GHz a 2.4GHz y se detectan interferencias</t>
  </si>
  <si>
    <t>ANDRADE VALVERDE MONICA</t>
  </si>
  <si>
    <t>CAMPAÑA TAPIA LUIS ALONSO</t>
  </si>
  <si>
    <t>BAQUERO LUIS GILBERTO</t>
  </si>
  <si>
    <t>VILLACIS COQUE JORGE IVAN</t>
  </si>
  <si>
    <t>JACOME JACOME MIGUEL ANGEL</t>
  </si>
  <si>
    <t>IZA GUAMAN SEGUNDO JOSE NAZARIO</t>
  </si>
  <si>
    <t>SUQUILLO BALSECA JULIO CESAR</t>
  </si>
  <si>
    <t xml:space="preserve">HERRERA GORDILLO IRMA PATRICIA </t>
  </si>
  <si>
    <t>BENITEZ QUEZADA CRISTINA ISABEL</t>
  </si>
  <si>
    <t xml:space="preserve">ALBUJA JACOME IRENE DEL ROCIO                 </t>
  </si>
  <si>
    <t>BASTIDAS CASTRO JORGE</t>
  </si>
  <si>
    <t>HERNANDEZ VITERI RAUL ALFREDO</t>
  </si>
  <si>
    <t>HERRERA SAAVEDRA HELEN SOFIA</t>
  </si>
  <si>
    <t>ENRIQUEZ PABON OSCAR ALBERTO</t>
  </si>
  <si>
    <t>RIVERA RIVERA OLGA LIDIA</t>
  </si>
  <si>
    <t>CORONEL LUCERO SILVIA ELIZABETH</t>
  </si>
  <si>
    <t>Niveles bajos en enlace PDH Base Sur -  Cerro 507</t>
  </si>
  <si>
    <t xml:space="preserve">Se realizó el  alineamiento de la antena del enlace PDH Cerro 507-Base Sur mejorándose los niveles de conectividad </t>
  </si>
  <si>
    <t>REPETIDOR CERRO SALINAS</t>
  </si>
  <si>
    <t>Solicitar verificación por parte de personal de ARCOTEL</t>
  </si>
  <si>
    <t>Abonados analógicos de BASALI F/S.</t>
  </si>
  <si>
    <t>Verificación de conexiones eléctricas del Sistema Wimax, la misma que se encuentra apagada por problemas de energía</t>
  </si>
  <si>
    <t>Microestación Wimax Cerro Salinas apagada debido a variación de voltaje y/o interferencias.</t>
  </si>
  <si>
    <t>Se instaló una tarjeta de abonados analógicos Z-24 y se habilitó el servicio</t>
  </si>
  <si>
    <t>TARJETA Z24</t>
  </si>
  <si>
    <t>Falla en tarjeta Z-24, por variación de voltaje</t>
  </si>
  <si>
    <t>Se procedió a cambiar la tarjeta Z-24, recuperándose  el servicio a los abonados.</t>
  </si>
  <si>
    <t>Inspección para instalación de equipo VHF motorola para BIMJAR</t>
  </si>
  <si>
    <t>Se realizó la inspección para la instalación de equipo VHF.</t>
  </si>
  <si>
    <t>Se perdió el enlace con la provincia de Manabí, debido a que el Switch se encontraba f/s</t>
  </si>
  <si>
    <t>Se reemplazo por un switch nuevo</t>
  </si>
  <si>
    <t>Soporte técnico en el ECU 911, previo la visita de autoridadades</t>
  </si>
  <si>
    <t xml:space="preserve">Habilitación telefonia </t>
  </si>
  <si>
    <t>Falla de ventilador en el bastidor del enlace 507-Base Sur.</t>
  </si>
  <si>
    <t>Realizar el cambio  del ventilador</t>
  </si>
  <si>
    <t>Antenas dipolos VHF desconocidas se encuentran colgadas en la torre.</t>
  </si>
  <si>
    <t>Mantenimiento preventivo de A.C.  Split de 18.000 BTU.</t>
  </si>
  <si>
    <t xml:space="preserve"> Mantenimiento preventivo A.C.  Split de 18.000 BTU</t>
  </si>
  <si>
    <t>Cambio de conexiones de alimentación de la macroestación Wimax</t>
  </si>
  <si>
    <t>Conexión directa al rectificador benning del COMACO</t>
  </si>
  <si>
    <t>Tarjeta de abonados digitales UA-32 en mal estado</t>
  </si>
  <si>
    <t>Realizar el cambio de tarjeta de abonados digitales UA-32 en mal estado</t>
  </si>
  <si>
    <t>Sistema Multiacceso se encuentra con niveles bajos de recepción</t>
  </si>
  <si>
    <t>X</t>
  </si>
  <si>
    <t>PENDIENTE</t>
  </si>
  <si>
    <t>LOPEZ PANELUISA WILLIAN ARMANDO</t>
  </si>
  <si>
    <t>Se realiza realineación de la antena y se recupera los niveles normales de RX</t>
  </si>
  <si>
    <t>Survey previo la instalación de enlace IP</t>
  </si>
  <si>
    <t>Realizar survey y barrido espectral en la banda de 2.3 a 2.4 Ghz, previa instalación de radio-enlace IP entre Cruz loma y I-DE.</t>
  </si>
  <si>
    <t>Instalación de protectores Ethernet Surge Protector modelo ETH-SP-G2, en radio enlace IP  CAE COCA - Shangrila</t>
  </si>
  <si>
    <t>TARJETA UA-32</t>
  </si>
  <si>
    <t>Grupo electrógeno no arranca por batería en mal estado</t>
  </si>
  <si>
    <t>Se remplaza batería en mal estado S.N.</t>
  </si>
  <si>
    <t>BATERÍA 12V</t>
  </si>
  <si>
    <t>CBOP. CANDO OSCAR (CONDUCTOR C.A.L 19)</t>
  </si>
  <si>
    <t>Realizar el desmonstaje de las antenas para evitar daños futuros en los paneles solares del MODE</t>
  </si>
  <si>
    <t>Audio de la videoconferencia con los Comando operacionales con cortes y eco</t>
  </si>
  <si>
    <t>Pruebas y reubicación del micrófono de la videoconferencia, para mejorar el audio</t>
  </si>
  <si>
    <t>MICRÓFONO VIDEOCONFERENCIA</t>
  </si>
  <si>
    <t>SWITCH RECONFIGURACIÓN</t>
  </si>
  <si>
    <t>SWITCH MAL ESTADO</t>
  </si>
  <si>
    <t>Pendiente la migración de servicios</t>
  </si>
  <si>
    <t>Migración de tecnología PDH a tecnología IP.</t>
  </si>
  <si>
    <t>Migración de tecnología PDH a tecnología IP, luego de haber superado la etapa de prueba</t>
  </si>
  <si>
    <t>BODEGA GENERAL LOS CHILLOS</t>
  </si>
  <si>
    <t>Pruebas en radio IP en la banda de 4.9 GHz, previo la instalación en la DISAFA Ibarra</t>
  </si>
  <si>
    <t>COMANDO CONJUNTO DE LAS FUERZAS ARMADAS (EDIFICIO)</t>
  </si>
  <si>
    <t>Limpieza de tarjetas y contactos del rack</t>
  </si>
  <si>
    <t>TALLER GENERADORES LOS CHILLOS</t>
  </si>
  <si>
    <t>Pruebas en generadores CUMMINS y LOMBARDINI, previo el envio de generadores al CAE Cuenca</t>
  </si>
  <si>
    <t>Pruebas y mmto en router cisco y Switch 3COM. Prev. Previo a la inetgración del radioenlace IP</t>
  </si>
  <si>
    <t>Pendiente la integración de servicios</t>
  </si>
  <si>
    <t>ACADEMIA DE DEFENSA MILITAR CONJUNTA (ADEMIC)</t>
  </si>
  <si>
    <t>Pedido de la unidad para brindar soporte técnico en la video conferencia</t>
  </si>
  <si>
    <t>Instalación de radio-enlace IP en  Cruz Loma - I.D.E . y alineación del enlace</t>
  </si>
  <si>
    <t>Mantenimiento preventivo ACT 4 del edificio del CC.FF.AA</t>
  </si>
  <si>
    <t xml:space="preserve"> </t>
  </si>
  <si>
    <t>Planta externa en mal estado y algunas lineas fuera de servicio</t>
  </si>
  <si>
    <t>Mantenimiento de planta externa para habilitación de abonados de voz</t>
  </si>
  <si>
    <t>TODOS LOS SISTEMAS</t>
  </si>
  <si>
    <t>Mantenimiento preventivo</t>
  </si>
  <si>
    <t>Instalaciones de San Joaquin abandonadas</t>
  </si>
  <si>
    <t>Inspección para verificar el estado de la estación e infraestructura</t>
  </si>
  <si>
    <t>Estación satelital instalada en el B.S 57 sin prestar servicios</t>
  </si>
  <si>
    <t>Instalación de la antena Manpack del enlace satelital y habilitación de servicios en la  Capitania Nuevo Rocafuerte</t>
  </si>
  <si>
    <t>Necesidad de la unidad para disponer de una estación satelital en el CAPROC</t>
  </si>
  <si>
    <t>Estación RST multiacceso fuera de servicio</t>
  </si>
  <si>
    <t>Se realiza pruebas y se revisa parametros y se determina que el problema es en El Repetidor Chilla</t>
  </si>
  <si>
    <t>Salida comisión Repetidor Chilla</t>
  </si>
  <si>
    <t>BATALLÓN DE INFANTERÍA DE MARINA JAMBELI (BIMJAM)</t>
  </si>
  <si>
    <t>Estación RST multiacceso F/S</t>
  </si>
  <si>
    <t>Se realizó un reset físico de la estación y se habilitó el servicio</t>
  </si>
  <si>
    <t>Voltaje de operación fuera de parametros normales</t>
  </si>
  <si>
    <t xml:space="preserve">Cables de conexión sulfatados, se limpia y se soluciona el problema </t>
  </si>
  <si>
    <t>Se verificó que la RST este dentro de parametros normales de funcionamiento</t>
  </si>
  <si>
    <t>Radio IPTECOM CAE MACHALA - LOMA PALMAR F/S (quemado).</t>
  </si>
  <si>
    <t>Se detecta problemas en las dos ODUS del enlace.
Al momento enlace CAE MLA - Loma Palmar, funcioan con enlace Backup Ubiquiti.</t>
  </si>
  <si>
    <t>Realizar mantenimiento y pruebas en ODU's evacuadas</t>
  </si>
  <si>
    <t>HOSPITAL BÁSICO N° 7 "LOJA" (H.B 7)</t>
  </si>
  <si>
    <t>Mantenimiento correctivo en planta externa y barrido de frecuencias para detectar posibles interferencias</t>
  </si>
  <si>
    <t>No se cumplió por dar prioridad a comisión en el CO5</t>
  </si>
  <si>
    <t>INSTITUTO OCEANOGRÁFICO DE LA ARMADA (INOCAR)</t>
  </si>
  <si>
    <t>Intermitencia en el servicio telefónico</t>
  </si>
  <si>
    <t>Cambio de fider , latiguillo y orientacion vertical antena Grid 3,0. Se habilita el servicio S/N.</t>
  </si>
  <si>
    <t>RECIBIR CAPACITACIÓN</t>
  </si>
  <si>
    <t>BRINDAR CAPACITACIÓN</t>
  </si>
  <si>
    <t>REPARACIÓN G.E.</t>
  </si>
  <si>
    <t>Solicitud realizada por parte de la CC.17  "PASTAZA"</t>
  </si>
  <si>
    <t>Estación RST del BIMOT 1 fuera de servicio</t>
  </si>
  <si>
    <t>Gestionar adquisición de baterias</t>
  </si>
  <si>
    <t>Regulador Isotel que da F/S por las mañanas, quedando F/S la RSN multiacceso</t>
  </si>
  <si>
    <t>Se realiza el mtto. del sistema fotovoltaico y se detecta que las bateria se encuentran en M.E. Se activa la RSN para que funcione con 110 VAC</t>
  </si>
  <si>
    <t>Pruebas y verificación. Se determina que existe obstrucción en la linea de vista del enlace CRUZ LOMA - DIREL (árboles)</t>
  </si>
  <si>
    <t>Migración de tecnología PDH a tecnología IP. SE realizó prueba de trafico S.N.</t>
  </si>
  <si>
    <t>Configuración router PE, para integración IP, a la Red del COMACO, Pruebas de tráfico S.N.</t>
  </si>
  <si>
    <t>BRIGADA DE INFANTERÍA N° 1 "EL ORO" (1 B.I)</t>
  </si>
  <si>
    <t>Lineas de la unidad con ruido, se requiere mtto. De cable multipar</t>
  </si>
  <si>
    <t>Mantenimiento cable multipar desde el CAE-MLA a la 1 B.I. Líneas S.N.</t>
  </si>
  <si>
    <t>línea IP de la unidad fuera de servicio</t>
  </si>
  <si>
    <t>Pruebas de funcionamiento. Se determina que el telefono IP se encuentra en M.E.</t>
  </si>
  <si>
    <t>Se envió de Quito dos teléfonos IP, para ser remplazados en el GAE y en el CAPROC</t>
  </si>
  <si>
    <t>Pendiente pruebas en G.E. CUMMINS</t>
  </si>
  <si>
    <t>Pruebas en generadores CUMMINS y LOMBARDINI, previo el envio de generadores al CAE Cuenca. G.E. Lombardini S.N.</t>
  </si>
  <si>
    <t>Gestión G.E. Cruz Loma sin monitoreo IP remoto</t>
  </si>
  <si>
    <t>Instalación y habilitacion de modulo Lovato RGK60, para monitoreo de G.E. S.N.</t>
  </si>
  <si>
    <t>G.E. Villonaco funcionando de forma permanente por transformador F/S</t>
  </si>
  <si>
    <t>Abasteciemiento de combustible para el G.E.</t>
  </si>
  <si>
    <t>ESCUELA DE COMUNICACIONES DE LA F.T. (ESCOM)</t>
  </si>
  <si>
    <t>Pedido de la ESCOM</t>
  </si>
  <si>
    <t>Clases del sistema satelital al personal del curso de promoción de soldados a Cbos.</t>
  </si>
  <si>
    <t>Pedido de la unidad para la habilitación de una línea SIP</t>
  </si>
  <si>
    <t>Configuración y habilitación de una linea SIP para el INOCAR</t>
  </si>
  <si>
    <t>Abastecimiento de combustible (diesel)</t>
  </si>
  <si>
    <t>UPS de G2 con problemas de funcionamiento</t>
  </si>
  <si>
    <t>Abastecimiento de combustible (diesel) al grupo electrógeno</t>
  </si>
  <si>
    <t>Evacuación de UPS para mtto. En el CAE</t>
  </si>
  <si>
    <t>Pedido del GAE 44 para mantenimiento cable multipar y planta externa de la unidad que se encuentra en mal estado</t>
  </si>
  <si>
    <t>Quedan trabajos pendientes para la próxima semana</t>
  </si>
  <si>
    <t>Niveles de recepción fuera de parámetros normales</t>
  </si>
  <si>
    <t>Prever reparación ODU's en M.E.</t>
  </si>
  <si>
    <t>Pruebas en radio IP en la banda de 4.9 GHz, se determina que una ODU esta en M.E. No existe disponibilidad de enlaces para la DISAFA</t>
  </si>
  <si>
    <t>Se realiza pruebas y mtto. en el sistema radiante. Cambio de divisor de potencia y se habilita la RST del BIMOT 21</t>
  </si>
  <si>
    <t>GRUPO DE CABALLERÍA MECANIZADA  N°  6  "DAVALOS"</t>
  </si>
  <si>
    <t>Abonado 31311 fuera de servicio</t>
  </si>
  <si>
    <t>TARJETA RA 10</t>
  </si>
  <si>
    <t xml:space="preserve">Reparación del puerto de abonados de la tarjeta RA10 </t>
  </si>
  <si>
    <t>Abonados de la unidad con ruido y fuera de servicio por planta externa</t>
  </si>
  <si>
    <t xml:space="preserve">Abastecimiento de combustible (diesel).
</t>
  </si>
  <si>
    <t xml:space="preserve">Abastecimiento de combustible (diesel) al grupo electrogeno Repetidor Villonaco.
</t>
  </si>
  <si>
    <t>Soporte técnico solicitado por la unidad. Cámara de video conferencia de la unidad F/S</t>
  </si>
  <si>
    <t>Cámara desconfigurada, se configura y se habilita el servicio de videoconferencia S.N.</t>
  </si>
  <si>
    <t>Balizas y fotoceldas de torre CAE en M.E.</t>
  </si>
  <si>
    <t>Se remplaza 02 bombillas 110v de las balizas, 02 fotoceldas, y se habilita el sisteam de balizas</t>
  </si>
  <si>
    <t>Teléfono IP Touch prevención GAE se encuentra M/E</t>
  </si>
  <si>
    <t xml:space="preserve">Cable Utp del cuarto de equipos y sala de operaciones se encuentra en M/E </t>
  </si>
  <si>
    <t>Toma corriente de 110V de la prevención del GAE se encuentra en M/E</t>
  </si>
  <si>
    <t>Abastecimiento de combustible (diesel).</t>
  </si>
  <si>
    <t>Abastecimiento de combustible (diesel) al generador.</t>
  </si>
  <si>
    <t>CONDUCTOR/CONMUTACIÓN</t>
  </si>
  <si>
    <t xml:space="preserve">CBOP </t>
  </si>
  <si>
    <t>TRIVIÑO ESPINOZA JUAN CARLOS</t>
  </si>
  <si>
    <t>ENERGIA</t>
  </si>
  <si>
    <t>Abonados fuera de servicio</t>
  </si>
  <si>
    <t>Abonados presentan ruido</t>
  </si>
  <si>
    <t>Revisión de abonados</t>
  </si>
  <si>
    <t>H.B IV D.E "AMAZONAS"</t>
  </si>
  <si>
    <t>Líneas MODE de la unidad F/S</t>
  </si>
  <si>
    <t>Mantenimiento preventivo al grupo electrógeno</t>
  </si>
  <si>
    <t xml:space="preserve">Cambio de filtro de aceite y combustible.  Generador S/N                                      </t>
  </si>
  <si>
    <t>Se realizó reset físico en la tarjeta ISA del ADM del enlace SDH y se restablece el servicio S/N</t>
  </si>
  <si>
    <t>Enlace SDH Cerro 507 - Base Sur F/S (inhibido)</t>
  </si>
  <si>
    <t>Se realizó el mantenimiento del cable multipar y planta externa de unidad y se habilita algunas líneas S.N.</t>
  </si>
  <si>
    <t>Se reemplazó cable UTP en la sala de operaciones, para mejorar y garantizar la videoconferencia</t>
  </si>
  <si>
    <t>Se reemplazó tomacorriente para garantizar el funcionamiento del teléfono IP</t>
  </si>
  <si>
    <t>Se remplazó por un teléfono IP marca YEALINK, direccionamiento IP 10.24.16.108/27 (número 56738)</t>
  </si>
  <si>
    <t>Grupo eletrógeno de Zapallo requiere cambio de aceite</t>
  </si>
  <si>
    <t>Estación satelital del Dest. Selva Alegre, con funcionamiento intermitente</t>
  </si>
  <si>
    <t>Se realizará el mantenimiento correctivo en la estación satelital de Selva Alegre</t>
  </si>
  <si>
    <t>Problemas en le cableado del sistema fotovoltaico en la Independencia</t>
  </si>
  <si>
    <t>Se realizará el mantenimiento correctivo en el sistema fotovoltaico de la Independencia</t>
  </si>
  <si>
    <t>Se realizará el mantenimiento preventivo del grupo electrógeno de Zapallo</t>
  </si>
  <si>
    <t>Inspección para determinar daños</t>
  </si>
  <si>
    <t>Abonados de voz asignados a la unidad fuera de servicio por plnata externa</t>
  </si>
  <si>
    <t>Abonados de voz fuera de servicio, por planta externa</t>
  </si>
  <si>
    <t>Mantenimiento preventivo en el grupo electrógeno</t>
  </si>
  <si>
    <t>Chequeo de planta externa para habilitación de abonados</t>
  </si>
  <si>
    <t>Prever la instalación de gateway de voz, para integrar las líeas MODE a la a través de la CNT.</t>
  </si>
  <si>
    <t xml:space="preserve">Tarjeta PSU del canal X en M.E. </t>
  </si>
  <si>
    <t>Remplazar tarjeta PSU, para la habilitación del canal X</t>
  </si>
  <si>
    <t>Tarjeta UA32 en M.E. y abonados analogicos F/S</t>
  </si>
  <si>
    <t>Mantenimiento correctivo en la planta externa.
Chequeo de la LAN de la unidad</t>
  </si>
  <si>
    <t>Instalación de gateway de voz, para integrar las líeas MODE a la a través de la CNT. Y continuar con el mantenimiento de la planta externa de la unidad</t>
  </si>
  <si>
    <t>Ruido en la abonados de voz</t>
  </si>
  <si>
    <t>Mantenimiento en el sistema radiante, cambio de latiguillos</t>
  </si>
  <si>
    <t>GUACHI NINACURI HÉCTOR EFRAÍN</t>
  </si>
  <si>
    <t>Soporte técnico enlace IP Cruz Loma - ECU 911</t>
  </si>
  <si>
    <t>Soporte técnico telefonía, red de datos y videoconferencia</t>
  </si>
  <si>
    <t xml:space="preserve">Soporte técnico enlace IP </t>
  </si>
  <si>
    <t>Soporte técnico  videoconferencia</t>
  </si>
  <si>
    <t>CENTRO DE MANDO Y CONTROL (C3I2)</t>
  </si>
  <si>
    <t>Personal de seguridad reporta que las bases los tensores de la torre estan afectados por la crecida del rio.</t>
  </si>
  <si>
    <t>Enlace PDH F/S</t>
  </si>
  <si>
    <t>Posible obstrucción del enlace PDH Cerro 507 - 5 B.I.</t>
  </si>
  <si>
    <t>Aparentemente la ACT de la 5 B.I., se encuentra S/N</t>
  </si>
  <si>
    <t>Continuar realizando pruebas para determinar exactamente el problema</t>
  </si>
  <si>
    <t>Se determina que la planta externa de la unidad debe ser reemplazado y la central telefónica reparada</t>
  </si>
  <si>
    <t>Fuera de servicio las balizas instaladas en la torre de CAPFAN pertenecientes al CC.FF.AA.</t>
  </si>
  <si>
    <t>Remplazo de las balizas instaladas en la torre de CAPFAN, quedando S/N</t>
  </si>
  <si>
    <t>Se realizo una integracion de la red de CNT al mikrotik 450G por DHCP trabajando S/N.</t>
  </si>
  <si>
    <t>TARJETAS GSU E/F SU GESTIÓN y PSU CH X POSIBLE DAÑO .</t>
  </si>
  <si>
    <t xml:space="preserve">REALIZAR UNA COMISIÓN CONJUNTA, TECNICOS DE PDH y ENERGIA, CON LOS RESPECTIVOS REPUESTOS Y ACCESORIOS ELECTRICOS DE CABLES EXTERNOS DE ALIMENTACIÓN VISTA EXISTIRIA ALGUN CORTO O DAÑO EN EL CANAL X DE RESPALDO. </t>
  </si>
  <si>
    <t>CAMBIO DE TARJETAS GSU S/N QUEDA LA GESTIÓN y CAMBIO DE UNA PSU, LA CUAL NO LEVANTO EL CANAL X y SIGUE F/S. DANDO ALARMAS.</t>
  </si>
  <si>
    <t>VIDEO CONFERENCIA 5-B.I  FUERA DE SERVICIO</t>
  </si>
  <si>
    <t>SIN ACTIVIDAD PENDIENTE</t>
  </si>
  <si>
    <t>APOYO AL SISTEMA TRONCALIZADO DEL EJERCITO EN LA TORRE DEL REPETIDOR SALINAS.</t>
  </si>
  <si>
    <t>TARJETA UA-32 F/S UNIDAD BASALI</t>
  </si>
  <si>
    <t>COORDINACIÓN CON SR. S.P CARRERA PARA INSPECCIONAR PLANTA EXTERNA, PARA REHUBICACION DE ABONADOS ANALOGICOS Y DIGITALES DE BASALI.</t>
  </si>
  <si>
    <t>REEMPLAZO DE LA TARJETA UA-32 MISMA QUE ESTA TRABAJANDO S/N</t>
  </si>
  <si>
    <t>Ruido en la telefonia</t>
  </si>
  <si>
    <t>NINGUNO</t>
  </si>
  <si>
    <t>Cambio de Radio, tarjeta RCM-20 y antena omnidireccional S/N</t>
  </si>
  <si>
    <t>Cambio de fider y mantenimiento de telefono alcatel del destacamento S/N</t>
  </si>
  <si>
    <t>Revisión de abonados, seguimiento de cables y cambio de espiral.</t>
  </si>
  <si>
    <t>Pocas horas de Mantenimiento del generador.</t>
  </si>
  <si>
    <t>Mantenimiento del generador Mitsubishi</t>
  </si>
  <si>
    <t>Red LAN mal distribuida, patch cord y conectores RJ 45 en mal estado.</t>
  </si>
  <si>
    <t>Organizar la distribución de la red LAN de ESCIE y remplazo de patch cord y conectores RJ 45 en mal estado.</t>
  </si>
  <si>
    <t>Por verificar direcciones ip en la telefonía y etiquetamiento de números telefónicos</t>
  </si>
  <si>
    <t>Se verificará el direccionamiento ip de la telefonía y etiquetamiento de números telefónicos</t>
  </si>
  <si>
    <t>Enlace IP marca ubiquiti nanostation M5 falta de realizar mantenimiento</t>
  </si>
  <si>
    <t>Se realizará el mantenimiento de las antenas IP marca ubiquiti nanostation M5.</t>
  </si>
  <si>
    <t>1.- Se instaló el gateway de voz GrandStream fin integrar lineas Mode a la red de CNT.</t>
  </si>
  <si>
    <t>1.- Enrutamiento por parte de la CNT fin integrar servicios</t>
  </si>
  <si>
    <t>Pedido por el Comandante del DIPA "PASTAZA", para revisión de intranet y wifi de la unidad.</t>
  </si>
  <si>
    <t>Abonado de voz de oficina de activs fijos de la brigada con intermitencia.</t>
  </si>
  <si>
    <t>1.-Cambio del cableado telefónico en mal estado, cajetines quemados y espirales dañados.</t>
  </si>
  <si>
    <t>Abonado de voz de la prevención peatonal de la brigada presenta itermitencia.</t>
  </si>
  <si>
    <t xml:space="preserve">1.- Revisión del cable neoprén,regletas,cajetines y conectores UY.                  </t>
  </si>
  <si>
    <t>Pedido por el Comandante del GAE 44 "PASTAZA", para revisión abonado de voz.</t>
  </si>
  <si>
    <t xml:space="preserve">1.- Revisión y mantenimiento de un abonado analógico a través del cableado estructurado </t>
  </si>
  <si>
    <t>Acometida de aire acondicionado de la sala de operaciones de la 17 B.S "PASTAZA", instalada en lugar no autorizado.</t>
  </si>
  <si>
    <t>1.- Reubicación de instalación eléctrica del aire acondicionado de la sala de operaciones de la 17 B.S.</t>
  </si>
  <si>
    <t>CENTRO DE CONTROL DE ARMAS CHIMBORAZO</t>
  </si>
  <si>
    <t>DESTACAMENTO INTELIGENCIA PASTAZA (DIPA)</t>
  </si>
  <si>
    <t>Se revisó el cableado estructurado y se configuró un router wifi para las oficinas.</t>
  </si>
  <si>
    <t xml:space="preserve">inspeccion de los equipos de comunicaciones que cuenta el destacamento de inteligencia </t>
  </si>
  <si>
    <t>Pedido por parte del comandante para verificacion de equipos de comunicaciones del destacamento</t>
  </si>
  <si>
    <t>Se instaló una red CNT en Control de Armas COCA falta integrarla al router board mikrotik 450G.</t>
  </si>
  <si>
    <t>SE PROCEDE A DAR APOYO A LA CC-5 PARA CONFIGURACIÒN DE MENCIONADO EQUIPO TRABAJANDO S/N</t>
  </si>
  <si>
    <t>BRIGADA DE SELVA N° 17 "PASTAZA" (17 B.S.)</t>
  </si>
  <si>
    <t>CENTRO DE CONTROL DE ARMAS LOJA</t>
  </si>
  <si>
    <t>Dando cumplimiento a memo. 2019-CCFFAA-GRUSICOMGE-0084, de fecha 13-Mar-2019</t>
  </si>
  <si>
    <t>Verificación y constatación del enlace y equipos de comunicaciones.</t>
  </si>
  <si>
    <t>DESMONTAJE y MONTAJE DE LAS ANTENAS Y BASES DE SOPORTE, DEL SISTEMA TRONCALIZADO EN LA TORRE DEL REPETIDOR SALINAS, EN APOYO AL PERSONAL DE TECNICO DEL CALEFT.</t>
  </si>
  <si>
    <t>Revision</t>
  </si>
  <si>
    <t>Varios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</si>
</sst>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C0A]d\-mmm;@"/>
    <numFmt numFmtId="165" formatCode="[$-1540A]dd\-mmm\-yy;@"/>
  </numFmts>
  <fonts count="40" x14ac:knownFonts="1">
    <font>
      <sz val="11"/>
      <color theme="1"/>
      <name val="Gill Sans MT"/>
      <family val="2"/>
      <scheme val="minor"/>
    </font>
    <font>
      <b/>
      <sz val="11"/>
      <color theme="1"/>
      <name val="Gill Sans MT"/>
      <family val="2"/>
      <scheme val="minor"/>
    </font>
    <font>
      <sz val="10"/>
      <name val="Arial"/>
      <family val="2"/>
    </font>
    <font>
      <b/>
      <sz val="11"/>
      <color theme="1"/>
      <name val="Verdana"/>
      <family val="2"/>
    </font>
    <font>
      <b/>
      <sz val="9"/>
      <color theme="1"/>
      <name val="Verdana"/>
      <family val="2"/>
    </font>
    <font>
      <sz val="9"/>
      <color theme="1"/>
      <name val="Verdana"/>
      <family val="2"/>
    </font>
    <font>
      <b/>
      <sz val="9"/>
      <color theme="0"/>
      <name val="Verdana"/>
      <family val="2"/>
    </font>
    <font>
      <b/>
      <sz val="7"/>
      <color theme="0"/>
      <name val="Verdana"/>
      <family val="2"/>
    </font>
    <font>
      <sz val="10"/>
      <name val="Verdana"/>
      <family val="2"/>
    </font>
    <font>
      <sz val="11"/>
      <name val="Gill Sans MT"/>
      <family val="2"/>
      <scheme val="minor"/>
    </font>
    <font>
      <sz val="10"/>
      <color rgb="FFFF0000"/>
      <name val="Verdana"/>
      <family val="2"/>
    </font>
    <font>
      <sz val="10"/>
      <color rgb="FF00B050"/>
      <name val="Verdana"/>
      <family val="2"/>
    </font>
    <font>
      <b/>
      <sz val="10"/>
      <color theme="0"/>
      <name val="Verdana"/>
      <family val="2"/>
    </font>
    <font>
      <b/>
      <sz val="7"/>
      <color rgb="FFFF0000"/>
      <name val="Verdana"/>
      <family val="2"/>
    </font>
    <font>
      <b/>
      <sz val="9"/>
      <color indexed="81"/>
      <name val="Tahoma"/>
      <family val="2"/>
    </font>
    <font>
      <sz val="9"/>
      <color indexed="81"/>
      <name val="Tahoma"/>
      <family val="2"/>
    </font>
    <font>
      <sz val="9"/>
      <color rgb="FF000000"/>
      <name val="Verdana"/>
      <family val="2"/>
    </font>
    <font>
      <sz val="11"/>
      <color theme="1"/>
      <name val="Gill Sans MT"/>
      <family val="2"/>
      <scheme val="minor"/>
    </font>
    <font>
      <b/>
      <sz val="8"/>
      <color theme="0"/>
      <name val="Verdana"/>
      <family val="2"/>
    </font>
    <font>
      <sz val="8"/>
      <color theme="1"/>
      <name val="Verdana"/>
      <family val="2"/>
    </font>
    <font>
      <sz val="9"/>
      <color rgb="FFFF0000"/>
      <name val="Verdana"/>
      <family val="2"/>
    </font>
    <font>
      <b/>
      <sz val="30"/>
      <color theme="1"/>
      <name val="Verdana"/>
      <family val="2"/>
    </font>
    <font>
      <sz val="11"/>
      <color indexed="8"/>
      <name val="Calibri"/>
      <family val="2"/>
    </font>
    <font>
      <sz val="9"/>
      <name val="Verdana"/>
      <family val="2"/>
    </font>
    <font>
      <b/>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s>
  <fills count="47">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0" tint="-4.9989318521683403E-2"/>
        <bgColor indexed="64"/>
      </patternFill>
    </fill>
    <fill>
      <patternFill patternType="solid">
        <fgColor theme="7" tint="-0.249977111117893"/>
        <bgColor indexed="64"/>
      </patternFill>
    </fill>
    <fill>
      <patternFill patternType="solid">
        <fgColor theme="6" tint="-0.249977111117893"/>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0" tint="-0.499984740745262"/>
        <bgColor indexed="64"/>
      </patternFill>
    </fill>
    <fill>
      <patternFill patternType="solid">
        <fgColor theme="7" tint="0.59999389629810485"/>
        <bgColor indexed="64"/>
      </patternFill>
    </fill>
    <fill>
      <patternFill patternType="solid">
        <fgColor rgb="FFEBECE6"/>
        <bgColor rgb="FF000000"/>
      </patternFill>
    </fill>
    <fill>
      <patternFill patternType="solid">
        <fgColor rgb="FFF2F2F2"/>
        <bgColor rgb="FF000000"/>
      </patternFill>
    </fill>
    <fill>
      <patternFill patternType="solid">
        <fgColor theme="0"/>
        <bgColor rgb="FF000000"/>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indexed="64"/>
      </left>
      <right style="thin">
        <color indexed="64"/>
      </right>
      <top style="thin">
        <color indexed="64"/>
      </top>
      <bottom/>
      <diagonal/>
    </border>
    <border>
      <left style="thin">
        <color theme="0"/>
      </left>
      <right style="thin">
        <color theme="0"/>
      </right>
      <top/>
      <bottom/>
      <diagonal/>
    </border>
    <border>
      <left/>
      <right style="thin">
        <color indexed="64"/>
      </right>
      <top/>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top style="thin">
        <color indexed="64"/>
      </top>
      <bottom style="thin">
        <color indexed="64"/>
      </bottom>
      <diagonal/>
    </border>
    <border>
      <left style="thin">
        <color theme="0"/>
      </left>
      <right/>
      <top/>
      <bottom/>
      <diagonal/>
    </border>
    <border>
      <left/>
      <right style="thin">
        <color indexed="64"/>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style="medium">
        <color indexed="64"/>
      </top>
      <bottom/>
      <diagonal/>
    </border>
    <border>
      <left style="thin">
        <color indexed="64"/>
      </left>
      <right style="thin">
        <color indexed="64"/>
      </right>
      <top/>
      <bottom/>
      <diagonal/>
    </border>
    <border>
      <left/>
      <right/>
      <top style="medium">
        <color indexed="64"/>
      </top>
      <bottom style="medium">
        <color indexed="64"/>
      </bottom>
      <diagonal/>
    </border>
    <border>
      <left/>
      <right/>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s>
  <cellStyleXfs count="366">
    <xf numFmtId="0" fontId="0" fillId="0" borderId="0"/>
    <xf numFmtId="0" fontId="2" fillId="0" borderId="0"/>
    <xf numFmtId="164" fontId="2" fillId="0" borderId="0"/>
    <xf numFmtId="164" fontId="2" fillId="0" borderId="0"/>
    <xf numFmtId="0" fontId="2" fillId="0" borderId="0"/>
    <xf numFmtId="0" fontId="17" fillId="0" borderId="0"/>
    <xf numFmtId="0" fontId="17" fillId="0" borderId="0"/>
    <xf numFmtId="0" fontId="22" fillId="0" borderId="0"/>
    <xf numFmtId="0" fontId="22" fillId="25"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2" borderId="0" applyNumberFormat="0" applyBorder="0" applyAlignment="0" applyProtection="0"/>
    <xf numFmtId="0" fontId="25" fillId="32" borderId="0" applyNumberFormat="0" applyBorder="0" applyAlignment="0" applyProtection="0"/>
    <xf numFmtId="0" fontId="25" fillId="33" borderId="0" applyNumberFormat="0" applyBorder="0" applyAlignment="0" applyProtection="0"/>
    <xf numFmtId="0" fontId="25" fillId="33"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8" borderId="0" applyNumberFormat="0" applyBorder="0" applyAlignment="0" applyProtection="0"/>
    <xf numFmtId="0" fontId="25" fillId="38"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7" fillId="39" borderId="32" applyNumberFormat="0" applyAlignment="0" applyProtection="0"/>
    <xf numFmtId="0" fontId="27" fillId="39" borderId="32" applyNumberFormat="0" applyAlignment="0" applyProtection="0"/>
    <xf numFmtId="0" fontId="28" fillId="40" borderId="33" applyNumberFormat="0" applyAlignment="0" applyProtection="0"/>
    <xf numFmtId="0" fontId="28" fillId="40" borderId="33" applyNumberFormat="0" applyAlignment="0" applyProtection="0"/>
    <xf numFmtId="0" fontId="29" fillId="0" borderId="34" applyNumberFormat="0" applyFill="0" applyAlignment="0" applyProtection="0"/>
    <xf numFmtId="0" fontId="29" fillId="0" borderId="34" applyNumberFormat="0" applyFill="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31" fillId="30" borderId="32" applyNumberFormat="0" applyAlignment="0" applyProtection="0"/>
    <xf numFmtId="0" fontId="31" fillId="30" borderId="32" applyNumberFormat="0" applyAlignment="0" applyProtection="0"/>
    <xf numFmtId="0" fontId="32" fillId="26" borderId="0" applyNumberFormat="0" applyBorder="0" applyAlignment="0" applyProtection="0"/>
    <xf numFmtId="0" fontId="32" fillId="26" borderId="0" applyNumberFormat="0" applyBorder="0" applyAlignment="0" applyProtection="0"/>
    <xf numFmtId="0" fontId="33" fillId="45" borderId="0" applyNumberFormat="0" applyBorder="0" applyAlignment="0" applyProtection="0"/>
    <xf numFmtId="0" fontId="33" fillId="45" borderId="0" applyNumberFormat="0" applyBorder="0" applyAlignment="0" applyProtection="0"/>
    <xf numFmtId="0" fontId="22" fillId="0" borderId="0"/>
    <xf numFmtId="0" fontId="2" fillId="0" borderId="0" applyFill="0"/>
    <xf numFmtId="0" fontId="17" fillId="0" borderId="0"/>
    <xf numFmtId="0" fontId="2" fillId="0" borderId="0" applyFill="0"/>
    <xf numFmtId="0" fontId="22" fillId="46" borderId="35" applyNumberFormat="0" applyFont="0" applyAlignment="0" applyProtection="0"/>
    <xf numFmtId="0" fontId="22" fillId="46" borderId="35" applyNumberFormat="0" applyFont="0" applyAlignment="0" applyProtection="0"/>
    <xf numFmtId="0" fontId="34" fillId="39" borderId="36" applyNumberFormat="0" applyAlignment="0" applyProtection="0"/>
    <xf numFmtId="0" fontId="34" fillId="39" borderId="36" applyNumberFormat="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37" applyNumberFormat="0" applyFill="0" applyAlignment="0" applyProtection="0"/>
    <xf numFmtId="0" fontId="38" fillId="0" borderId="37" applyNumberFormat="0" applyFill="0" applyAlignment="0" applyProtection="0"/>
    <xf numFmtId="0" fontId="39" fillId="0" borderId="38" applyNumberFormat="0" applyFill="0" applyAlignment="0" applyProtection="0"/>
    <xf numFmtId="0" fontId="39" fillId="0" borderId="38"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7" fillId="0" borderId="0" applyNumberFormat="0" applyFill="0" applyBorder="0" applyAlignment="0" applyProtection="0"/>
    <xf numFmtId="0" fontId="24" fillId="0" borderId="40" applyNumberFormat="0" applyFill="0" applyAlignment="0" applyProtection="0"/>
    <xf numFmtId="0" fontId="24" fillId="0" borderId="40" applyNumberFormat="0" applyFill="0" applyAlignment="0" applyProtection="0"/>
    <xf numFmtId="0" fontId="17" fillId="0" borderId="0"/>
    <xf numFmtId="0" fontId="17" fillId="0" borderId="0"/>
    <xf numFmtId="0" fontId="2" fillId="0" borderId="0" applyFill="0"/>
    <xf numFmtId="0" fontId="2" fillId="0" borderId="0" applyFill="0"/>
    <xf numFmtId="0" fontId="17" fillId="0" borderId="0"/>
    <xf numFmtId="0" fontId="17" fillId="0" borderId="0"/>
    <xf numFmtId="0" fontId="17" fillId="0" borderId="0"/>
    <xf numFmtId="0" fontId="17" fillId="0" borderId="0"/>
    <xf numFmtId="0" fontId="17" fillId="0" borderId="0"/>
    <xf numFmtId="0" fontId="2" fillId="0" borderId="0" applyFill="0"/>
    <xf numFmtId="0" fontId="17" fillId="0" borderId="0"/>
    <xf numFmtId="0" fontId="17" fillId="0" borderId="0"/>
    <xf numFmtId="0" fontId="2" fillId="0" borderId="0" applyFill="0"/>
    <xf numFmtId="0" fontId="17" fillId="0" borderId="0"/>
    <xf numFmtId="0" fontId="17" fillId="0" borderId="0"/>
    <xf numFmtId="0" fontId="17" fillId="0" borderId="0"/>
    <xf numFmtId="0" fontId="17" fillId="0" borderId="0"/>
    <xf numFmtId="0" fontId="17" fillId="0" borderId="0"/>
    <xf numFmtId="0" fontId="17" fillId="0" borderId="0"/>
    <xf numFmtId="0" fontId="2" fillId="0" borderId="0" applyFill="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 fillId="0" borderId="0" applyFill="0"/>
    <xf numFmtId="0" fontId="17" fillId="0" borderId="0"/>
    <xf numFmtId="0" fontId="17" fillId="0" borderId="0"/>
    <xf numFmtId="0" fontId="17" fillId="0" borderId="0"/>
    <xf numFmtId="0" fontId="2" fillId="0" borderId="0" applyFill="0"/>
    <xf numFmtId="0" fontId="17" fillId="0" borderId="0"/>
    <xf numFmtId="0" fontId="17" fillId="0" borderId="0"/>
    <xf numFmtId="0" fontId="17" fillId="0" borderId="0"/>
    <xf numFmtId="0" fontId="17" fillId="0" borderId="0"/>
    <xf numFmtId="0" fontId="17" fillId="0" borderId="0"/>
    <xf numFmtId="0" fontId="17" fillId="0" borderId="0"/>
    <xf numFmtId="0" fontId="22" fillId="0" borderId="0"/>
    <xf numFmtId="0" fontId="17" fillId="0" borderId="0"/>
    <xf numFmtId="0" fontId="2" fillId="0" borderId="0" applyFill="0"/>
    <xf numFmtId="0" fontId="17" fillId="0" borderId="0"/>
    <xf numFmtId="0" fontId="17" fillId="0" borderId="0"/>
    <xf numFmtId="0" fontId="17" fillId="0" borderId="0"/>
    <xf numFmtId="0" fontId="17" fillId="0" borderId="0"/>
    <xf numFmtId="0" fontId="17" fillId="0" borderId="0"/>
    <xf numFmtId="0" fontId="17" fillId="0" borderId="0"/>
    <xf numFmtId="0" fontId="2" fillId="0" borderId="0" applyFill="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 fillId="0" borderId="0" applyFill="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 fillId="0" borderId="0" applyFill="0"/>
    <xf numFmtId="0" fontId="17" fillId="0" borderId="0"/>
    <xf numFmtId="0" fontId="2" fillId="0" borderId="0" applyFill="0"/>
    <xf numFmtId="0" fontId="17" fillId="0" borderId="0"/>
    <xf numFmtId="0" fontId="17" fillId="0" borderId="0"/>
    <xf numFmtId="0" fontId="17" fillId="0" borderId="0"/>
    <xf numFmtId="0" fontId="17" fillId="0" borderId="0"/>
    <xf numFmtId="0" fontId="17" fillId="0" borderId="0"/>
    <xf numFmtId="0" fontId="17" fillId="0" borderId="0"/>
    <xf numFmtId="0" fontId="2" fillId="0" borderId="0" applyFill="0"/>
    <xf numFmtId="0" fontId="17" fillId="0" borderId="0"/>
    <xf numFmtId="0" fontId="17" fillId="0" borderId="0"/>
    <xf numFmtId="0" fontId="17" fillId="0" borderId="0"/>
    <xf numFmtId="0" fontId="17" fillId="0" borderId="0"/>
    <xf numFmtId="0" fontId="17" fillId="0" borderId="0"/>
    <xf numFmtId="0" fontId="2" fillId="0" borderId="0" applyFill="0"/>
    <xf numFmtId="0" fontId="17" fillId="0" borderId="0"/>
    <xf numFmtId="0" fontId="17" fillId="0" borderId="0"/>
    <xf numFmtId="0" fontId="2" fillId="0" borderId="0" applyFill="0"/>
    <xf numFmtId="0" fontId="17" fillId="0" borderId="0"/>
    <xf numFmtId="0" fontId="17" fillId="0" borderId="0"/>
    <xf numFmtId="0" fontId="17" fillId="0" borderId="0"/>
    <xf numFmtId="0" fontId="17" fillId="0" borderId="0"/>
    <xf numFmtId="0" fontId="17" fillId="0" borderId="0"/>
    <xf numFmtId="0" fontId="17" fillId="0" borderId="0"/>
    <xf numFmtId="0" fontId="2" fillId="0" borderId="0" applyFill="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 fillId="0" borderId="0" applyFill="0"/>
    <xf numFmtId="0" fontId="17" fillId="0" borderId="0"/>
    <xf numFmtId="0" fontId="17" fillId="0" borderId="0"/>
    <xf numFmtId="0" fontId="17" fillId="0" borderId="0"/>
    <xf numFmtId="0" fontId="2" fillId="0" borderId="0" applyFill="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 fillId="0" borderId="0" applyFill="0"/>
    <xf numFmtId="0" fontId="17" fillId="0" borderId="0"/>
    <xf numFmtId="0" fontId="17" fillId="0" borderId="0"/>
    <xf numFmtId="0" fontId="17" fillId="0" borderId="0"/>
    <xf numFmtId="0" fontId="17" fillId="0" borderId="0"/>
    <xf numFmtId="0" fontId="17" fillId="0" borderId="0"/>
    <xf numFmtId="0" fontId="17" fillId="0" borderId="0"/>
    <xf numFmtId="0" fontId="2" fillId="0" borderId="0" applyFill="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 fillId="0" borderId="0" applyFill="0"/>
    <xf numFmtId="0" fontId="17" fillId="0" borderId="0"/>
    <xf numFmtId="0" fontId="17" fillId="0" borderId="0"/>
    <xf numFmtId="0" fontId="2" fillId="0" borderId="0" applyFill="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 fillId="0" borderId="0" applyFill="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 fillId="0" borderId="0" applyFill="0"/>
  </cellStyleXfs>
  <cellXfs count="496">
    <xf numFmtId="0" fontId="0" fillId="0" borderId="0" xfId="0"/>
    <xf numFmtId="0" fontId="1" fillId="5" borderId="0" xfId="0" applyFont="1" applyFill="1"/>
    <xf numFmtId="0" fontId="0" fillId="2" borderId="0" xfId="0" applyFill="1"/>
    <xf numFmtId="0" fontId="0" fillId="3" borderId="0" xfId="0" applyFill="1"/>
    <xf numFmtId="0" fontId="0" fillId="6" borderId="0" xfId="0" applyFill="1"/>
    <xf numFmtId="0" fontId="1" fillId="7" borderId="0" xfId="0" applyFont="1" applyFill="1"/>
    <xf numFmtId="0" fontId="1" fillId="9" borderId="0" xfId="0" applyFont="1" applyFill="1"/>
    <xf numFmtId="0" fontId="1" fillId="10" borderId="0" xfId="0" applyFont="1" applyFill="1"/>
    <xf numFmtId="0" fontId="0" fillId="8" borderId="0" xfId="0" applyFill="1"/>
    <xf numFmtId="0" fontId="1" fillId="11" borderId="0" xfId="0" applyFont="1" applyFill="1"/>
    <xf numFmtId="0" fontId="4" fillId="0" borderId="0" xfId="0" applyFont="1" applyAlignment="1"/>
    <xf numFmtId="0" fontId="5" fillId="0" borderId="0" xfId="0" applyFont="1"/>
    <xf numFmtId="0" fontId="5" fillId="2" borderId="2" xfId="0" applyFont="1" applyFill="1" applyBorder="1" applyAlignment="1" applyProtection="1">
      <alignment horizontal="center"/>
      <protection locked="0"/>
    </xf>
    <xf numFmtId="0" fontId="5" fillId="2" borderId="1" xfId="0" applyFont="1" applyFill="1" applyBorder="1" applyProtection="1">
      <protection locked="0"/>
    </xf>
    <xf numFmtId="0" fontId="5" fillId="16" borderId="2" xfId="0" applyFont="1" applyFill="1" applyBorder="1" applyAlignment="1" applyProtection="1">
      <alignment wrapText="1"/>
      <protection locked="0"/>
    </xf>
    <xf numFmtId="0" fontId="5" fillId="12" borderId="1" xfId="0" applyFont="1" applyFill="1" applyBorder="1" applyProtection="1">
      <protection locked="0"/>
    </xf>
    <xf numFmtId="0" fontId="5" fillId="0" borderId="0" xfId="0" applyFont="1" applyAlignment="1">
      <alignment horizontal="center"/>
    </xf>
    <xf numFmtId="0" fontId="5" fillId="0" borderId="0" xfId="0" applyFont="1" applyAlignment="1">
      <alignment wrapText="1"/>
    </xf>
    <xf numFmtId="0" fontId="8" fillId="0" borderId="0" xfId="1" applyFont="1" applyFill="1" applyBorder="1"/>
    <xf numFmtId="0" fontId="10" fillId="0" borderId="0" xfId="1" applyFont="1" applyFill="1" applyBorder="1"/>
    <xf numFmtId="0" fontId="11" fillId="0" borderId="0" xfId="1" applyFont="1" applyFill="1" applyBorder="1"/>
    <xf numFmtId="0" fontId="5" fillId="12" borderId="1" xfId="0" applyFont="1" applyFill="1" applyBorder="1" applyAlignment="1" applyProtection="1">
      <alignment wrapText="1"/>
      <protection locked="0"/>
    </xf>
    <xf numFmtId="0" fontId="9" fillId="0" borderId="0" xfId="0" applyFont="1" applyFill="1" applyBorder="1"/>
    <xf numFmtId="0" fontId="9" fillId="0" borderId="0" xfId="1" applyFont="1" applyFill="1" applyBorder="1"/>
    <xf numFmtId="0" fontId="0" fillId="0" borderId="0" xfId="0" applyFont="1" applyFill="1" applyBorder="1" applyAlignment="1">
      <alignment horizontal="left" vertical="center"/>
    </xf>
    <xf numFmtId="0" fontId="0" fillId="0" borderId="0" xfId="0" applyFont="1" applyFill="1" applyBorder="1"/>
    <xf numFmtId="0" fontId="5" fillId="0" borderId="0" xfId="0" applyFont="1"/>
    <xf numFmtId="0" fontId="5" fillId="2" borderId="1" xfId="0" applyFont="1" applyFill="1" applyBorder="1" applyAlignment="1" applyProtection="1">
      <alignment horizontal="center" vertical="center"/>
      <protection hidden="1"/>
    </xf>
    <xf numFmtId="0" fontId="5" fillId="16" borderId="1" xfId="0" applyFont="1" applyFill="1" applyBorder="1" applyAlignment="1" applyProtection="1">
      <alignment vertical="center" wrapText="1"/>
      <protection locked="0"/>
    </xf>
    <xf numFmtId="0" fontId="5" fillId="12" borderId="1" xfId="0" applyFont="1" applyFill="1" applyBorder="1" applyAlignment="1" applyProtection="1">
      <alignment vertical="center" wrapText="1"/>
      <protection locked="0"/>
    </xf>
    <xf numFmtId="0" fontId="5" fillId="12" borderId="1" xfId="0" applyFont="1" applyFill="1" applyBorder="1" applyAlignment="1" applyProtection="1">
      <alignment horizontal="left" vertical="center" wrapText="1"/>
      <protection locked="0"/>
    </xf>
    <xf numFmtId="165" fontId="5" fillId="2" borderId="1" xfId="0" applyNumberFormat="1" applyFont="1" applyFill="1" applyBorder="1" applyAlignment="1" applyProtection="1">
      <alignment horizontal="center" vertical="center"/>
      <protection locked="0"/>
    </xf>
    <xf numFmtId="0" fontId="5" fillId="16" borderId="1" xfId="0" applyFont="1" applyFill="1" applyBorder="1" applyAlignment="1" applyProtection="1">
      <alignment horizontal="center" vertical="center"/>
      <protection locked="0"/>
    </xf>
    <xf numFmtId="0" fontId="5" fillId="2" borderId="1" xfId="0" applyFont="1" applyFill="1" applyBorder="1" applyAlignment="1" applyProtection="1">
      <alignment horizontal="left" vertical="center"/>
      <protection locked="0"/>
    </xf>
    <xf numFmtId="0" fontId="5" fillId="0" borderId="0" xfId="0" applyFont="1" applyAlignment="1">
      <alignment horizontal="center" vertical="center"/>
    </xf>
    <xf numFmtId="0" fontId="5" fillId="4" borderId="1" xfId="0" applyFont="1" applyFill="1" applyBorder="1" applyAlignment="1" applyProtection="1">
      <alignment horizontal="left" vertical="center" wrapText="1"/>
      <protection locked="0"/>
    </xf>
    <xf numFmtId="0" fontId="5" fillId="2" borderId="1" xfId="0" applyFont="1" applyFill="1" applyBorder="1" applyAlignment="1" applyProtection="1">
      <alignment horizontal="center" vertical="center"/>
      <protection locked="0"/>
    </xf>
    <xf numFmtId="0" fontId="5" fillId="16" borderId="1"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center" vertical="center"/>
      <protection hidden="1"/>
    </xf>
    <xf numFmtId="165" fontId="5" fillId="2" borderId="2" xfId="0" applyNumberFormat="1" applyFont="1" applyFill="1" applyBorder="1" applyAlignment="1" applyProtection="1">
      <alignment horizontal="center" vertical="center"/>
      <protection locked="0"/>
    </xf>
    <xf numFmtId="0" fontId="5" fillId="12" borderId="2" xfId="0" applyFont="1" applyFill="1" applyBorder="1" applyAlignment="1" applyProtection="1">
      <alignment horizontal="left" vertical="center" wrapText="1"/>
      <protection locked="0"/>
    </xf>
    <xf numFmtId="0" fontId="5" fillId="12" borderId="2" xfId="0" applyFont="1" applyFill="1" applyBorder="1" applyAlignment="1" applyProtection="1">
      <alignment vertical="center" wrapText="1"/>
      <protection locked="0"/>
    </xf>
    <xf numFmtId="0" fontId="5" fillId="16" borderId="2" xfId="0" applyFont="1" applyFill="1" applyBorder="1" applyAlignment="1" applyProtection="1">
      <alignment horizontal="center" vertical="center" wrapText="1"/>
      <protection locked="0"/>
    </xf>
    <xf numFmtId="0" fontId="6" fillId="17" borderId="4" xfId="0" applyFont="1" applyFill="1" applyBorder="1" applyAlignment="1">
      <alignment horizontal="center" vertical="center"/>
    </xf>
    <xf numFmtId="0" fontId="6" fillId="17" borderId="4" xfId="0" applyFont="1" applyFill="1" applyBorder="1" applyAlignment="1">
      <alignment horizontal="center" vertical="center" wrapText="1"/>
    </xf>
    <xf numFmtId="0" fontId="1" fillId="5" borderId="0" xfId="0" applyFont="1" applyFill="1" applyAlignment="1">
      <alignment wrapText="1"/>
    </xf>
    <xf numFmtId="0" fontId="5" fillId="2" borderId="1" xfId="0" applyFont="1" applyFill="1" applyBorder="1" applyAlignment="1" applyProtection="1">
      <alignment horizontal="center" vertical="top"/>
      <protection hidden="1"/>
    </xf>
    <xf numFmtId="0" fontId="5" fillId="4" borderId="12" xfId="0" applyFont="1" applyFill="1" applyBorder="1" applyAlignment="1" applyProtection="1">
      <alignment horizontal="center" vertical="center"/>
      <protection locked="0"/>
    </xf>
    <xf numFmtId="165" fontId="5" fillId="2" borderId="13" xfId="0" applyNumberFormat="1" applyFont="1" applyFill="1" applyBorder="1" applyAlignment="1" applyProtection="1">
      <alignment horizontal="center" vertical="center"/>
      <protection locked="0"/>
    </xf>
    <xf numFmtId="0" fontId="5" fillId="2" borderId="13" xfId="0" applyFont="1" applyFill="1" applyBorder="1" applyAlignment="1" applyProtection="1">
      <alignment horizontal="center" vertical="center"/>
      <protection hidden="1"/>
    </xf>
    <xf numFmtId="0" fontId="5" fillId="16" borderId="13" xfId="0" applyFont="1" applyFill="1" applyBorder="1" applyAlignment="1" applyProtection="1">
      <alignment horizontal="center" vertical="center" wrapText="1"/>
      <protection locked="0"/>
    </xf>
    <xf numFmtId="0" fontId="5" fillId="12" borderId="13" xfId="0" applyFont="1" applyFill="1" applyBorder="1" applyAlignment="1" applyProtection="1">
      <alignment horizontal="left" vertical="center" wrapText="1"/>
      <protection locked="0"/>
    </xf>
    <xf numFmtId="0" fontId="5" fillId="2" borderId="13" xfId="0" applyFont="1" applyFill="1" applyBorder="1" applyAlignment="1" applyProtection="1">
      <alignment horizontal="center" vertical="center"/>
      <protection locked="0"/>
    </xf>
    <xf numFmtId="165" fontId="5" fillId="2" borderId="18" xfId="0" applyNumberFormat="1" applyFont="1" applyFill="1" applyBorder="1" applyAlignment="1" applyProtection="1">
      <alignment horizontal="center" vertical="center"/>
      <protection locked="0"/>
    </xf>
    <xf numFmtId="0" fontId="5" fillId="2" borderId="18" xfId="0" applyFont="1" applyFill="1" applyBorder="1" applyAlignment="1" applyProtection="1">
      <alignment horizontal="center" vertical="center"/>
      <protection hidden="1"/>
    </xf>
    <xf numFmtId="0" fontId="5" fillId="16" borderId="19" xfId="0" applyFont="1" applyFill="1" applyBorder="1" applyAlignment="1" applyProtection="1">
      <alignment horizontal="center" vertical="center" wrapText="1"/>
      <protection locked="0"/>
    </xf>
    <xf numFmtId="0" fontId="5" fillId="16" borderId="18" xfId="0" applyFont="1" applyFill="1" applyBorder="1" applyAlignment="1" applyProtection="1">
      <alignment horizontal="center" vertical="center" wrapText="1"/>
      <protection locked="0"/>
    </xf>
    <xf numFmtId="0" fontId="5" fillId="12" borderId="18" xfId="0" applyFont="1" applyFill="1" applyBorder="1" applyAlignment="1" applyProtection="1">
      <alignment horizontal="left" vertical="center" wrapText="1"/>
      <protection locked="0"/>
    </xf>
    <xf numFmtId="0" fontId="5" fillId="2" borderId="18" xfId="0" applyFont="1" applyFill="1" applyBorder="1" applyAlignment="1" applyProtection="1">
      <alignment horizontal="center" vertical="center"/>
      <protection locked="0"/>
    </xf>
    <xf numFmtId="0" fontId="5" fillId="0" borderId="0" xfId="0" applyFont="1" applyBorder="1"/>
    <xf numFmtId="165" fontId="5" fillId="2" borderId="1" xfId="0" applyNumberFormat="1" applyFont="1" applyFill="1" applyBorder="1" applyAlignment="1" applyProtection="1">
      <alignment horizontal="center" vertical="top"/>
      <protection locked="0"/>
    </xf>
    <xf numFmtId="165" fontId="16" fillId="21" borderId="11" xfId="0" applyNumberFormat="1" applyFont="1" applyFill="1" applyBorder="1" applyProtection="1">
      <protection locked="0"/>
    </xf>
    <xf numFmtId="0" fontId="5" fillId="2" borderId="13" xfId="0" applyFont="1" applyFill="1" applyBorder="1" applyAlignment="1" applyProtection="1">
      <alignment horizontal="center"/>
      <protection locked="0"/>
    </xf>
    <xf numFmtId="0" fontId="5" fillId="2" borderId="13" xfId="0" applyFont="1" applyFill="1" applyBorder="1" applyProtection="1">
      <protection locked="0"/>
    </xf>
    <xf numFmtId="0" fontId="5" fillId="0" borderId="16" xfId="0" applyFont="1" applyBorder="1"/>
    <xf numFmtId="165" fontId="5" fillId="2" borderId="18" xfId="0" applyNumberFormat="1" applyFont="1" applyFill="1" applyBorder="1" applyAlignment="1" applyProtection="1">
      <alignment horizontal="center" vertical="top"/>
      <protection locked="0"/>
    </xf>
    <xf numFmtId="0" fontId="5" fillId="2" borderId="18" xfId="0" applyFont="1" applyFill="1" applyBorder="1" applyAlignment="1" applyProtection="1">
      <alignment horizontal="center" vertical="top"/>
      <protection hidden="1"/>
    </xf>
    <xf numFmtId="0" fontId="5" fillId="12" borderId="18" xfId="0" applyFont="1" applyFill="1" applyBorder="1" applyAlignment="1" applyProtection="1">
      <alignment vertical="center" wrapText="1"/>
      <protection locked="0"/>
    </xf>
    <xf numFmtId="0" fontId="5" fillId="12" borderId="18" xfId="0" applyFont="1" applyFill="1" applyBorder="1" applyAlignment="1" applyProtection="1">
      <alignment wrapText="1"/>
      <protection locked="0"/>
    </xf>
    <xf numFmtId="0" fontId="5" fillId="2" borderId="19" xfId="0" applyFont="1" applyFill="1" applyBorder="1" applyAlignment="1" applyProtection="1">
      <alignment horizontal="center"/>
      <protection locked="0"/>
    </xf>
    <xf numFmtId="0" fontId="5" fillId="2" borderId="18" xfId="0" applyFont="1" applyFill="1" applyBorder="1" applyProtection="1">
      <protection locked="0"/>
    </xf>
    <xf numFmtId="0" fontId="5" fillId="0" borderId="20" xfId="0" applyFont="1" applyBorder="1"/>
    <xf numFmtId="0" fontId="5" fillId="4" borderId="21" xfId="0" applyFont="1" applyFill="1" applyBorder="1" applyAlignment="1" applyProtection="1">
      <alignment horizontal="center" vertical="center"/>
      <protection locked="0"/>
    </xf>
    <xf numFmtId="165" fontId="5" fillId="2" borderId="22" xfId="0" applyNumberFormat="1" applyFont="1" applyFill="1" applyBorder="1" applyAlignment="1" applyProtection="1">
      <alignment horizontal="center" vertical="center"/>
      <protection locked="0"/>
    </xf>
    <xf numFmtId="0" fontId="5" fillId="2" borderId="22" xfId="0" applyFont="1" applyFill="1" applyBorder="1" applyAlignment="1" applyProtection="1">
      <alignment horizontal="center" vertical="center"/>
      <protection hidden="1"/>
    </xf>
    <xf numFmtId="0" fontId="5" fillId="16" borderId="22" xfId="0" applyFont="1" applyFill="1" applyBorder="1" applyAlignment="1" applyProtection="1">
      <alignment horizontal="center" vertical="center"/>
      <protection locked="0"/>
    </xf>
    <xf numFmtId="0" fontId="5" fillId="16" borderId="22" xfId="0" applyFont="1" applyFill="1" applyBorder="1" applyAlignment="1" applyProtection="1">
      <alignment horizontal="center" vertical="center" wrapText="1"/>
      <protection locked="0"/>
    </xf>
    <xf numFmtId="0" fontId="5" fillId="16" borderId="22" xfId="0" applyFont="1" applyFill="1" applyBorder="1" applyAlignment="1" applyProtection="1">
      <alignment horizontal="left" vertical="center" wrapText="1"/>
      <protection locked="0"/>
    </xf>
    <xf numFmtId="0" fontId="5" fillId="12" borderId="22" xfId="0" applyFont="1" applyFill="1" applyBorder="1" applyAlignment="1" applyProtection="1">
      <alignment horizontal="left" vertical="center" wrapText="1"/>
      <protection locked="0"/>
    </xf>
    <xf numFmtId="0" fontId="5" fillId="2" borderId="22" xfId="0" applyFont="1" applyFill="1" applyBorder="1" applyAlignment="1" applyProtection="1">
      <alignment horizontal="center" vertical="center"/>
      <protection locked="0"/>
    </xf>
    <xf numFmtId="0" fontId="5" fillId="2" borderId="22" xfId="0" applyFont="1" applyFill="1" applyBorder="1" applyAlignment="1" applyProtection="1">
      <alignment horizontal="left" vertical="center"/>
      <protection locked="0"/>
    </xf>
    <xf numFmtId="0" fontId="5" fillId="16" borderId="22" xfId="0" applyFont="1" applyFill="1" applyBorder="1" applyAlignment="1" applyProtection="1">
      <alignment vertical="center" wrapText="1"/>
      <protection locked="0"/>
    </xf>
    <xf numFmtId="0" fontId="5" fillId="12" borderId="22" xfId="0" applyFont="1" applyFill="1" applyBorder="1" applyAlignment="1" applyProtection="1">
      <alignment vertical="center" wrapText="1"/>
      <protection locked="0"/>
    </xf>
    <xf numFmtId="0" fontId="5" fillId="16" borderId="13" xfId="0" applyFont="1" applyFill="1" applyBorder="1" applyAlignment="1" applyProtection="1">
      <alignment vertical="center" wrapText="1"/>
      <protection locked="0"/>
    </xf>
    <xf numFmtId="0" fontId="5" fillId="12" borderId="13" xfId="0" applyFont="1" applyFill="1" applyBorder="1" applyAlignment="1" applyProtection="1">
      <alignment vertical="center" wrapText="1"/>
      <protection locked="0"/>
    </xf>
    <xf numFmtId="0" fontId="5" fillId="2" borderId="13" xfId="0" applyFont="1" applyFill="1" applyBorder="1" applyAlignment="1" applyProtection="1">
      <alignment horizontal="left" vertical="center"/>
      <protection locked="0"/>
    </xf>
    <xf numFmtId="0" fontId="5" fillId="0" borderId="14" xfId="0" applyFont="1" applyBorder="1"/>
    <xf numFmtId="0" fontId="5" fillId="16" borderId="18" xfId="0" applyFont="1" applyFill="1" applyBorder="1" applyAlignment="1" applyProtection="1">
      <alignment vertical="center" wrapText="1"/>
      <protection locked="0"/>
    </xf>
    <xf numFmtId="0" fontId="5" fillId="2" borderId="18" xfId="0" applyFont="1" applyFill="1" applyBorder="1" applyAlignment="1" applyProtection="1">
      <alignment horizontal="left" vertical="center"/>
      <protection locked="0"/>
    </xf>
    <xf numFmtId="0" fontId="5" fillId="4" borderId="2" xfId="0" applyFont="1" applyFill="1" applyBorder="1" applyAlignment="1" applyProtection="1">
      <alignment horizontal="left" vertical="center" wrapText="1"/>
      <protection locked="0"/>
    </xf>
    <xf numFmtId="0" fontId="5" fillId="4" borderId="22" xfId="0" applyFont="1" applyFill="1" applyBorder="1" applyAlignment="1" applyProtection="1">
      <alignment horizontal="left" vertical="center" wrapText="1"/>
      <protection locked="0"/>
    </xf>
    <xf numFmtId="0" fontId="5" fillId="4" borderId="13" xfId="0" applyFont="1" applyFill="1" applyBorder="1" applyAlignment="1" applyProtection="1">
      <alignment horizontal="left" vertical="center" wrapText="1"/>
      <protection locked="0"/>
    </xf>
    <xf numFmtId="0" fontId="16" fillId="20" borderId="18" xfId="0" applyFont="1" applyFill="1" applyBorder="1" applyAlignment="1" applyProtection="1">
      <alignment horizontal="left" vertical="center" wrapText="1"/>
      <protection locked="0"/>
    </xf>
    <xf numFmtId="0" fontId="16" fillId="19" borderId="18" xfId="0" applyFont="1" applyFill="1" applyBorder="1" applyAlignment="1" applyProtection="1">
      <alignment horizontal="left" vertical="center"/>
      <protection locked="0"/>
    </xf>
    <xf numFmtId="0" fontId="5" fillId="4" borderId="18" xfId="0" applyFont="1" applyFill="1" applyBorder="1" applyAlignment="1" applyProtection="1">
      <alignment horizontal="left" vertical="center" wrapText="1"/>
      <protection locked="0"/>
    </xf>
    <xf numFmtId="0" fontId="5" fillId="4" borderId="24" xfId="0" applyFont="1" applyFill="1" applyBorder="1" applyAlignment="1" applyProtection="1">
      <alignment horizontal="center" vertical="center"/>
      <protection locked="0"/>
    </xf>
    <xf numFmtId="0" fontId="5" fillId="4" borderId="26" xfId="0" applyFont="1" applyFill="1" applyBorder="1" applyAlignment="1" applyProtection="1">
      <alignment horizontal="center" vertical="center"/>
      <protection locked="0"/>
    </xf>
    <xf numFmtId="165" fontId="5" fillId="2" borderId="19" xfId="0" applyNumberFormat="1" applyFont="1" applyFill="1" applyBorder="1" applyAlignment="1" applyProtection="1">
      <alignment horizontal="center" vertical="center"/>
      <protection locked="0"/>
    </xf>
    <xf numFmtId="0" fontId="5" fillId="2" borderId="19" xfId="0" applyFont="1" applyFill="1" applyBorder="1" applyAlignment="1" applyProtection="1">
      <alignment horizontal="center" vertical="center"/>
      <protection hidden="1"/>
    </xf>
    <xf numFmtId="0" fontId="5" fillId="4" borderId="19" xfId="0" applyFont="1" applyFill="1" applyBorder="1" applyAlignment="1" applyProtection="1">
      <alignment horizontal="left" vertical="center" wrapText="1"/>
      <protection locked="0"/>
    </xf>
    <xf numFmtId="0" fontId="5" fillId="12" borderId="19" xfId="0" applyFont="1" applyFill="1" applyBorder="1" applyAlignment="1" applyProtection="1">
      <alignment vertical="center" wrapText="1"/>
      <protection locked="0"/>
    </xf>
    <xf numFmtId="0" fontId="5" fillId="12" borderId="19" xfId="0" applyFont="1" applyFill="1" applyBorder="1" applyAlignment="1" applyProtection="1">
      <alignment horizontal="left" vertical="center" wrapText="1"/>
      <protection locked="0"/>
    </xf>
    <xf numFmtId="0" fontId="5" fillId="2" borderId="28" xfId="0" applyFont="1" applyFill="1" applyBorder="1" applyAlignment="1" applyProtection="1">
      <alignment horizontal="center" vertical="center"/>
      <protection hidden="1"/>
    </xf>
    <xf numFmtId="0" fontId="5" fillId="12" borderId="13" xfId="0" applyFont="1" applyFill="1" applyBorder="1" applyAlignment="1" applyProtection="1">
      <alignment wrapText="1"/>
      <protection locked="0"/>
    </xf>
    <xf numFmtId="165" fontId="5" fillId="2" borderId="29" xfId="0" applyNumberFormat="1" applyFont="1" applyFill="1" applyBorder="1" applyAlignment="1" applyProtection="1">
      <alignment horizontal="center" vertical="center"/>
      <protection locked="0"/>
    </xf>
    <xf numFmtId="0" fontId="5" fillId="16" borderId="13" xfId="0" applyFont="1" applyFill="1" applyBorder="1" applyAlignment="1" applyProtection="1">
      <alignment horizontal="center" vertical="center"/>
      <protection locked="0"/>
    </xf>
    <xf numFmtId="0" fontId="5" fillId="16" borderId="18" xfId="0" applyFont="1" applyFill="1" applyBorder="1" applyAlignment="1" applyProtection="1">
      <alignment horizontal="center" vertical="center"/>
      <protection locked="0"/>
    </xf>
    <xf numFmtId="0" fontId="5" fillId="16" borderId="28" xfId="0" applyFont="1" applyFill="1" applyBorder="1" applyAlignment="1" applyProtection="1">
      <alignment vertical="center" wrapText="1"/>
      <protection locked="0"/>
    </xf>
    <xf numFmtId="0" fontId="5" fillId="12" borderId="18" xfId="5" applyFont="1" applyFill="1" applyBorder="1" applyAlignment="1" applyProtection="1">
      <alignment horizontal="left" vertical="center" wrapText="1"/>
      <protection locked="0"/>
    </xf>
    <xf numFmtId="0" fontId="5" fillId="2" borderId="1" xfId="0" applyFont="1" applyFill="1" applyBorder="1" applyAlignment="1" applyProtection="1">
      <alignment vertical="center"/>
      <protection locked="0"/>
    </xf>
    <xf numFmtId="0" fontId="0" fillId="0" borderId="0" xfId="0" applyBorder="1"/>
    <xf numFmtId="0" fontId="2" fillId="0" borderId="0" xfId="0" applyFont="1" applyFill="1" applyBorder="1" applyAlignment="1">
      <alignment horizontal="left" vertical="center"/>
    </xf>
    <xf numFmtId="0" fontId="5" fillId="16" borderId="13" xfId="0" applyFont="1" applyFill="1" applyBorder="1" applyAlignment="1" applyProtection="1">
      <alignment wrapText="1"/>
      <protection locked="0"/>
    </xf>
    <xf numFmtId="0" fontId="5" fillId="2" borderId="18" xfId="0" applyFont="1" applyFill="1" applyBorder="1" applyAlignment="1" applyProtection="1">
      <alignment vertical="center"/>
      <protection locked="0"/>
    </xf>
    <xf numFmtId="0" fontId="5" fillId="16" borderId="19" xfId="0" applyFont="1" applyFill="1" applyBorder="1" applyAlignment="1" applyProtection="1">
      <alignment horizontal="left" vertical="center" wrapText="1"/>
      <protection locked="0"/>
    </xf>
    <xf numFmtId="0" fontId="5" fillId="16" borderId="0" xfId="0" applyFont="1" applyFill="1" applyBorder="1" applyAlignment="1" applyProtection="1">
      <alignment horizontal="center" vertical="center"/>
      <protection locked="0"/>
    </xf>
    <xf numFmtId="0" fontId="5" fillId="16" borderId="0" xfId="0" applyFont="1" applyFill="1" applyBorder="1" applyAlignment="1" applyProtection="1">
      <alignment horizontal="center" vertical="center" wrapText="1"/>
      <protection locked="0"/>
    </xf>
    <xf numFmtId="0" fontId="5" fillId="12" borderId="0" xfId="0" applyFont="1" applyFill="1" applyBorder="1" applyAlignment="1" applyProtection="1">
      <alignment vertical="center" wrapText="1"/>
      <protection locked="0"/>
    </xf>
    <xf numFmtId="0" fontId="5" fillId="12" borderId="0" xfId="0" applyFont="1" applyFill="1" applyBorder="1" applyAlignment="1" applyProtection="1">
      <alignment wrapText="1"/>
      <protection locked="0"/>
    </xf>
    <xf numFmtId="0" fontId="5" fillId="12" borderId="0" xfId="0" applyFont="1" applyFill="1" applyBorder="1" applyAlignment="1" applyProtection="1">
      <alignment horizontal="left" vertical="center" wrapText="1"/>
      <protection locked="0"/>
    </xf>
    <xf numFmtId="0" fontId="5" fillId="2" borderId="0" xfId="0" applyFont="1" applyFill="1" applyBorder="1" applyAlignment="1" applyProtection="1">
      <alignment horizontal="center"/>
      <protection locked="0"/>
    </xf>
    <xf numFmtId="0" fontId="5" fillId="2" borderId="0" xfId="0" applyFont="1" applyFill="1" applyBorder="1" applyProtection="1">
      <protection locked="0"/>
    </xf>
    <xf numFmtId="0" fontId="5" fillId="4" borderId="12" xfId="0" applyFont="1" applyFill="1" applyBorder="1" applyAlignment="1" applyProtection="1">
      <alignment horizontal="center"/>
      <protection locked="0"/>
    </xf>
    <xf numFmtId="0" fontId="5" fillId="4" borderId="24" xfId="0" applyFont="1" applyFill="1" applyBorder="1" applyAlignment="1" applyProtection="1">
      <alignment horizontal="center"/>
      <protection locked="0"/>
    </xf>
    <xf numFmtId="0" fontId="5" fillId="4" borderId="26" xfId="0" applyFont="1" applyFill="1" applyBorder="1" applyAlignment="1" applyProtection="1">
      <alignment horizontal="center"/>
      <protection locked="0"/>
    </xf>
    <xf numFmtId="0" fontId="5" fillId="16" borderId="19" xfId="0" applyFont="1" applyFill="1" applyBorder="1" applyAlignment="1" applyProtection="1">
      <alignment wrapText="1"/>
      <protection locked="0"/>
    </xf>
    <xf numFmtId="0" fontId="5" fillId="12" borderId="18" xfId="0" applyFont="1" applyFill="1" applyBorder="1" applyProtection="1">
      <protection locked="0"/>
    </xf>
    <xf numFmtId="0" fontId="5" fillId="4" borderId="0" xfId="0" applyFont="1" applyFill="1" applyBorder="1" applyAlignment="1" applyProtection="1">
      <alignment horizontal="center"/>
      <protection locked="0"/>
    </xf>
    <xf numFmtId="0" fontId="5" fillId="2" borderId="0" xfId="0" applyFont="1" applyFill="1" applyBorder="1" applyAlignment="1" applyProtection="1">
      <alignment horizontal="center" vertical="center"/>
      <protection hidden="1"/>
    </xf>
    <xf numFmtId="0" fontId="5" fillId="16" borderId="0" xfId="0" applyFont="1" applyFill="1" applyBorder="1" applyAlignment="1" applyProtection="1">
      <alignment wrapText="1"/>
      <protection locked="0"/>
    </xf>
    <xf numFmtId="0" fontId="5" fillId="2" borderId="0" xfId="0" applyFont="1" applyFill="1" applyBorder="1" applyAlignment="1" applyProtection="1">
      <alignment horizontal="center" vertical="center"/>
      <protection locked="0"/>
    </xf>
    <xf numFmtId="0" fontId="5" fillId="2" borderId="0" xfId="0" applyFont="1" applyFill="1" applyBorder="1" applyAlignment="1" applyProtection="1">
      <alignment vertical="center"/>
      <protection locked="0"/>
    </xf>
    <xf numFmtId="0" fontId="5" fillId="2" borderId="0" xfId="0" applyFont="1" applyFill="1" applyBorder="1" applyAlignment="1" applyProtection="1">
      <alignment horizontal="left" vertical="center"/>
      <protection locked="0"/>
    </xf>
    <xf numFmtId="0" fontId="5" fillId="16" borderId="13" xfId="0" applyFont="1" applyFill="1" applyBorder="1" applyAlignment="1" applyProtection="1">
      <alignment horizontal="left" vertical="center" wrapText="1"/>
      <protection locked="0"/>
    </xf>
    <xf numFmtId="0" fontId="5" fillId="16" borderId="1" xfId="0" applyFont="1" applyFill="1" applyBorder="1" applyAlignment="1" applyProtection="1">
      <alignment horizontal="left" vertical="center" wrapText="1"/>
      <protection locked="0"/>
    </xf>
    <xf numFmtId="0" fontId="5" fillId="16" borderId="18" xfId="0" applyFont="1" applyFill="1" applyBorder="1" applyAlignment="1" applyProtection="1">
      <alignment horizontal="left" vertical="center" wrapText="1"/>
      <protection locked="0"/>
    </xf>
    <xf numFmtId="0" fontId="5" fillId="16" borderId="0" xfId="0" applyFont="1" applyFill="1" applyBorder="1" applyAlignment="1" applyProtection="1">
      <alignment horizontal="left" vertical="center" wrapText="1"/>
      <protection locked="0"/>
    </xf>
    <xf numFmtId="0" fontId="5" fillId="16" borderId="2" xfId="0" applyFont="1" applyFill="1" applyBorder="1" applyAlignment="1" applyProtection="1">
      <alignment horizontal="left" vertical="center" wrapText="1"/>
      <protection locked="0"/>
    </xf>
    <xf numFmtId="0" fontId="5" fillId="12" borderId="1" xfId="0" applyFont="1" applyFill="1" applyBorder="1" applyAlignment="1" applyProtection="1">
      <alignment horizontal="center" vertical="center" wrapText="1"/>
      <protection locked="0"/>
    </xf>
    <xf numFmtId="0" fontId="5" fillId="2" borderId="1" xfId="0" applyFont="1" applyFill="1" applyBorder="1" applyAlignment="1" applyProtection="1">
      <alignment horizontal="left"/>
      <protection locked="0"/>
    </xf>
    <xf numFmtId="0" fontId="5" fillId="2" borderId="18" xfId="0" applyFont="1" applyFill="1" applyBorder="1" applyAlignment="1" applyProtection="1">
      <alignment horizontal="left"/>
      <protection locked="0"/>
    </xf>
    <xf numFmtId="0" fontId="5" fillId="22" borderId="13" xfId="0" applyFont="1" applyFill="1" applyBorder="1" applyAlignment="1" applyProtection="1">
      <alignment horizontal="center" vertical="center"/>
      <protection hidden="1"/>
    </xf>
    <xf numFmtId="0" fontId="5" fillId="22" borderId="13" xfId="0" applyFont="1" applyFill="1" applyBorder="1" applyAlignment="1" applyProtection="1">
      <alignment horizontal="center" vertical="center"/>
      <protection locked="0"/>
    </xf>
    <xf numFmtId="0" fontId="5" fillId="22" borderId="13" xfId="0" applyFont="1" applyFill="1" applyBorder="1" applyAlignment="1" applyProtection="1">
      <alignment horizontal="center" vertical="center" wrapText="1"/>
      <protection locked="0"/>
    </xf>
    <xf numFmtId="0" fontId="5" fillId="2" borderId="13" xfId="0" applyFont="1" applyFill="1" applyBorder="1" applyAlignment="1" applyProtection="1">
      <alignment vertical="center"/>
      <protection locked="0"/>
    </xf>
    <xf numFmtId="0" fontId="5" fillId="2" borderId="22" xfId="0" applyFont="1" applyFill="1" applyBorder="1" applyAlignment="1" applyProtection="1">
      <alignment vertical="center"/>
      <protection locked="0"/>
    </xf>
    <xf numFmtId="0" fontId="5" fillId="0" borderId="14" xfId="0" applyFont="1" applyBorder="1" applyAlignment="1">
      <alignment vertical="center"/>
    </xf>
    <xf numFmtId="0" fontId="5" fillId="2" borderId="19" xfId="0" applyFont="1" applyFill="1" applyBorder="1" applyAlignment="1" applyProtection="1">
      <alignment vertical="center"/>
      <protection locked="0"/>
    </xf>
    <xf numFmtId="0" fontId="5" fillId="2" borderId="2" xfId="0" applyFont="1" applyFill="1" applyBorder="1" applyAlignment="1" applyProtection="1">
      <alignment vertical="center"/>
      <protection locked="0"/>
    </xf>
    <xf numFmtId="0" fontId="5" fillId="0" borderId="0" xfId="0" applyFont="1" applyAlignment="1">
      <alignment vertical="center"/>
    </xf>
    <xf numFmtId="0" fontId="5" fillId="2" borderId="19" xfId="0" applyFont="1" applyFill="1" applyBorder="1" applyAlignment="1" applyProtection="1">
      <alignment horizontal="center" vertical="center"/>
      <protection locked="0"/>
    </xf>
    <xf numFmtId="0" fontId="16" fillId="19" borderId="18" xfId="0" applyFont="1" applyFill="1" applyBorder="1" applyAlignment="1" applyProtection="1">
      <alignment horizontal="center" vertical="center"/>
      <protection locked="0"/>
    </xf>
    <xf numFmtId="0" fontId="5" fillId="2" borderId="2" xfId="0" applyFont="1" applyFill="1" applyBorder="1" applyAlignment="1" applyProtection="1">
      <alignment horizontal="center" vertical="center"/>
      <protection locked="0"/>
    </xf>
    <xf numFmtId="0" fontId="16" fillId="21" borderId="11" xfId="0" applyFont="1" applyFill="1" applyBorder="1" applyAlignment="1" applyProtection="1">
      <alignment horizontal="center" vertical="center"/>
      <protection locked="0"/>
    </xf>
    <xf numFmtId="165" fontId="5" fillId="2" borderId="0" xfId="0" applyNumberFormat="1" applyFont="1" applyFill="1" applyBorder="1" applyAlignment="1" applyProtection="1">
      <alignment horizontal="center" vertical="center"/>
      <protection locked="0"/>
    </xf>
    <xf numFmtId="0" fontId="5" fillId="2" borderId="19" xfId="0" applyFont="1" applyFill="1" applyBorder="1" applyAlignment="1" applyProtection="1">
      <alignment horizontal="left" vertical="center"/>
      <protection locked="0"/>
    </xf>
    <xf numFmtId="0" fontId="5" fillId="2" borderId="2" xfId="0" applyFont="1" applyFill="1" applyBorder="1" applyAlignment="1" applyProtection="1">
      <alignment horizontal="left" vertical="center"/>
      <protection locked="0"/>
    </xf>
    <xf numFmtId="0" fontId="16" fillId="21" borderId="0" xfId="0" applyFont="1" applyFill="1" applyBorder="1" applyAlignment="1" applyProtection="1">
      <alignment horizontal="center" vertical="center"/>
      <protection locked="0"/>
    </xf>
    <xf numFmtId="0" fontId="16" fillId="20" borderId="13" xfId="0" applyFont="1" applyFill="1" applyBorder="1" applyAlignment="1" applyProtection="1">
      <alignment horizontal="left" vertical="center" wrapText="1"/>
      <protection locked="0"/>
    </xf>
    <xf numFmtId="0" fontId="16" fillId="19" borderId="13" xfId="0" applyFont="1" applyFill="1" applyBorder="1" applyAlignment="1" applyProtection="1">
      <alignment horizontal="center" vertical="center"/>
      <protection locked="0"/>
    </xf>
    <xf numFmtId="0" fontId="16" fillId="19" borderId="13" xfId="0" applyFont="1" applyFill="1" applyBorder="1" applyAlignment="1" applyProtection="1">
      <alignment horizontal="left" vertical="center"/>
      <protection locked="0"/>
    </xf>
    <xf numFmtId="0" fontId="5" fillId="12" borderId="13" xfId="0" applyFont="1" applyFill="1" applyBorder="1" applyAlignment="1" applyProtection="1">
      <alignment horizontal="center" vertical="center" wrapText="1"/>
      <protection locked="0"/>
    </xf>
    <xf numFmtId="0" fontId="0" fillId="4" borderId="13" xfId="0" applyFill="1" applyBorder="1" applyAlignment="1" applyProtection="1">
      <alignment vertical="center" wrapText="1"/>
      <protection locked="0"/>
    </xf>
    <xf numFmtId="165" fontId="5" fillId="2" borderId="13" xfId="5" applyNumberFormat="1" applyFont="1" applyFill="1" applyBorder="1" applyAlignment="1" applyProtection="1">
      <alignment horizontal="center" vertical="center"/>
      <protection locked="0"/>
    </xf>
    <xf numFmtId="165" fontId="5" fillId="2" borderId="18" xfId="5" applyNumberFormat="1" applyFont="1" applyFill="1" applyBorder="1" applyAlignment="1" applyProtection="1">
      <alignment horizontal="center" vertical="center"/>
      <protection locked="0"/>
    </xf>
    <xf numFmtId="0" fontId="5" fillId="22" borderId="12" xfId="0" applyFont="1" applyFill="1" applyBorder="1" applyAlignment="1" applyProtection="1">
      <alignment horizontal="center" vertical="center"/>
      <protection locked="0"/>
    </xf>
    <xf numFmtId="165" fontId="5" fillId="22" borderId="13" xfId="0" applyNumberFormat="1" applyFont="1" applyFill="1" applyBorder="1" applyAlignment="1" applyProtection="1">
      <alignment horizontal="center" vertical="center"/>
      <protection locked="0"/>
    </xf>
    <xf numFmtId="0" fontId="5" fillId="22" borderId="13" xfId="0" applyFont="1" applyFill="1" applyBorder="1" applyAlignment="1" applyProtection="1">
      <alignment horizontal="left" vertical="center" wrapText="1"/>
      <protection locked="0"/>
    </xf>
    <xf numFmtId="0" fontId="5" fillId="22" borderId="13" xfId="0" applyFont="1" applyFill="1" applyBorder="1" applyAlignment="1" applyProtection="1">
      <alignment vertical="center" wrapText="1"/>
      <protection locked="0"/>
    </xf>
    <xf numFmtId="0" fontId="5" fillId="22" borderId="13" xfId="0" applyFont="1" applyFill="1" applyBorder="1" applyAlignment="1" applyProtection="1">
      <alignment horizontal="left" vertical="center"/>
      <protection locked="0"/>
    </xf>
    <xf numFmtId="0" fontId="5" fillId="22" borderId="13" xfId="0" applyFont="1" applyFill="1" applyBorder="1" applyAlignment="1" applyProtection="1">
      <alignment vertical="center"/>
      <protection locked="0"/>
    </xf>
    <xf numFmtId="0" fontId="5" fillId="22" borderId="1" xfId="0" applyFont="1" applyFill="1" applyBorder="1" applyAlignment="1" applyProtection="1">
      <alignment vertical="center" wrapText="1"/>
      <protection locked="0"/>
    </xf>
    <xf numFmtId="0" fontId="5" fillId="2" borderId="1" xfId="0" applyFont="1" applyFill="1" applyBorder="1" applyAlignment="1" applyProtection="1">
      <alignment horizontal="center"/>
      <protection locked="0"/>
    </xf>
    <xf numFmtId="0" fontId="5" fillId="16" borderId="2" xfId="0" applyFont="1" applyFill="1" applyBorder="1" applyAlignment="1" applyProtection="1">
      <alignment horizontal="center" wrapText="1"/>
      <protection locked="0"/>
    </xf>
    <xf numFmtId="0" fontId="5" fillId="16" borderId="19" xfId="0" applyFont="1" applyFill="1" applyBorder="1" applyAlignment="1" applyProtection="1">
      <alignment horizontal="center" wrapText="1"/>
      <protection locked="0"/>
    </xf>
    <xf numFmtId="0" fontId="4" fillId="4" borderId="17" xfId="0" applyFont="1" applyFill="1" applyBorder="1" applyAlignment="1" applyProtection="1">
      <alignment horizontal="center" vertical="center"/>
      <protection locked="0"/>
    </xf>
    <xf numFmtId="0" fontId="4" fillId="4" borderId="12" xfId="0" applyFont="1" applyFill="1" applyBorder="1" applyAlignment="1" applyProtection="1">
      <alignment horizontal="center" vertical="center"/>
      <protection locked="0"/>
    </xf>
    <xf numFmtId="0" fontId="4" fillId="4" borderId="15" xfId="0" applyFont="1" applyFill="1" applyBorder="1" applyAlignment="1" applyProtection="1">
      <alignment horizontal="center" vertical="center"/>
      <protection locked="0"/>
    </xf>
    <xf numFmtId="0" fontId="5" fillId="2" borderId="2" xfId="0" applyFont="1" applyFill="1" applyBorder="1" applyProtection="1">
      <protection locked="0"/>
    </xf>
    <xf numFmtId="0" fontId="5" fillId="2" borderId="19" xfId="0" applyFont="1" applyFill="1" applyBorder="1" applyProtection="1">
      <protection locked="0"/>
    </xf>
    <xf numFmtId="0" fontId="5" fillId="2" borderId="1" xfId="0" applyFont="1" applyFill="1" applyBorder="1" applyAlignment="1" applyProtection="1">
      <alignment wrapText="1"/>
      <protection locked="0"/>
    </xf>
    <xf numFmtId="0" fontId="5" fillId="2" borderId="18" xfId="0" applyFont="1" applyFill="1" applyBorder="1" applyAlignment="1" applyProtection="1">
      <alignment wrapText="1"/>
      <protection locked="0"/>
    </xf>
    <xf numFmtId="0" fontId="0" fillId="18" borderId="0" xfId="0" applyFill="1" applyAlignment="1">
      <alignment wrapText="1"/>
    </xf>
    <xf numFmtId="0" fontId="5" fillId="2" borderId="13" xfId="0" applyFont="1" applyFill="1" applyBorder="1" applyAlignment="1" applyProtection="1">
      <alignment horizontal="center" vertical="center" wrapText="1"/>
      <protection locked="0"/>
    </xf>
    <xf numFmtId="0" fontId="5" fillId="2" borderId="13" xfId="0" applyFont="1" applyFill="1" applyBorder="1" applyAlignment="1" applyProtection="1">
      <alignment horizontal="left" vertical="center" wrapText="1"/>
      <protection locked="0"/>
    </xf>
    <xf numFmtId="0" fontId="5" fillId="2" borderId="1" xfId="0" applyFont="1" applyFill="1" applyBorder="1" applyAlignment="1" applyProtection="1">
      <alignment horizontal="center" vertical="center" wrapText="1"/>
      <protection locked="0"/>
    </xf>
    <xf numFmtId="0" fontId="5" fillId="16" borderId="0" xfId="0" applyFont="1" applyFill="1" applyBorder="1" applyAlignment="1" applyProtection="1">
      <alignment horizontal="center" wrapText="1"/>
      <protection locked="0"/>
    </xf>
    <xf numFmtId="0" fontId="5" fillId="12" borderId="13" xfId="0" applyFont="1" applyFill="1" applyBorder="1" applyProtection="1">
      <protection locked="0"/>
    </xf>
    <xf numFmtId="0" fontId="0" fillId="4" borderId="1" xfId="0" applyFill="1" applyBorder="1" applyAlignment="1" applyProtection="1">
      <alignment vertical="center" wrapText="1"/>
      <protection locked="0"/>
    </xf>
    <xf numFmtId="0" fontId="0" fillId="4" borderId="18" xfId="0" applyFill="1" applyBorder="1" applyAlignment="1" applyProtection="1">
      <alignment vertical="center" wrapText="1"/>
      <protection locked="0"/>
    </xf>
    <xf numFmtId="0" fontId="0" fillId="4" borderId="18" xfId="0" applyFill="1" applyBorder="1" applyAlignment="1" applyProtection="1">
      <alignment wrapText="1"/>
      <protection locked="0"/>
    </xf>
    <xf numFmtId="0" fontId="19" fillId="2" borderId="18" xfId="0" applyFont="1" applyFill="1" applyBorder="1" applyAlignment="1" applyProtection="1">
      <alignment vertical="center"/>
      <protection locked="0"/>
    </xf>
    <xf numFmtId="0" fontId="19" fillId="2" borderId="1" xfId="0" applyFont="1" applyFill="1" applyBorder="1" applyAlignment="1" applyProtection="1">
      <alignment vertical="center"/>
      <protection locked="0"/>
    </xf>
    <xf numFmtId="0" fontId="20" fillId="0" borderId="14" xfId="0" applyFont="1" applyBorder="1"/>
    <xf numFmtId="0" fontId="5" fillId="16" borderId="31" xfId="0" applyFont="1" applyFill="1" applyBorder="1" applyAlignment="1" applyProtection="1">
      <alignment horizontal="center" vertical="center"/>
      <protection locked="0"/>
    </xf>
    <xf numFmtId="0" fontId="20" fillId="0" borderId="23" xfId="0" applyFont="1" applyBorder="1" applyAlignment="1">
      <alignment horizontal="center" vertical="center" wrapText="1"/>
    </xf>
    <xf numFmtId="0" fontId="5" fillId="16" borderId="1" xfId="0" applyFont="1" applyFill="1" applyBorder="1" applyAlignment="1" applyProtection="1">
      <alignment horizontal="center" wrapText="1"/>
      <protection locked="0"/>
    </xf>
    <xf numFmtId="0" fontId="5" fillId="16" borderId="18" xfId="0" applyFont="1" applyFill="1" applyBorder="1" applyAlignment="1" applyProtection="1">
      <alignment horizontal="center" wrapText="1"/>
      <protection locked="0"/>
    </xf>
    <xf numFmtId="0" fontId="9" fillId="23" borderId="0" xfId="0" applyFont="1" applyFill="1" applyBorder="1"/>
    <xf numFmtId="0" fontId="9" fillId="16" borderId="0" xfId="0" applyFont="1" applyFill="1" applyBorder="1"/>
    <xf numFmtId="0" fontId="8" fillId="23" borderId="0" xfId="1" applyFont="1" applyFill="1" applyBorder="1"/>
    <xf numFmtId="0" fontId="9" fillId="23" borderId="0" xfId="1" applyFont="1" applyFill="1" applyBorder="1"/>
    <xf numFmtId="0" fontId="0" fillId="23" borderId="0" xfId="0" applyFont="1" applyFill="1" applyBorder="1"/>
    <xf numFmtId="164" fontId="9" fillId="23" borderId="0" xfId="2" applyFont="1" applyFill="1" applyBorder="1"/>
    <xf numFmtId="0" fontId="0" fillId="23" borderId="0" xfId="0" applyFont="1" applyFill="1" applyBorder="1" applyAlignment="1">
      <alignment horizontal="left" vertical="center"/>
    </xf>
    <xf numFmtId="0" fontId="9" fillId="23" borderId="0" xfId="0" applyFont="1" applyFill="1" applyBorder="1" applyAlignment="1">
      <alignment horizontal="left" vertical="center"/>
    </xf>
    <xf numFmtId="0" fontId="0" fillId="23" borderId="0" xfId="0" applyFont="1" applyFill="1" applyBorder="1" applyAlignment="1" applyProtection="1">
      <alignment vertical="center" wrapText="1"/>
    </xf>
    <xf numFmtId="0" fontId="9" fillId="23" borderId="0" xfId="4" applyFont="1" applyFill="1" applyBorder="1" applyAlignment="1">
      <alignment vertical="center"/>
    </xf>
    <xf numFmtId="0" fontId="9" fillId="23" borderId="0" xfId="0" applyFont="1" applyFill="1" applyBorder="1" applyAlignment="1">
      <alignment vertical="center"/>
    </xf>
    <xf numFmtId="0" fontId="9" fillId="23" borderId="0" xfId="0" applyFont="1" applyFill="1" applyBorder="1" applyAlignment="1">
      <alignment horizontal="left" wrapText="1"/>
    </xf>
    <xf numFmtId="0" fontId="9" fillId="23" borderId="0" xfId="0" applyFont="1" applyFill="1" applyBorder="1" applyAlignment="1">
      <alignment horizontal="left"/>
    </xf>
    <xf numFmtId="0" fontId="0" fillId="23" borderId="0" xfId="0" applyFont="1" applyFill="1" applyBorder="1" applyAlignment="1">
      <alignment vertical="center"/>
    </xf>
    <xf numFmtId="0" fontId="0" fillId="23" borderId="0" xfId="0" applyFont="1" applyFill="1" applyBorder="1" applyAlignment="1">
      <alignment vertical="center" wrapText="1"/>
    </xf>
    <xf numFmtId="0" fontId="9" fillId="23" borderId="0" xfId="0" applyFont="1" applyFill="1" applyBorder="1" applyAlignment="1">
      <alignment wrapText="1"/>
    </xf>
    <xf numFmtId="0" fontId="9" fillId="23" borderId="0" xfId="1" applyFont="1" applyFill="1" applyBorder="1" applyAlignment="1">
      <alignment vertical="center"/>
    </xf>
    <xf numFmtId="0" fontId="9" fillId="23" borderId="0" xfId="4" applyNumberFormat="1" applyFont="1" applyFill="1" applyBorder="1" applyAlignment="1">
      <alignment horizontal="left" vertical="center"/>
    </xf>
    <xf numFmtId="0" fontId="0" fillId="16" borderId="0" xfId="0" applyFill="1"/>
    <xf numFmtId="0" fontId="5" fillId="0" borderId="0" xfId="0" applyFont="1" applyProtection="1">
      <protection locked="0"/>
    </xf>
    <xf numFmtId="0" fontId="4" fillId="0" borderId="0" xfId="0" applyFont="1" applyAlignment="1" applyProtection="1">
      <alignment horizontal="center" vertical="center"/>
      <protection locked="0"/>
    </xf>
    <xf numFmtId="0" fontId="4" fillId="0" borderId="0" xfId="0" applyFont="1" applyAlignment="1" applyProtection="1">
      <protection locked="0"/>
    </xf>
    <xf numFmtId="0" fontId="4" fillId="0" borderId="0" xfId="0" applyFont="1" applyAlignment="1" applyProtection="1">
      <alignment horizontal="center"/>
      <protection locked="0"/>
    </xf>
    <xf numFmtId="0" fontId="6" fillId="17" borderId="4" xfId="0" applyFont="1" applyFill="1" applyBorder="1" applyAlignment="1" applyProtection="1">
      <alignment horizontal="center" vertical="center"/>
      <protection locked="0"/>
    </xf>
    <xf numFmtId="0" fontId="6" fillId="17" borderId="4" xfId="0" applyFont="1" applyFill="1" applyBorder="1" applyAlignment="1" applyProtection="1">
      <alignment horizontal="center" vertical="center" wrapText="1"/>
      <protection locked="0"/>
    </xf>
    <xf numFmtId="0" fontId="18" fillId="17" borderId="4" xfId="0" applyFont="1" applyFill="1" applyBorder="1" applyAlignment="1" applyProtection="1">
      <alignment horizontal="center" vertical="center" wrapText="1"/>
      <protection locked="0"/>
    </xf>
    <xf numFmtId="0" fontId="5" fillId="0" borderId="0" xfId="0" applyFont="1" applyAlignment="1" applyProtection="1">
      <alignment wrapText="1"/>
      <protection locked="0"/>
    </xf>
    <xf numFmtId="0" fontId="5" fillId="0" borderId="1" xfId="0" applyFont="1" applyBorder="1" applyAlignment="1" applyProtection="1">
      <alignment horizontal="center"/>
      <protection locked="0"/>
    </xf>
    <xf numFmtId="0" fontId="5" fillId="0" borderId="0" xfId="0" applyFont="1" applyBorder="1" applyProtection="1">
      <protection locked="0"/>
    </xf>
    <xf numFmtId="0" fontId="5" fillId="0" borderId="0" xfId="0" applyFont="1" applyBorder="1" applyAlignment="1" applyProtection="1">
      <alignment vertical="center"/>
      <protection locked="0"/>
    </xf>
    <xf numFmtId="0" fontId="5" fillId="0" borderId="23" xfId="0" applyFont="1" applyBorder="1" applyAlignment="1" applyProtection="1">
      <alignment vertical="center"/>
      <protection locked="0"/>
    </xf>
    <xf numFmtId="0" fontId="5" fillId="0" borderId="0" xfId="0" applyFont="1" applyAlignment="1" applyProtection="1">
      <alignment vertical="center"/>
      <protection locked="0"/>
    </xf>
    <xf numFmtId="0" fontId="5" fillId="0" borderId="1" xfId="0" applyFont="1" applyBorder="1" applyAlignment="1" applyProtection="1">
      <alignment horizontal="center" vertical="center"/>
      <protection locked="0"/>
    </xf>
    <xf numFmtId="0" fontId="5" fillId="0" borderId="14" xfId="0" applyFont="1" applyBorder="1" applyAlignment="1" applyProtection="1">
      <alignment vertical="center"/>
      <protection locked="0"/>
    </xf>
    <xf numFmtId="0" fontId="5" fillId="0" borderId="16" xfId="0" applyFont="1" applyBorder="1" applyAlignment="1" applyProtection="1">
      <alignment vertical="center"/>
      <protection locked="0"/>
    </xf>
    <xf numFmtId="0" fontId="5" fillId="0" borderId="20" xfId="0" applyFont="1" applyBorder="1" applyAlignment="1" applyProtection="1">
      <alignment vertical="center"/>
      <protection locked="0"/>
    </xf>
    <xf numFmtId="0" fontId="5" fillId="22" borderId="0" xfId="0" applyFont="1" applyFill="1" applyAlignment="1" applyProtection="1">
      <alignment vertical="center"/>
      <protection locked="0"/>
    </xf>
    <xf numFmtId="0" fontId="5" fillId="22" borderId="14" xfId="0" applyFont="1" applyFill="1" applyBorder="1" applyAlignment="1" applyProtection="1">
      <alignment vertical="center"/>
      <protection locked="0"/>
    </xf>
    <xf numFmtId="0" fontId="5" fillId="22" borderId="1" xfId="0" applyFont="1" applyFill="1" applyBorder="1" applyAlignment="1" applyProtection="1">
      <alignment horizontal="center" vertical="center"/>
      <protection locked="0"/>
    </xf>
    <xf numFmtId="0" fontId="5" fillId="0" borderId="25" xfId="0" applyFont="1" applyBorder="1" applyAlignment="1" applyProtection="1">
      <alignment vertical="center"/>
      <protection locked="0"/>
    </xf>
    <xf numFmtId="0" fontId="5" fillId="0" borderId="27" xfId="0" applyFont="1" applyBorder="1" applyAlignment="1" applyProtection="1">
      <alignment vertical="center"/>
      <protection locked="0"/>
    </xf>
    <xf numFmtId="0" fontId="5" fillId="0" borderId="10" xfId="0" applyFont="1" applyBorder="1" applyAlignment="1" applyProtection="1">
      <alignment vertical="center"/>
      <protection locked="0"/>
    </xf>
    <xf numFmtId="0" fontId="5" fillId="0" borderId="2" xfId="0" applyFont="1" applyBorder="1" applyAlignment="1" applyProtection="1">
      <alignment horizontal="center" vertical="center"/>
      <protection locked="0"/>
    </xf>
    <xf numFmtId="0" fontId="5" fillId="0" borderId="23" xfId="0" applyFont="1" applyBorder="1" applyAlignment="1" applyProtection="1">
      <alignment vertical="center" wrapText="1"/>
      <protection locked="0"/>
    </xf>
    <xf numFmtId="0" fontId="5" fillId="0" borderId="0" xfId="0" applyFont="1" applyAlignment="1" applyProtection="1">
      <alignment horizontal="center"/>
      <protection locked="0"/>
    </xf>
    <xf numFmtId="0" fontId="5" fillId="0" borderId="0" xfId="0" applyFont="1" applyAlignment="1" applyProtection="1">
      <alignment horizontal="center" vertical="center"/>
      <protection locked="0"/>
    </xf>
    <xf numFmtId="0" fontId="5" fillId="0" borderId="0" xfId="0" applyFont="1" applyAlignment="1" applyProtection="1">
      <alignment horizontal="left" vertical="center"/>
      <protection locked="0"/>
    </xf>
    <xf numFmtId="0" fontId="5" fillId="0" borderId="0" xfId="0" applyFont="1" applyAlignment="1" applyProtection="1">
      <alignment horizontal="left"/>
      <protection locked="0"/>
    </xf>
    <xf numFmtId="0" fontId="5" fillId="0" borderId="16" xfId="0" applyFont="1" applyBorder="1" applyProtection="1">
      <protection locked="0"/>
    </xf>
    <xf numFmtId="0" fontId="5" fillId="2" borderId="18" xfId="0" applyFont="1" applyFill="1" applyBorder="1" applyAlignment="1" applyProtection="1">
      <alignment horizontal="center"/>
      <protection locked="0"/>
    </xf>
    <xf numFmtId="0" fontId="5" fillId="0" borderId="20" xfId="0" applyFont="1" applyBorder="1" applyProtection="1">
      <protection locked="0"/>
    </xf>
    <xf numFmtId="0" fontId="5" fillId="16" borderId="1" xfId="0" applyFont="1" applyFill="1" applyBorder="1" applyAlignment="1" applyProtection="1">
      <alignment wrapText="1"/>
      <protection locked="0"/>
    </xf>
    <xf numFmtId="0" fontId="4" fillId="4" borderId="15" xfId="0" applyFont="1" applyFill="1" applyBorder="1" applyAlignment="1" applyProtection="1">
      <alignment horizontal="center"/>
      <protection locked="0"/>
    </xf>
    <xf numFmtId="0" fontId="4" fillId="4" borderId="17" xfId="0" applyFont="1" applyFill="1" applyBorder="1" applyAlignment="1" applyProtection="1">
      <alignment horizontal="center"/>
      <protection locked="0"/>
    </xf>
    <xf numFmtId="0" fontId="5" fillId="16" borderId="18" xfId="0" applyFont="1" applyFill="1" applyBorder="1" applyAlignment="1" applyProtection="1">
      <alignment wrapText="1"/>
      <protection locked="0"/>
    </xf>
    <xf numFmtId="0" fontId="6" fillId="13" borderId="4" xfId="0" applyFont="1" applyFill="1" applyBorder="1" applyAlignment="1">
      <alignment horizontal="center" vertical="center"/>
    </xf>
    <xf numFmtId="0" fontId="5" fillId="4" borderId="1" xfId="0" applyFont="1" applyFill="1" applyBorder="1" applyAlignment="1" applyProtection="1">
      <alignment vertical="center" wrapText="1"/>
      <protection locked="0"/>
    </xf>
    <xf numFmtId="0" fontId="5" fillId="4" borderId="13" xfId="0" applyFont="1" applyFill="1" applyBorder="1" applyAlignment="1" applyProtection="1">
      <alignment vertical="center" wrapText="1"/>
      <protection locked="0"/>
    </xf>
    <xf numFmtId="0" fontId="5" fillId="4" borderId="18" xfId="0" applyFont="1" applyFill="1" applyBorder="1" applyAlignment="1" applyProtection="1">
      <alignment vertical="center" wrapText="1"/>
      <protection locked="0"/>
    </xf>
    <xf numFmtId="0" fontId="5" fillId="12" borderId="13" xfId="0" applyFont="1" applyFill="1" applyBorder="1" applyAlignment="1" applyProtection="1">
      <alignment vertical="center"/>
      <protection locked="0"/>
    </xf>
    <xf numFmtId="165" fontId="5" fillId="2" borderId="0" xfId="0" applyNumberFormat="1" applyFont="1" applyFill="1" applyBorder="1" applyAlignment="1" applyProtection="1">
      <alignment horizontal="center"/>
      <protection locked="0"/>
    </xf>
    <xf numFmtId="165" fontId="5" fillId="2" borderId="13" xfId="0" applyNumberFormat="1" applyFont="1" applyFill="1" applyBorder="1" applyAlignment="1" applyProtection="1">
      <alignment horizontal="center"/>
      <protection locked="0"/>
    </xf>
    <xf numFmtId="165" fontId="5" fillId="2" borderId="18" xfId="0" applyNumberFormat="1" applyFont="1" applyFill="1" applyBorder="1" applyAlignment="1" applyProtection="1">
      <alignment horizontal="center"/>
      <protection locked="0"/>
    </xf>
    <xf numFmtId="165" fontId="5" fillId="2" borderId="1" xfId="0" applyNumberFormat="1" applyFont="1" applyFill="1" applyBorder="1" applyAlignment="1" applyProtection="1">
      <alignment horizontal="center"/>
      <protection locked="0"/>
    </xf>
    <xf numFmtId="14" fontId="5" fillId="2" borderId="1" xfId="0" applyNumberFormat="1" applyFont="1" applyFill="1" applyBorder="1" applyAlignment="1" applyProtection="1">
      <alignment horizontal="center"/>
      <protection locked="0"/>
    </xf>
    <xf numFmtId="14" fontId="5" fillId="2" borderId="18" xfId="0" applyNumberFormat="1" applyFont="1" applyFill="1" applyBorder="1" applyAlignment="1" applyProtection="1">
      <alignment horizontal="center"/>
      <protection locked="0"/>
    </xf>
    <xf numFmtId="0" fontId="4" fillId="4" borderId="21" xfId="0" applyFont="1" applyFill="1" applyBorder="1" applyAlignment="1" applyProtection="1">
      <alignment horizontal="center" vertical="center"/>
      <protection locked="0"/>
    </xf>
    <xf numFmtId="0" fontId="5" fillId="16" borderId="2" xfId="0" applyFont="1" applyFill="1" applyBorder="1" applyAlignment="1" applyProtection="1">
      <alignment horizontal="center" vertical="center"/>
      <protection locked="0"/>
    </xf>
    <xf numFmtId="0" fontId="5" fillId="0" borderId="16" xfId="0" applyFont="1" applyBorder="1" applyAlignment="1">
      <alignment vertical="center"/>
    </xf>
    <xf numFmtId="0" fontId="5" fillId="22" borderId="17" xfId="0" applyFont="1" applyFill="1" applyBorder="1" applyAlignment="1" applyProtection="1">
      <alignment horizontal="center" vertical="center"/>
      <protection locked="0"/>
    </xf>
    <xf numFmtId="165" fontId="5" fillId="22" borderId="18" xfId="0" applyNumberFormat="1" applyFont="1" applyFill="1" applyBorder="1" applyAlignment="1" applyProtection="1">
      <alignment horizontal="center" vertical="center"/>
      <protection locked="0"/>
    </xf>
    <xf numFmtId="0" fontId="5" fillId="22" borderId="18" xfId="0" applyFont="1" applyFill="1" applyBorder="1" applyAlignment="1" applyProtection="1">
      <alignment horizontal="center" vertical="center"/>
      <protection hidden="1"/>
    </xf>
    <xf numFmtId="0" fontId="5" fillId="22" borderId="18" xfId="0" applyFont="1" applyFill="1" applyBorder="1" applyAlignment="1" applyProtection="1">
      <alignment horizontal="center" vertical="center"/>
      <protection locked="0"/>
    </xf>
    <xf numFmtId="0" fontId="5" fillId="22" borderId="18" xfId="0" applyFont="1" applyFill="1" applyBorder="1" applyAlignment="1" applyProtection="1">
      <alignment horizontal="left" vertical="center" wrapText="1"/>
      <protection locked="0"/>
    </xf>
    <xf numFmtId="0" fontId="5" fillId="22" borderId="18" xfId="0" applyFont="1" applyFill="1" applyBorder="1" applyAlignment="1" applyProtection="1">
      <alignment horizontal="center" vertical="center" wrapText="1"/>
      <protection locked="0"/>
    </xf>
    <xf numFmtId="0" fontId="5" fillId="22" borderId="18" xfId="0" applyFont="1" applyFill="1" applyBorder="1" applyAlignment="1" applyProtection="1">
      <alignment vertical="center" wrapText="1"/>
      <protection locked="0"/>
    </xf>
    <xf numFmtId="0" fontId="5" fillId="22" borderId="18" xfId="0" applyFont="1" applyFill="1" applyBorder="1" applyAlignment="1" applyProtection="1">
      <alignment horizontal="left" vertical="center"/>
      <protection locked="0"/>
    </xf>
    <xf numFmtId="0" fontId="5" fillId="22" borderId="18" xfId="0" applyFont="1" applyFill="1" applyBorder="1" applyAlignment="1" applyProtection="1">
      <alignment vertical="center"/>
      <protection locked="0"/>
    </xf>
    <xf numFmtId="0" fontId="5" fillId="22" borderId="20" xfId="0" applyFont="1" applyFill="1" applyBorder="1" applyAlignment="1" applyProtection="1">
      <alignment vertical="center"/>
      <protection locked="0"/>
    </xf>
    <xf numFmtId="0" fontId="16" fillId="20" borderId="0" xfId="0" applyFont="1" applyFill="1" applyBorder="1" applyAlignment="1" applyProtection="1">
      <alignment horizontal="left" vertical="center" wrapText="1"/>
      <protection locked="0"/>
    </xf>
    <xf numFmtId="0" fontId="16" fillId="19" borderId="0" xfId="0" applyFont="1" applyFill="1" applyBorder="1" applyAlignment="1" applyProtection="1">
      <alignment horizontal="center" vertical="center"/>
      <protection locked="0"/>
    </xf>
    <xf numFmtId="0" fontId="16" fillId="19" borderId="0" xfId="0" applyFont="1" applyFill="1" applyBorder="1" applyAlignment="1" applyProtection="1">
      <alignment horizontal="left" vertical="center"/>
      <protection locked="0"/>
    </xf>
    <xf numFmtId="0" fontId="5" fillId="12" borderId="13" xfId="5" applyFont="1" applyFill="1" applyBorder="1" applyAlignment="1" applyProtection="1">
      <alignment horizontal="left" vertical="center" wrapText="1"/>
      <protection locked="0"/>
    </xf>
    <xf numFmtId="0" fontId="5" fillId="0" borderId="0" xfId="0" applyFont="1" applyAlignment="1" applyProtection="1">
      <alignment horizontal="center" vertical="center" wrapText="1"/>
      <protection locked="0"/>
    </xf>
    <xf numFmtId="0" fontId="5" fillId="0" borderId="20" xfId="0" applyFont="1" applyBorder="1" applyAlignment="1">
      <alignment vertical="center"/>
    </xf>
    <xf numFmtId="0" fontId="5" fillId="4" borderId="22" xfId="0" applyFont="1" applyFill="1" applyBorder="1" applyAlignment="1" applyProtection="1">
      <alignment horizontal="center" vertical="center"/>
      <protection locked="0"/>
    </xf>
    <xf numFmtId="11" fontId="5" fillId="12" borderId="13" xfId="0" applyNumberFormat="1" applyFont="1" applyFill="1" applyBorder="1" applyAlignment="1" applyProtection="1">
      <alignment horizontal="left" vertical="center" wrapText="1"/>
      <protection locked="0"/>
    </xf>
    <xf numFmtId="0" fontId="5" fillId="0" borderId="0" xfId="0" applyFont="1" applyFill="1" applyAlignment="1">
      <alignment vertical="center"/>
    </xf>
    <xf numFmtId="0" fontId="5" fillId="2" borderId="12" xfId="0" applyFont="1" applyFill="1" applyBorder="1" applyAlignment="1" applyProtection="1">
      <alignment horizontal="center" vertical="center"/>
      <protection locked="0"/>
    </xf>
    <xf numFmtId="0" fontId="5" fillId="0" borderId="13" xfId="0" applyFont="1" applyFill="1" applyBorder="1" applyAlignment="1" applyProtection="1">
      <alignment horizontal="left" vertical="center" wrapText="1"/>
      <protection locked="0"/>
    </xf>
    <xf numFmtId="0" fontId="5" fillId="0" borderId="13" xfId="0" applyFont="1" applyFill="1" applyBorder="1" applyAlignment="1" applyProtection="1">
      <alignment vertical="center" wrapText="1"/>
      <protection locked="0"/>
    </xf>
    <xf numFmtId="0" fontId="5" fillId="0" borderId="13" xfId="0" applyFont="1" applyFill="1" applyBorder="1" applyAlignment="1" applyProtection="1">
      <alignment horizontal="center" vertical="center" wrapText="1"/>
      <protection locked="0"/>
    </xf>
    <xf numFmtId="0" fontId="5" fillId="0" borderId="13" xfId="0" applyFont="1" applyFill="1" applyBorder="1" applyAlignment="1" applyProtection="1">
      <alignment horizontal="left" vertical="center"/>
      <protection locked="0"/>
    </xf>
    <xf numFmtId="0" fontId="5" fillId="0" borderId="13" xfId="0" applyFont="1" applyFill="1" applyBorder="1" applyAlignment="1" applyProtection="1">
      <alignment horizontal="center" vertical="center"/>
      <protection locked="0"/>
    </xf>
    <xf numFmtId="0" fontId="5" fillId="0" borderId="14" xfId="0" applyFont="1" applyFill="1" applyBorder="1" applyAlignment="1">
      <alignment vertical="center"/>
    </xf>
    <xf numFmtId="0" fontId="5" fillId="24" borderId="1" xfId="0" applyFont="1" applyFill="1" applyBorder="1" applyAlignment="1">
      <alignment horizontal="center" vertical="center"/>
    </xf>
    <xf numFmtId="0" fontId="5" fillId="0"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vertical="center" wrapText="1"/>
      <protection locked="0"/>
    </xf>
    <xf numFmtId="0" fontId="5" fillId="0" borderId="1" xfId="0" applyFont="1" applyBorder="1" applyAlignment="1">
      <alignment horizontal="center" vertical="center"/>
    </xf>
    <xf numFmtId="0" fontId="5" fillId="0" borderId="18" xfId="0" applyFont="1" applyFill="1" applyBorder="1" applyAlignment="1" applyProtection="1">
      <alignment horizontal="left" vertical="center" wrapText="1"/>
      <protection locked="0"/>
    </xf>
    <xf numFmtId="0" fontId="5" fillId="0" borderId="18" xfId="0" applyFont="1" applyFill="1" applyBorder="1" applyAlignment="1" applyProtection="1">
      <alignment vertical="center" wrapText="1"/>
      <protection locked="0"/>
    </xf>
    <xf numFmtId="0" fontId="5" fillId="0" borderId="13" xfId="0" applyFont="1" applyFill="1" applyBorder="1" applyAlignment="1" applyProtection="1">
      <alignment horizontal="center"/>
      <protection locked="0"/>
    </xf>
    <xf numFmtId="0" fontId="5" fillId="0" borderId="13" xfId="0" applyFont="1" applyFill="1" applyBorder="1" applyProtection="1">
      <protection locked="0"/>
    </xf>
    <xf numFmtId="0" fontId="5" fillId="0" borderId="1" xfId="0" applyFont="1" applyFill="1" applyBorder="1" applyAlignment="1">
      <alignment horizontal="center" vertical="center"/>
    </xf>
    <xf numFmtId="0" fontId="5" fillId="0" borderId="2" xfId="0" applyFont="1" applyFill="1" applyBorder="1" applyAlignment="1" applyProtection="1">
      <alignment vertical="center" wrapText="1"/>
      <protection locked="0"/>
    </xf>
    <xf numFmtId="0" fontId="5" fillId="0" borderId="25" xfId="0" applyFont="1" applyBorder="1" applyAlignment="1">
      <alignment vertical="center"/>
    </xf>
    <xf numFmtId="0" fontId="5" fillId="0" borderId="2" xfId="0" applyFont="1" applyFill="1" applyBorder="1" applyAlignment="1" applyProtection="1">
      <alignment horizontal="left" vertical="center" wrapText="1"/>
      <protection locked="0"/>
    </xf>
    <xf numFmtId="0" fontId="5" fillId="16" borderId="19" xfId="0" applyFont="1" applyFill="1" applyBorder="1" applyAlignment="1" applyProtection="1">
      <alignment horizontal="center" vertical="center"/>
      <protection locked="0"/>
    </xf>
    <xf numFmtId="0" fontId="5" fillId="0" borderId="27" xfId="0" applyFont="1" applyBorder="1" applyAlignment="1">
      <alignment vertical="center"/>
    </xf>
    <xf numFmtId="0" fontId="5" fillId="0" borderId="19" xfId="0" applyFont="1" applyFill="1" applyBorder="1" applyAlignment="1" applyProtection="1">
      <alignment horizontal="left" vertical="center" wrapText="1"/>
      <protection locked="0"/>
    </xf>
    <xf numFmtId="0" fontId="5" fillId="0" borderId="19" xfId="0" applyFont="1" applyFill="1" applyBorder="1" applyAlignment="1" applyProtection="1">
      <alignment vertical="center" wrapText="1"/>
      <protection locked="0"/>
    </xf>
    <xf numFmtId="0" fontId="23" fillId="16" borderId="13" xfId="0" applyFont="1" applyFill="1" applyBorder="1" applyAlignment="1" applyProtection="1">
      <alignment vertical="center" wrapText="1"/>
      <protection locked="0"/>
    </xf>
    <xf numFmtId="0" fontId="5" fillId="0" borderId="23" xfId="0" applyFont="1" applyBorder="1" applyAlignment="1">
      <alignment vertical="center"/>
    </xf>
    <xf numFmtId="0" fontId="5" fillId="2" borderId="13" xfId="0" applyFont="1" applyFill="1" applyBorder="1" applyAlignment="1" applyProtection="1">
      <alignment vertical="center" wrapText="1"/>
      <protection locked="0"/>
    </xf>
    <xf numFmtId="0" fontId="5" fillId="2" borderId="18" xfId="0" applyFont="1" applyFill="1" applyBorder="1" applyAlignment="1" applyProtection="1">
      <alignment horizontal="center" vertical="center" wrapText="1"/>
      <protection locked="0"/>
    </xf>
    <xf numFmtId="0" fontId="5" fillId="4" borderId="0" xfId="0" applyFont="1" applyFill="1" applyBorder="1" applyAlignment="1" applyProtection="1">
      <alignment horizontal="left" vertical="center" wrapText="1"/>
      <protection locked="0"/>
    </xf>
    <xf numFmtId="0" fontId="0" fillId="2" borderId="0" xfId="0" applyFill="1"/>
    <xf numFmtId="0" fontId="5" fillId="2" borderId="1" xfId="0" applyFont="1" applyFill="1" applyBorder="1" applyProtection="1">
      <protection locked="0"/>
    </xf>
    <xf numFmtId="0" fontId="5" fillId="12" borderId="1" xfId="0" applyFont="1" applyFill="1" applyBorder="1" applyProtection="1">
      <protection locked="0"/>
    </xf>
    <xf numFmtId="0" fontId="5" fillId="12" borderId="1" xfId="0" applyFont="1" applyFill="1" applyBorder="1" applyAlignment="1" applyProtection="1">
      <alignment wrapText="1"/>
      <protection locked="0"/>
    </xf>
    <xf numFmtId="0" fontId="5" fillId="2" borderId="1" xfId="0" applyFont="1" applyFill="1" applyBorder="1" applyAlignment="1" applyProtection="1">
      <alignment horizontal="center" vertical="center"/>
      <protection hidden="1"/>
    </xf>
    <xf numFmtId="0" fontId="5" fillId="16" borderId="1" xfId="0" applyFont="1" applyFill="1" applyBorder="1" applyAlignment="1" applyProtection="1">
      <alignment vertical="center" wrapText="1"/>
      <protection locked="0"/>
    </xf>
    <xf numFmtId="0" fontId="5" fillId="12" borderId="1" xfId="0" applyFont="1" applyFill="1" applyBorder="1" applyAlignment="1" applyProtection="1">
      <alignment vertical="center" wrapText="1"/>
      <protection locked="0"/>
    </xf>
    <xf numFmtId="0" fontId="5" fillId="12" borderId="1" xfId="0" applyFont="1" applyFill="1" applyBorder="1" applyAlignment="1" applyProtection="1">
      <alignment horizontal="left" vertical="center" wrapText="1"/>
      <protection locked="0"/>
    </xf>
    <xf numFmtId="165" fontId="5" fillId="2" borderId="1" xfId="0" applyNumberFormat="1" applyFont="1" applyFill="1" applyBorder="1" applyAlignment="1" applyProtection="1">
      <alignment horizontal="center" vertical="center"/>
      <protection locked="0"/>
    </xf>
    <xf numFmtId="0" fontId="5" fillId="16" borderId="1" xfId="0" applyFont="1" applyFill="1" applyBorder="1" applyAlignment="1" applyProtection="1">
      <alignment horizontal="center" vertical="center"/>
      <protection locked="0"/>
    </xf>
    <xf numFmtId="0" fontId="5" fillId="2" borderId="1" xfId="0" applyFont="1" applyFill="1" applyBorder="1" applyAlignment="1" applyProtection="1">
      <alignment horizontal="left" vertical="center"/>
      <protection locked="0"/>
    </xf>
    <xf numFmtId="0" fontId="5" fillId="4" borderId="1" xfId="0" applyFont="1" applyFill="1" applyBorder="1" applyAlignment="1" applyProtection="1">
      <alignment horizontal="left" vertical="center" wrapText="1"/>
      <protection locked="0"/>
    </xf>
    <xf numFmtId="0" fontId="5" fillId="2" borderId="1" xfId="0" applyFont="1" applyFill="1" applyBorder="1" applyAlignment="1" applyProtection="1">
      <alignment horizontal="center" vertical="center"/>
      <protection locked="0"/>
    </xf>
    <xf numFmtId="0" fontId="5" fillId="16" borderId="1" xfId="0" applyFont="1" applyFill="1" applyBorder="1" applyAlignment="1" applyProtection="1">
      <alignment horizontal="center" vertical="center" wrapText="1"/>
      <protection locked="0"/>
    </xf>
    <xf numFmtId="0" fontId="5" fillId="4" borderId="12" xfId="0" applyFont="1" applyFill="1" applyBorder="1" applyAlignment="1" applyProtection="1">
      <alignment horizontal="center" vertical="center"/>
      <protection locked="0"/>
    </xf>
    <xf numFmtId="165" fontId="5" fillId="2" borderId="13" xfId="0" applyNumberFormat="1" applyFont="1" applyFill="1" applyBorder="1" applyAlignment="1" applyProtection="1">
      <alignment horizontal="center" vertical="center"/>
      <protection locked="0"/>
    </xf>
    <xf numFmtId="0" fontId="5" fillId="2" borderId="13" xfId="0" applyFont="1" applyFill="1" applyBorder="1" applyAlignment="1" applyProtection="1">
      <alignment horizontal="center" vertical="center"/>
      <protection hidden="1"/>
    </xf>
    <xf numFmtId="0" fontId="5" fillId="16" borderId="13" xfId="0" applyFont="1" applyFill="1" applyBorder="1" applyAlignment="1" applyProtection="1">
      <alignment horizontal="center" vertical="center" wrapText="1"/>
      <protection locked="0"/>
    </xf>
    <xf numFmtId="0" fontId="5" fillId="12" borderId="13" xfId="0" applyFont="1" applyFill="1" applyBorder="1" applyAlignment="1" applyProtection="1">
      <alignment horizontal="left" vertical="center" wrapText="1"/>
      <protection locked="0"/>
    </xf>
    <xf numFmtId="0" fontId="5" fillId="2" borderId="13" xfId="0" applyFont="1" applyFill="1" applyBorder="1" applyAlignment="1" applyProtection="1">
      <alignment horizontal="center" vertical="center"/>
      <protection locked="0"/>
    </xf>
    <xf numFmtId="0" fontId="5" fillId="4" borderId="15" xfId="0" applyFont="1" applyFill="1" applyBorder="1" applyAlignment="1" applyProtection="1">
      <alignment horizontal="center" vertical="center"/>
      <protection locked="0"/>
    </xf>
    <xf numFmtId="0" fontId="5" fillId="4" borderId="17" xfId="0" applyFont="1" applyFill="1" applyBorder="1" applyAlignment="1" applyProtection="1">
      <alignment horizontal="center" vertical="center"/>
      <protection locked="0"/>
    </xf>
    <xf numFmtId="165" fontId="5" fillId="2" borderId="18" xfId="0" applyNumberFormat="1" applyFont="1" applyFill="1" applyBorder="1" applyAlignment="1" applyProtection="1">
      <alignment horizontal="center" vertical="center"/>
      <protection locked="0"/>
    </xf>
    <xf numFmtId="0" fontId="5" fillId="2" borderId="18" xfId="0" applyFont="1" applyFill="1" applyBorder="1" applyAlignment="1" applyProtection="1">
      <alignment horizontal="center" vertical="center"/>
      <protection hidden="1"/>
    </xf>
    <xf numFmtId="0" fontId="5" fillId="16" borderId="18" xfId="0" applyFont="1" applyFill="1" applyBorder="1" applyAlignment="1" applyProtection="1">
      <alignment horizontal="center" vertical="center" wrapText="1"/>
      <protection locked="0"/>
    </xf>
    <xf numFmtId="0" fontId="5" fillId="12" borderId="18" xfId="0" applyFont="1" applyFill="1" applyBorder="1" applyAlignment="1" applyProtection="1">
      <alignment horizontal="left" vertical="center" wrapText="1"/>
      <protection locked="0"/>
    </xf>
    <xf numFmtId="0" fontId="5" fillId="2" borderId="18" xfId="0" applyFont="1" applyFill="1" applyBorder="1" applyAlignment="1" applyProtection="1">
      <alignment horizontal="center" vertical="center"/>
      <protection locked="0"/>
    </xf>
    <xf numFmtId="0" fontId="5" fillId="2" borderId="13" xfId="0" applyFont="1" applyFill="1" applyBorder="1" applyAlignment="1" applyProtection="1">
      <alignment horizontal="center"/>
      <protection locked="0"/>
    </xf>
    <xf numFmtId="0" fontId="5" fillId="2" borderId="13" xfId="0" applyFont="1" applyFill="1" applyBorder="1" applyProtection="1">
      <protection locked="0"/>
    </xf>
    <xf numFmtId="0" fontId="5" fillId="0" borderId="16" xfId="0" applyFont="1" applyBorder="1"/>
    <xf numFmtId="0" fontId="5" fillId="12" borderId="18" xfId="0" applyFont="1" applyFill="1" applyBorder="1" applyAlignment="1" applyProtection="1">
      <alignment vertical="center" wrapText="1"/>
      <protection locked="0"/>
    </xf>
    <xf numFmtId="0" fontId="5" fillId="12" borderId="18" xfId="0" applyFont="1" applyFill="1" applyBorder="1" applyAlignment="1" applyProtection="1">
      <alignment wrapText="1"/>
      <protection locked="0"/>
    </xf>
    <xf numFmtId="0" fontId="5" fillId="2" borderId="18" xfId="0" applyFont="1" applyFill="1" applyBorder="1" applyProtection="1">
      <protection locked="0"/>
    </xf>
    <xf numFmtId="0" fontId="5" fillId="0" borderId="20" xfId="0" applyFont="1" applyBorder="1"/>
    <xf numFmtId="0" fontId="5" fillId="16" borderId="13" xfId="0" applyFont="1" applyFill="1" applyBorder="1" applyAlignment="1" applyProtection="1">
      <alignment vertical="center" wrapText="1"/>
      <protection locked="0"/>
    </xf>
    <xf numFmtId="0" fontId="5" fillId="12" borderId="13" xfId="0" applyFont="1" applyFill="1" applyBorder="1" applyAlignment="1" applyProtection="1">
      <alignment vertical="center" wrapText="1"/>
      <protection locked="0"/>
    </xf>
    <xf numFmtId="0" fontId="5" fillId="2" borderId="13" xfId="0" applyFont="1" applyFill="1" applyBorder="1" applyAlignment="1" applyProtection="1">
      <alignment horizontal="left" vertical="center"/>
      <protection locked="0"/>
    </xf>
    <xf numFmtId="0" fontId="5" fillId="16" borderId="18" xfId="0" applyFont="1" applyFill="1" applyBorder="1" applyAlignment="1" applyProtection="1">
      <alignment vertical="center" wrapText="1"/>
      <protection locked="0"/>
    </xf>
    <xf numFmtId="0" fontId="5" fillId="2" borderId="18" xfId="0" applyFont="1" applyFill="1" applyBorder="1" applyAlignment="1" applyProtection="1">
      <alignment horizontal="left" vertical="center"/>
      <protection locked="0"/>
    </xf>
    <xf numFmtId="0" fontId="5" fillId="4" borderId="18" xfId="0" applyFont="1" applyFill="1" applyBorder="1" applyAlignment="1" applyProtection="1">
      <alignment horizontal="left" vertical="center" wrapText="1"/>
      <protection locked="0"/>
    </xf>
    <xf numFmtId="0" fontId="5" fillId="16" borderId="13" xfId="0" applyFont="1" applyFill="1" applyBorder="1" applyAlignment="1" applyProtection="1">
      <alignment horizontal="center" vertical="center"/>
      <protection locked="0"/>
    </xf>
    <xf numFmtId="0" fontId="5" fillId="16" borderId="18" xfId="0" applyFont="1" applyFill="1" applyBorder="1" applyAlignment="1" applyProtection="1">
      <alignment horizontal="center" vertical="center"/>
      <protection locked="0"/>
    </xf>
    <xf numFmtId="0" fontId="5" fillId="2" borderId="1" xfId="0" applyFont="1" applyFill="1" applyBorder="1" applyAlignment="1" applyProtection="1">
      <alignment vertical="center"/>
      <protection locked="0"/>
    </xf>
    <xf numFmtId="0" fontId="5" fillId="16" borderId="13" xfId="0" applyFont="1" applyFill="1" applyBorder="1" applyAlignment="1" applyProtection="1">
      <alignment wrapText="1"/>
      <protection locked="0"/>
    </xf>
    <xf numFmtId="0" fontId="5" fillId="2" borderId="18" xfId="0" applyFont="1" applyFill="1" applyBorder="1" applyAlignment="1" applyProtection="1">
      <alignment vertical="center"/>
      <protection locked="0"/>
    </xf>
    <xf numFmtId="0" fontId="5" fillId="16" borderId="0" xfId="0" applyFont="1" applyFill="1" applyBorder="1" applyAlignment="1" applyProtection="1">
      <alignment horizontal="center" vertical="center"/>
      <protection locked="0"/>
    </xf>
    <xf numFmtId="0" fontId="5" fillId="16" borderId="0" xfId="0" applyFont="1" applyFill="1" applyBorder="1" applyAlignment="1" applyProtection="1">
      <alignment horizontal="center" vertical="center" wrapText="1"/>
      <protection locked="0"/>
    </xf>
    <xf numFmtId="0" fontId="5" fillId="12" borderId="0" xfId="0" applyFont="1" applyFill="1" applyBorder="1" applyAlignment="1" applyProtection="1">
      <alignment vertical="center" wrapText="1"/>
      <protection locked="0"/>
    </xf>
    <xf numFmtId="0" fontId="5" fillId="12" borderId="0" xfId="0" applyFont="1" applyFill="1" applyBorder="1" applyAlignment="1" applyProtection="1">
      <alignment horizontal="left" vertical="center" wrapText="1"/>
      <protection locked="0"/>
    </xf>
    <xf numFmtId="0" fontId="5" fillId="12" borderId="18" xfId="0" applyFont="1" applyFill="1" applyBorder="1" applyProtection="1">
      <protection locked="0"/>
    </xf>
    <xf numFmtId="0" fontId="5" fillId="2" borderId="0" xfId="0" applyFont="1" applyFill="1" applyBorder="1" applyAlignment="1" applyProtection="1">
      <alignment horizontal="center" vertical="center"/>
      <protection hidden="1"/>
    </xf>
    <xf numFmtId="0" fontId="5" fillId="2" borderId="0" xfId="0" applyFont="1" applyFill="1" applyBorder="1" applyAlignment="1" applyProtection="1">
      <alignment horizontal="center" vertical="center"/>
      <protection locked="0"/>
    </xf>
    <xf numFmtId="0" fontId="5" fillId="2" borderId="0" xfId="0" applyFont="1" applyFill="1" applyBorder="1" applyAlignment="1" applyProtection="1">
      <alignment vertical="center"/>
      <protection locked="0"/>
    </xf>
    <xf numFmtId="0" fontId="5" fillId="4" borderId="0" xfId="0" applyFont="1" applyFill="1" applyBorder="1" applyAlignment="1" applyProtection="1">
      <alignment horizontal="center" vertical="center"/>
      <protection locked="0"/>
    </xf>
    <xf numFmtId="0" fontId="5" fillId="2" borderId="0" xfId="0" applyFont="1" applyFill="1" applyBorder="1" applyAlignment="1" applyProtection="1">
      <alignment horizontal="left" vertical="center"/>
      <protection locked="0"/>
    </xf>
    <xf numFmtId="0" fontId="5" fillId="16" borderId="13" xfId="0" applyFont="1" applyFill="1" applyBorder="1" applyAlignment="1" applyProtection="1">
      <alignment horizontal="left" vertical="center" wrapText="1"/>
      <protection locked="0"/>
    </xf>
    <xf numFmtId="0" fontId="5" fillId="16" borderId="1" xfId="0" applyFont="1" applyFill="1" applyBorder="1" applyAlignment="1" applyProtection="1">
      <alignment horizontal="left" vertical="center" wrapText="1"/>
      <protection locked="0"/>
    </xf>
    <xf numFmtId="0" fontId="5" fillId="16" borderId="18" xfId="0" applyFont="1" applyFill="1" applyBorder="1" applyAlignment="1" applyProtection="1">
      <alignment horizontal="left" vertical="center" wrapText="1"/>
      <protection locked="0"/>
    </xf>
    <xf numFmtId="0" fontId="5" fillId="16" borderId="0" xfId="0" applyFont="1" applyFill="1" applyBorder="1" applyAlignment="1" applyProtection="1">
      <alignment horizontal="left" vertical="center" wrapText="1"/>
      <protection locked="0"/>
    </xf>
    <xf numFmtId="0" fontId="5" fillId="2" borderId="13" xfId="0" applyFont="1" applyFill="1" applyBorder="1" applyAlignment="1" applyProtection="1">
      <alignment vertical="center"/>
      <protection locked="0"/>
    </xf>
    <xf numFmtId="165" fontId="5" fillId="2" borderId="0" xfId="0" applyNumberFormat="1" applyFont="1" applyFill="1" applyBorder="1" applyAlignment="1" applyProtection="1">
      <alignment horizontal="center" vertical="center"/>
      <protection locked="0"/>
    </xf>
    <xf numFmtId="0" fontId="5" fillId="2" borderId="1" xfId="0" applyFont="1" applyFill="1" applyBorder="1" applyAlignment="1" applyProtection="1">
      <alignment horizontal="center"/>
      <protection locked="0"/>
    </xf>
    <xf numFmtId="0" fontId="5" fillId="16" borderId="13" xfId="0" applyFont="1" applyFill="1" applyBorder="1" applyAlignment="1" applyProtection="1">
      <alignment horizontal="center" wrapText="1"/>
      <protection locked="0"/>
    </xf>
    <xf numFmtId="0" fontId="5" fillId="16" borderId="1" xfId="0" applyFont="1" applyFill="1" applyBorder="1" applyAlignment="1" applyProtection="1">
      <alignment horizontal="center" wrapText="1"/>
      <protection locked="0"/>
    </xf>
    <xf numFmtId="0" fontId="5" fillId="16" borderId="18" xfId="0" applyFont="1" applyFill="1" applyBorder="1" applyAlignment="1" applyProtection="1">
      <alignment horizontal="center" wrapText="1"/>
      <protection locked="0"/>
    </xf>
    <xf numFmtId="0" fontId="5" fillId="0" borderId="0" xfId="0" applyFont="1" applyBorder="1" applyAlignment="1" applyProtection="1">
      <alignment vertical="center"/>
      <protection locked="0"/>
    </xf>
    <xf numFmtId="0" fontId="5" fillId="0" borderId="0" xfId="0" applyFont="1" applyAlignment="1" applyProtection="1">
      <alignment vertical="center"/>
      <protection locked="0"/>
    </xf>
    <xf numFmtId="0" fontId="5" fillId="0" borderId="1" xfId="0" applyFont="1" applyBorder="1" applyAlignment="1" applyProtection="1">
      <alignment horizontal="center" vertical="center"/>
      <protection locked="0"/>
    </xf>
    <xf numFmtId="0" fontId="5" fillId="0" borderId="14" xfId="0" applyFont="1" applyBorder="1" applyAlignment="1" applyProtection="1">
      <alignment vertical="center"/>
      <protection locked="0"/>
    </xf>
    <xf numFmtId="0" fontId="5" fillId="0" borderId="16" xfId="0" applyFont="1" applyBorder="1" applyAlignment="1" applyProtection="1">
      <alignment vertical="center"/>
      <protection locked="0"/>
    </xf>
    <xf numFmtId="0" fontId="5" fillId="0" borderId="20" xfId="0" applyFont="1" applyBorder="1" applyAlignment="1" applyProtection="1">
      <alignment vertical="center"/>
      <protection locked="0"/>
    </xf>
    <xf numFmtId="0" fontId="5" fillId="2" borderId="18" xfId="0" applyFont="1" applyFill="1" applyBorder="1" applyAlignment="1" applyProtection="1">
      <alignment horizontal="center"/>
      <protection locked="0"/>
    </xf>
    <xf numFmtId="0" fontId="5" fillId="16" borderId="1" xfId="0" applyFont="1" applyFill="1" applyBorder="1" applyAlignment="1" applyProtection="1">
      <alignment wrapText="1"/>
      <protection locked="0"/>
    </xf>
    <xf numFmtId="0" fontId="4" fillId="4" borderId="15" xfId="0" applyFont="1" applyFill="1" applyBorder="1" applyAlignment="1" applyProtection="1">
      <alignment horizontal="center"/>
      <protection locked="0"/>
    </xf>
    <xf numFmtId="0" fontId="4" fillId="4" borderId="17" xfId="0" applyFont="1" applyFill="1" applyBorder="1" applyAlignment="1" applyProtection="1">
      <alignment horizontal="center"/>
      <protection locked="0"/>
    </xf>
    <xf numFmtId="0" fontId="5" fillId="16" borderId="18" xfId="0" applyFont="1" applyFill="1" applyBorder="1" applyAlignment="1" applyProtection="1">
      <alignment wrapText="1"/>
      <protection locked="0"/>
    </xf>
    <xf numFmtId="0" fontId="5" fillId="24" borderId="13" xfId="7" applyFont="1" applyFill="1" applyBorder="1" applyAlignment="1">
      <alignment horizontal="left" vertical="center" wrapText="1"/>
    </xf>
    <xf numFmtId="0" fontId="4" fillId="4" borderId="12" xfId="0" applyFont="1" applyFill="1" applyBorder="1" applyAlignment="1" applyProtection="1">
      <alignment horizontal="center" vertical="center"/>
      <protection locked="0"/>
    </xf>
    <xf numFmtId="11" fontId="5" fillId="12" borderId="1" xfId="0" applyNumberFormat="1" applyFont="1" applyFill="1" applyBorder="1" applyAlignment="1" applyProtection="1">
      <alignment horizontal="left" vertical="center" wrapText="1"/>
      <protection locked="0"/>
    </xf>
    <xf numFmtId="0" fontId="5" fillId="12" borderId="22" xfId="0" applyFont="1" applyFill="1" applyBorder="1" applyAlignment="1" applyProtection="1">
      <alignment vertical="center"/>
      <protection locked="0"/>
    </xf>
    <xf numFmtId="0" fontId="6" fillId="13" borderId="4" xfId="0" applyFont="1" applyFill="1" applyBorder="1" applyAlignment="1" applyProtection="1">
      <alignment horizontal="center" vertical="center"/>
      <protection locked="0"/>
    </xf>
    <xf numFmtId="0" fontId="5" fillId="0" borderId="1" xfId="0" applyFont="1" applyBorder="1" applyAlignment="1" applyProtection="1">
      <alignment vertical="center"/>
      <protection locked="0"/>
    </xf>
    <xf numFmtId="0" fontId="23" fillId="16" borderId="13" xfId="0" applyFont="1" applyFill="1" applyBorder="1" applyAlignment="1" applyProtection="1">
      <alignment horizontal="center" vertical="center"/>
      <protection locked="0"/>
    </xf>
    <xf numFmtId="0" fontId="5" fillId="12" borderId="28" xfId="0" applyFont="1" applyFill="1" applyBorder="1" applyAlignment="1" applyProtection="1">
      <alignment vertical="center" wrapText="1"/>
      <protection locked="0"/>
    </xf>
    <xf numFmtId="0" fontId="5" fillId="12" borderId="18" xfId="0" applyFont="1" applyFill="1" applyBorder="1" applyAlignment="1" applyProtection="1">
      <alignment vertical="center"/>
      <protection locked="0"/>
    </xf>
    <xf numFmtId="0" fontId="5" fillId="0" borderId="18" xfId="0" applyFont="1" applyBorder="1" applyAlignment="1" applyProtection="1">
      <alignment vertical="center"/>
      <protection locked="0"/>
    </xf>
    <xf numFmtId="0" fontId="5" fillId="0" borderId="1" xfId="0" applyFont="1" applyBorder="1" applyAlignment="1">
      <alignment vertical="center" wrapText="1"/>
    </xf>
    <xf numFmtId="0" fontId="5" fillId="12" borderId="18" xfId="0" applyFont="1" applyFill="1" applyBorder="1" applyAlignment="1" applyProtection="1">
      <alignment horizontal="center" vertical="center"/>
      <protection locked="0"/>
    </xf>
    <xf numFmtId="0" fontId="5" fillId="12" borderId="18" xfId="0" applyFont="1" applyFill="1" applyBorder="1" applyAlignment="1" applyProtection="1">
      <alignment horizontal="center" vertical="center" wrapText="1"/>
      <protection locked="0"/>
    </xf>
    <xf numFmtId="0" fontId="5" fillId="12" borderId="13" xfId="0" applyFont="1" applyFill="1" applyBorder="1" applyAlignment="1" applyProtection="1">
      <alignment horizontal="left" vertical="center"/>
      <protection locked="0"/>
    </xf>
    <xf numFmtId="0" fontId="5" fillId="16" borderId="41" xfId="0" applyFont="1" applyFill="1" applyBorder="1" applyAlignment="1" applyProtection="1">
      <alignment horizontal="center" vertical="center"/>
      <protection locked="0"/>
    </xf>
    <xf numFmtId="0" fontId="5" fillId="2" borderId="41" xfId="0" applyFont="1" applyFill="1" applyBorder="1" applyAlignment="1" applyProtection="1">
      <alignment horizontal="center" vertical="center"/>
      <protection hidden="1"/>
    </xf>
    <xf numFmtId="0" fontId="5" fillId="2" borderId="10" xfId="0" applyFont="1" applyFill="1" applyBorder="1" applyAlignment="1" applyProtection="1">
      <alignment horizontal="center" vertical="center"/>
      <protection hidden="1"/>
    </xf>
    <xf numFmtId="0" fontId="5" fillId="12" borderId="22" xfId="0" applyFont="1" applyFill="1" applyBorder="1" applyAlignment="1" applyProtection="1">
      <alignment wrapText="1"/>
      <protection locked="0"/>
    </xf>
    <xf numFmtId="0" fontId="5" fillId="0" borderId="23" xfId="0" applyFont="1" applyBorder="1"/>
    <xf numFmtId="0" fontId="5" fillId="2" borderId="42" xfId="0" applyFont="1" applyFill="1" applyBorder="1" applyAlignment="1" applyProtection="1">
      <alignment horizontal="center" vertical="center"/>
      <protection hidden="1"/>
    </xf>
    <xf numFmtId="0" fontId="4" fillId="4" borderId="0" xfId="0" applyFont="1" applyFill="1" applyBorder="1" applyAlignment="1" applyProtection="1">
      <alignment horizontal="center" vertical="center"/>
      <protection locked="0"/>
    </xf>
    <xf numFmtId="0" fontId="5" fillId="12" borderId="0" xfId="0" applyFont="1" applyFill="1" applyBorder="1" applyProtection="1">
      <protection locked="0"/>
    </xf>
    <xf numFmtId="0" fontId="5" fillId="16" borderId="28" xfId="0" applyFont="1" applyFill="1" applyBorder="1" applyAlignment="1" applyProtection="1">
      <alignment horizontal="center" vertical="center"/>
      <protection locked="0"/>
    </xf>
    <xf numFmtId="0" fontId="5" fillId="16" borderId="43" xfId="0" applyFont="1" applyFill="1" applyBorder="1" applyAlignment="1" applyProtection="1">
      <alignment horizontal="center" vertical="center"/>
      <protection locked="0"/>
    </xf>
    <xf numFmtId="0" fontId="5" fillId="16" borderId="28" xfId="0" applyFont="1" applyFill="1" applyBorder="1" applyAlignment="1" applyProtection="1">
      <alignment horizontal="center" vertical="center" wrapText="1"/>
      <protection locked="0"/>
    </xf>
    <xf numFmtId="0" fontId="5" fillId="16" borderId="8" xfId="0" applyFont="1" applyFill="1" applyBorder="1" applyAlignment="1" applyProtection="1">
      <alignment horizontal="center" vertical="center" wrapText="1"/>
      <protection locked="0"/>
    </xf>
    <xf numFmtId="0" fontId="5" fillId="16" borderId="42" xfId="0" applyFont="1" applyFill="1" applyBorder="1" applyAlignment="1" applyProtection="1">
      <alignment horizontal="center" vertical="center" wrapText="1"/>
      <protection locked="0"/>
    </xf>
    <xf numFmtId="0" fontId="5" fillId="16" borderId="43" xfId="0" applyFont="1" applyFill="1" applyBorder="1" applyAlignment="1" applyProtection="1">
      <alignment horizontal="center" vertical="center" wrapText="1"/>
      <protection locked="0"/>
    </xf>
    <xf numFmtId="0" fontId="5" fillId="16" borderId="41" xfId="0" applyFont="1" applyFill="1" applyBorder="1" applyAlignment="1" applyProtection="1">
      <alignment horizontal="center" vertical="center" wrapText="1"/>
      <protection locked="0"/>
    </xf>
    <xf numFmtId="0" fontId="5" fillId="16" borderId="8" xfId="0" applyFont="1" applyFill="1" applyBorder="1" applyAlignment="1" applyProtection="1">
      <alignment horizontal="center" vertical="center"/>
      <protection locked="0"/>
    </xf>
    <xf numFmtId="0" fontId="5" fillId="16" borderId="42" xfId="0" applyFont="1" applyFill="1" applyBorder="1" applyAlignment="1" applyProtection="1">
      <alignment horizontal="center" vertical="center"/>
      <protection locked="0"/>
    </xf>
    <xf numFmtId="0" fontId="5" fillId="16" borderId="19" xfId="0" applyFont="1" applyFill="1" applyBorder="1" applyAlignment="1" applyProtection="1">
      <alignment vertical="center" wrapText="1"/>
      <protection locked="0"/>
    </xf>
    <xf numFmtId="0" fontId="5" fillId="16" borderId="28" xfId="0" applyFont="1" applyFill="1" applyBorder="1" applyAlignment="1" applyProtection="1">
      <alignment horizontal="left" vertical="center" wrapText="1"/>
      <protection locked="0"/>
    </xf>
    <xf numFmtId="0" fontId="5" fillId="16" borderId="42" xfId="0" applyFont="1" applyFill="1" applyBorder="1" applyAlignment="1" applyProtection="1">
      <alignment vertical="center" wrapText="1"/>
      <protection locked="0"/>
    </xf>
    <xf numFmtId="0" fontId="5" fillId="16" borderId="8" xfId="0" applyFont="1" applyFill="1" applyBorder="1" applyAlignment="1" applyProtection="1">
      <alignment horizontal="left" vertical="center" wrapText="1"/>
      <protection locked="0"/>
    </xf>
    <xf numFmtId="0" fontId="5" fillId="16" borderId="42" xfId="0" applyFont="1" applyFill="1" applyBorder="1" applyAlignment="1" applyProtection="1">
      <alignment horizontal="left" vertical="center" wrapText="1"/>
      <protection locked="0"/>
    </xf>
    <xf numFmtId="0" fontId="5" fillId="16" borderId="44" xfId="0" applyFont="1" applyFill="1" applyBorder="1" applyAlignment="1" applyProtection="1">
      <alignment horizontal="center" vertical="center"/>
      <protection locked="0"/>
    </xf>
    <xf numFmtId="0" fontId="5" fillId="16" borderId="44" xfId="0" applyFont="1" applyFill="1" applyBorder="1" applyAlignment="1" applyProtection="1">
      <alignment horizontal="center" vertical="center" wrapText="1"/>
      <protection locked="0"/>
    </xf>
    <xf numFmtId="0" fontId="5" fillId="16" borderId="41" xfId="0" applyFont="1" applyFill="1" applyBorder="1" applyAlignment="1" applyProtection="1">
      <alignment horizontal="left" vertical="center" wrapText="1"/>
      <protection locked="0"/>
    </xf>
    <xf numFmtId="0" fontId="5" fillId="16" borderId="44" xfId="0" applyFont="1" applyFill="1" applyBorder="1" applyAlignment="1" applyProtection="1">
      <alignment horizontal="left" vertical="center" wrapText="1"/>
      <protection locked="0"/>
    </xf>
    <xf numFmtId="0" fontId="5" fillId="4" borderId="44" xfId="0" applyFont="1" applyFill="1" applyBorder="1" applyAlignment="1" applyProtection="1">
      <alignment horizontal="left" vertical="center" wrapText="1"/>
      <protection locked="0"/>
    </xf>
    <xf numFmtId="0" fontId="5" fillId="12" borderId="1" xfId="0" applyFont="1" applyFill="1" applyBorder="1" applyAlignment="1" applyProtection="1">
      <alignment vertical="center"/>
      <protection locked="0"/>
    </xf>
    <xf numFmtId="0" fontId="4" fillId="4" borderId="1" xfId="0" applyFont="1" applyFill="1" applyBorder="1" applyAlignment="1" applyProtection="1">
      <alignment horizontal="center" vertical="center"/>
      <protection locked="0"/>
    </xf>
    <xf numFmtId="0" fontId="5" fillId="0" borderId="1" xfId="0" applyFont="1" applyBorder="1"/>
    <xf numFmtId="0" fontId="4" fillId="4" borderId="41" xfId="0" applyFont="1" applyFill="1" applyBorder="1" applyAlignment="1" applyProtection="1">
      <alignment horizontal="center" vertical="center"/>
      <protection locked="0"/>
    </xf>
    <xf numFmtId="165" fontId="5" fillId="2" borderId="41" xfId="0" applyNumberFormat="1" applyFont="1" applyFill="1" applyBorder="1" applyAlignment="1" applyProtection="1">
      <alignment horizontal="center" vertical="center"/>
      <protection locked="0"/>
    </xf>
    <xf numFmtId="0" fontId="5" fillId="16" borderId="41" xfId="0" applyFont="1" applyFill="1" applyBorder="1" applyAlignment="1" applyProtection="1">
      <alignment wrapText="1"/>
      <protection locked="0"/>
    </xf>
    <xf numFmtId="0" fontId="5" fillId="16" borderId="41" xfId="0" applyFont="1" applyFill="1" applyBorder="1" applyAlignment="1" applyProtection="1">
      <alignment horizontal="center" wrapText="1"/>
      <protection locked="0"/>
    </xf>
    <xf numFmtId="0" fontId="5" fillId="12" borderId="41" xfId="0" applyFont="1" applyFill="1" applyBorder="1" applyProtection="1">
      <protection locked="0"/>
    </xf>
    <xf numFmtId="0" fontId="5" fillId="12" borderId="41" xfId="0" applyFont="1" applyFill="1" applyBorder="1" applyAlignment="1" applyProtection="1">
      <alignment wrapText="1"/>
      <protection locked="0"/>
    </xf>
    <xf numFmtId="0" fontId="5" fillId="2" borderId="41" xfId="0" applyFont="1" applyFill="1" applyBorder="1" applyProtection="1">
      <protection locked="0"/>
    </xf>
    <xf numFmtId="0" fontId="5" fillId="0" borderId="41" xfId="0" applyFont="1" applyBorder="1"/>
    <xf numFmtId="0" fontId="5" fillId="24" borderId="14" xfId="0" applyFont="1" applyFill="1" applyBorder="1" applyAlignment="1" applyProtection="1">
      <alignment vertical="center"/>
      <protection locked="0"/>
    </xf>
    <xf numFmtId="0" fontId="5" fillId="12" borderId="28" xfId="0" applyFont="1" applyFill="1" applyBorder="1" applyAlignment="1" applyProtection="1">
      <alignment horizontal="left" vertical="center" wrapText="1"/>
      <protection locked="0"/>
    </xf>
    <xf numFmtId="0" fontId="5" fillId="24" borderId="14" xfId="0" applyFont="1" applyFill="1" applyBorder="1" applyAlignment="1">
      <alignment wrapText="1"/>
    </xf>
    <xf numFmtId="0" fontId="6" fillId="13" borderId="4" xfId="0" applyFont="1" applyFill="1" applyBorder="1" applyAlignment="1">
      <alignment horizontal="center" vertical="center"/>
    </xf>
    <xf numFmtId="0" fontId="5" fillId="16" borderId="0" xfId="0" applyFont="1" applyFill="1" applyBorder="1" applyAlignment="1" applyProtection="1">
      <alignment vertical="center" wrapText="1"/>
      <protection locked="0"/>
    </xf>
    <xf numFmtId="0" fontId="5" fillId="2" borderId="45" xfId="0" applyFont="1" applyFill="1" applyBorder="1" applyAlignment="1" applyProtection="1">
      <alignment horizontal="center" vertical="center"/>
      <protection locked="0"/>
    </xf>
    <xf numFmtId="0" fontId="5" fillId="16" borderId="46" xfId="0" applyFont="1" applyFill="1" applyBorder="1" applyAlignment="1" applyProtection="1">
      <alignment horizontal="center" vertical="center" wrapText="1"/>
      <protection locked="0"/>
    </xf>
    <xf numFmtId="0" fontId="5" fillId="2" borderId="47" xfId="0" applyFont="1" applyFill="1" applyBorder="1" applyAlignment="1" applyProtection="1">
      <alignment horizontal="center" vertical="center"/>
      <protection locked="0"/>
    </xf>
    <xf numFmtId="0" fontId="5" fillId="16" borderId="48" xfId="0" applyFont="1" applyFill="1" applyBorder="1" applyAlignment="1" applyProtection="1">
      <alignment horizontal="center" vertical="center" wrapText="1"/>
      <protection locked="0"/>
    </xf>
    <xf numFmtId="0" fontId="13" fillId="3" borderId="1" xfId="0" applyFont="1" applyFill="1" applyBorder="1" applyAlignment="1" applyProtection="1">
      <alignment horizontal="center" vertical="center" wrapText="1"/>
      <protection locked="0"/>
    </xf>
    <xf numFmtId="0" fontId="13" fillId="3" borderId="8" xfId="0" applyFont="1" applyFill="1" applyBorder="1" applyAlignment="1" applyProtection="1">
      <alignment horizontal="center" vertical="center" wrapText="1"/>
      <protection locked="0"/>
    </xf>
    <xf numFmtId="0" fontId="6" fillId="17" borderId="30" xfId="0" applyFont="1" applyFill="1" applyBorder="1" applyAlignment="1" applyProtection="1">
      <alignment horizontal="center" vertical="center"/>
      <protection locked="0"/>
    </xf>
    <xf numFmtId="0" fontId="6" fillId="17" borderId="0" xfId="0" applyFont="1" applyFill="1" applyBorder="1" applyAlignment="1" applyProtection="1">
      <alignment horizontal="center" vertical="center"/>
      <protection locked="0"/>
    </xf>
    <xf numFmtId="0" fontId="6" fillId="13" borderId="3" xfId="0" applyFont="1" applyFill="1" applyBorder="1" applyAlignment="1" applyProtection="1">
      <alignment horizontal="center" vertical="center" wrapText="1"/>
      <protection locked="0"/>
    </xf>
    <xf numFmtId="0" fontId="6" fillId="13" borderId="4" xfId="0" applyFont="1" applyFill="1" applyBorder="1" applyAlignment="1" applyProtection="1">
      <alignment horizontal="center" vertical="center" wrapText="1"/>
      <protection locked="0"/>
    </xf>
    <xf numFmtId="0" fontId="12" fillId="14" borderId="4" xfId="0" applyFont="1" applyFill="1" applyBorder="1" applyAlignment="1" applyProtection="1">
      <alignment horizontal="center" vertical="center"/>
      <protection locked="0"/>
    </xf>
    <xf numFmtId="0" fontId="12" fillId="14" borderId="9" xfId="0" applyFont="1" applyFill="1" applyBorder="1" applyAlignment="1" applyProtection="1">
      <alignment horizontal="center" vertical="center"/>
      <protection locked="0"/>
    </xf>
    <xf numFmtId="0" fontId="12" fillId="14" borderId="4" xfId="0" applyFont="1" applyFill="1" applyBorder="1" applyAlignment="1" applyProtection="1">
      <alignment horizontal="center" vertical="center" wrapText="1"/>
      <protection locked="0"/>
    </xf>
    <xf numFmtId="0" fontId="12" fillId="14" borderId="9" xfId="0" applyFont="1" applyFill="1" applyBorder="1" applyAlignment="1" applyProtection="1">
      <alignment horizontal="center" vertical="center" wrapText="1"/>
      <protection locked="0"/>
    </xf>
    <xf numFmtId="0" fontId="6" fillId="17" borderId="5" xfId="0" applyFont="1" applyFill="1" applyBorder="1" applyAlignment="1" applyProtection="1">
      <alignment horizontal="center" vertical="center"/>
      <protection locked="0"/>
    </xf>
    <xf numFmtId="0" fontId="6" fillId="17" borderId="6" xfId="0" applyFont="1" applyFill="1" applyBorder="1" applyAlignment="1" applyProtection="1">
      <alignment horizontal="center" vertical="center"/>
      <protection locked="0"/>
    </xf>
    <xf numFmtId="0" fontId="6" fillId="17" borderId="7" xfId="0" applyFont="1" applyFill="1" applyBorder="1" applyAlignment="1" applyProtection="1">
      <alignment horizontal="center" vertical="center"/>
      <protection locked="0"/>
    </xf>
    <xf numFmtId="0" fontId="3" fillId="0" borderId="0" xfId="0" applyFont="1" applyAlignment="1" applyProtection="1">
      <alignment horizontal="center"/>
      <protection locked="0"/>
    </xf>
    <xf numFmtId="0" fontId="7" fillId="15" borderId="4" xfId="0" applyFont="1" applyFill="1" applyBorder="1" applyAlignment="1" applyProtection="1">
      <alignment horizontal="center" vertical="center" wrapText="1"/>
      <protection locked="0"/>
    </xf>
    <xf numFmtId="0" fontId="7" fillId="15" borderId="9" xfId="0" applyFont="1" applyFill="1" applyBorder="1" applyAlignment="1" applyProtection="1">
      <alignment horizontal="center" vertical="center" wrapText="1"/>
      <protection locked="0"/>
    </xf>
    <xf numFmtId="0" fontId="6" fillId="13" borderId="4" xfId="0" applyFont="1" applyFill="1" applyBorder="1" applyAlignment="1" applyProtection="1">
      <alignment horizontal="center" vertical="center"/>
      <protection locked="0"/>
    </xf>
    <xf numFmtId="0" fontId="6" fillId="13" borderId="9" xfId="0" applyFont="1" applyFill="1" applyBorder="1" applyAlignment="1" applyProtection="1">
      <alignment horizontal="center" vertical="center"/>
      <protection locked="0"/>
    </xf>
    <xf numFmtId="0" fontId="6" fillId="13" borderId="4" xfId="0" applyFont="1" applyFill="1" applyBorder="1" applyAlignment="1" applyProtection="1">
      <alignment horizontal="left" vertical="center"/>
      <protection locked="0"/>
    </xf>
    <xf numFmtId="0" fontId="6" fillId="13" borderId="9" xfId="0" applyFont="1" applyFill="1" applyBorder="1" applyAlignment="1" applyProtection="1">
      <alignment horizontal="left" vertical="center"/>
      <protection locked="0"/>
    </xf>
    <xf numFmtId="0" fontId="6" fillId="13" borderId="9" xfId="0" applyFont="1" applyFill="1" applyBorder="1" applyAlignment="1" applyProtection="1">
      <alignment horizontal="center" vertical="center" wrapText="1"/>
      <protection locked="0"/>
    </xf>
    <xf numFmtId="0" fontId="6" fillId="13" borderId="5" xfId="0" applyFont="1" applyFill="1" applyBorder="1" applyAlignment="1" applyProtection="1">
      <alignment horizontal="center" vertical="center"/>
      <protection locked="0"/>
    </xf>
    <xf numFmtId="0" fontId="6" fillId="13" borderId="7" xfId="0" applyFont="1" applyFill="1" applyBorder="1" applyAlignment="1" applyProtection="1">
      <alignment horizontal="center" vertical="center"/>
      <protection locked="0"/>
    </xf>
    <xf numFmtId="0" fontId="6" fillId="13" borderId="3" xfId="0" applyFont="1" applyFill="1" applyBorder="1" applyAlignment="1">
      <alignment horizontal="center" vertical="center" wrapText="1"/>
    </xf>
    <xf numFmtId="0" fontId="6" fillId="13" borderId="4"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13" fillId="3" borderId="8" xfId="0" applyFont="1" applyFill="1" applyBorder="1" applyAlignment="1">
      <alignment horizontal="center" vertical="center" wrapText="1"/>
    </xf>
    <xf numFmtId="0" fontId="21" fillId="0" borderId="0" xfId="0" applyFont="1" applyAlignment="1">
      <alignment horizontal="center"/>
    </xf>
    <xf numFmtId="0" fontId="12" fillId="14" borderId="4" xfId="0" applyFont="1" applyFill="1" applyBorder="1" applyAlignment="1">
      <alignment horizontal="center" vertical="center" wrapText="1"/>
    </xf>
    <xf numFmtId="0" fontId="12" fillId="14" borderId="9" xfId="0" applyFont="1" applyFill="1" applyBorder="1" applyAlignment="1">
      <alignment horizontal="center" vertical="center" wrapText="1"/>
    </xf>
    <xf numFmtId="0" fontId="12" fillId="14" borderId="3" xfId="0" applyFont="1" applyFill="1" applyBorder="1" applyAlignment="1">
      <alignment horizontal="center" vertical="center" wrapText="1"/>
    </xf>
    <xf numFmtId="0" fontId="6" fillId="17" borderId="5" xfId="0" applyFont="1" applyFill="1" applyBorder="1" applyAlignment="1">
      <alignment horizontal="center" vertical="center"/>
    </xf>
    <xf numFmtId="0" fontId="6" fillId="17" borderId="6" xfId="0" applyFont="1" applyFill="1" applyBorder="1" applyAlignment="1">
      <alignment horizontal="center" vertical="center"/>
    </xf>
    <xf numFmtId="0" fontId="6" fillId="13" borderId="3" xfId="0" applyFont="1" applyFill="1" applyBorder="1" applyAlignment="1">
      <alignment horizontal="center" vertical="center"/>
    </xf>
    <xf numFmtId="0" fontId="6" fillId="13" borderId="4" xfId="0" applyFont="1" applyFill="1" applyBorder="1" applyAlignment="1">
      <alignment horizontal="center" vertical="center"/>
    </xf>
    <xf numFmtId="0" fontId="7" fillId="15" borderId="3" xfId="0" applyFont="1" applyFill="1" applyBorder="1" applyAlignment="1">
      <alignment horizontal="center" vertical="center" wrapText="1"/>
    </xf>
    <xf numFmtId="0" fontId="7" fillId="15" borderId="4" xfId="0" applyFont="1" applyFill="1" applyBorder="1" applyAlignment="1">
      <alignment horizontal="center" vertical="center" wrapText="1"/>
    </xf>
    <xf numFmtId="0" fontId="6" fillId="13" borderId="5" xfId="0" applyFont="1" applyFill="1" applyBorder="1" applyAlignment="1">
      <alignment horizontal="center" vertical="center"/>
    </xf>
    <xf numFmtId="0" fontId="6" fillId="13" borderId="7" xfId="0" applyFont="1" applyFill="1" applyBorder="1" applyAlignment="1">
      <alignment horizontal="center" vertical="center"/>
    </xf>
    <xf numFmtId="0" fontId="6" fillId="13" borderId="9" xfId="0" applyFont="1" applyFill="1" applyBorder="1" applyAlignment="1">
      <alignment horizontal="center" vertical="center" wrapText="1"/>
    </xf>
    <xf numFmtId="0" fontId="12" fillId="14" borderId="4" xfId="0" applyFont="1" applyFill="1" applyBorder="1" applyAlignment="1">
      <alignment horizontal="center" vertical="center"/>
    </xf>
    <xf numFmtId="0" fontId="12" fillId="14" borderId="9" xfId="0" applyFont="1" applyFill="1" applyBorder="1" applyAlignment="1">
      <alignment horizontal="center" vertical="center"/>
    </xf>
    <xf numFmtId="0" fontId="3" fillId="0" borderId="0" xfId="0" applyFont="1" applyAlignment="1">
      <alignment horizontal="center"/>
    </xf>
    <xf numFmtId="0" fontId="1" fillId="0" borderId="0" xfId="0" applyFont="1" applyAlignment="1">
      <alignment horizontal="center"/>
    </xf>
    <xf numFmtId="0" fontId="0" fillId="0" borderId="0" xfId="0" applyAlignment="1">
      <alignment horizontal="center"/>
    </xf>
  </cellXfs>
  <cellStyles count="366">
    <cellStyle name="20% - Énfasis1 2" xfId="9"/>
    <cellStyle name="20% - Énfasis1 3" xfId="8"/>
    <cellStyle name="20% - Énfasis2 2" xfId="11"/>
    <cellStyle name="20% - Énfasis2 3" xfId="10"/>
    <cellStyle name="20% - Énfasis3 2" xfId="13"/>
    <cellStyle name="20% - Énfasis3 3" xfId="12"/>
    <cellStyle name="20% - Énfasis4 2" xfId="15"/>
    <cellStyle name="20% - Énfasis4 3" xfId="14"/>
    <cellStyle name="20% - Énfasis5 2" xfId="17"/>
    <cellStyle name="20% - Énfasis5 3" xfId="16"/>
    <cellStyle name="20% - Énfasis6 2" xfId="19"/>
    <cellStyle name="20% - Énfasis6 3" xfId="18"/>
    <cellStyle name="40% - Énfasis1 2" xfId="21"/>
    <cellStyle name="40% - Énfasis1 3" xfId="20"/>
    <cellStyle name="40% - Énfasis2 2" xfId="23"/>
    <cellStyle name="40% - Énfasis2 3" xfId="22"/>
    <cellStyle name="40% - Énfasis3 2" xfId="25"/>
    <cellStyle name="40% - Énfasis3 3" xfId="24"/>
    <cellStyle name="40% - Énfasis4 2" xfId="27"/>
    <cellStyle name="40% - Énfasis4 3" xfId="26"/>
    <cellStyle name="40% - Énfasis5 2" xfId="29"/>
    <cellStyle name="40% - Énfasis5 3" xfId="28"/>
    <cellStyle name="40% - Énfasis6 2" xfId="31"/>
    <cellStyle name="40% - Énfasis6 3" xfId="30"/>
    <cellStyle name="60% - Énfasis1 2" xfId="33"/>
    <cellStyle name="60% - Énfasis1 3" xfId="32"/>
    <cellStyle name="60% - Énfasis2 2" xfId="35"/>
    <cellStyle name="60% - Énfasis2 3" xfId="34"/>
    <cellStyle name="60% - Énfasis3 2" xfId="37"/>
    <cellStyle name="60% - Énfasis3 3" xfId="36"/>
    <cellStyle name="60% - Énfasis4 2" xfId="39"/>
    <cellStyle name="60% - Énfasis4 3" xfId="38"/>
    <cellStyle name="60% - Énfasis5 2" xfId="41"/>
    <cellStyle name="60% - Énfasis5 3" xfId="40"/>
    <cellStyle name="60% - Énfasis6 2" xfId="43"/>
    <cellStyle name="60% - Énfasis6 3" xfId="42"/>
    <cellStyle name="Buena 2" xfId="45"/>
    <cellStyle name="Buena 3" xfId="44"/>
    <cellStyle name="Cálculo 2" xfId="47"/>
    <cellStyle name="Cálculo 3" xfId="46"/>
    <cellStyle name="Celda de comprobación 2" xfId="49"/>
    <cellStyle name="Celda de comprobación 3" xfId="48"/>
    <cellStyle name="Celda vinculada 2" xfId="51"/>
    <cellStyle name="Celda vinculada 3" xfId="50"/>
    <cellStyle name="Encabezado 4 2" xfId="53"/>
    <cellStyle name="Encabezado 4 3" xfId="52"/>
    <cellStyle name="Énfasis1 2" xfId="55"/>
    <cellStyle name="Énfasis1 3" xfId="54"/>
    <cellStyle name="Énfasis2 2" xfId="57"/>
    <cellStyle name="Énfasis2 3" xfId="56"/>
    <cellStyle name="Énfasis3 2" xfId="59"/>
    <cellStyle name="Énfasis3 3" xfId="58"/>
    <cellStyle name="Énfasis4 2" xfId="61"/>
    <cellStyle name="Énfasis4 3" xfId="60"/>
    <cellStyle name="Énfasis5 2" xfId="63"/>
    <cellStyle name="Énfasis5 3" xfId="62"/>
    <cellStyle name="Énfasis6 2" xfId="65"/>
    <cellStyle name="Énfasis6 3" xfId="64"/>
    <cellStyle name="Entrada 2" xfId="67"/>
    <cellStyle name="Entrada 3" xfId="66"/>
    <cellStyle name="Incorrecto 2" xfId="69"/>
    <cellStyle name="Incorrecto 3" xfId="68"/>
    <cellStyle name="Neutral 2" xfId="71"/>
    <cellStyle name="Neutral 3" xfId="70"/>
    <cellStyle name="Normal" xfId="0" builtinId="0"/>
    <cellStyle name="Normal 10" xfId="100"/>
    <cellStyle name="Normal 10 2" xfId="175"/>
    <cellStyle name="Normal 10 2 2" xfId="309"/>
    <cellStyle name="Normal 10 3" xfId="245"/>
    <cellStyle name="Normal 11" xfId="101"/>
    <cellStyle name="Normal 11 2" xfId="176"/>
    <cellStyle name="Normal 11 2 2" xfId="310"/>
    <cellStyle name="Normal 11 3" xfId="246"/>
    <cellStyle name="Normal 12" xfId="102"/>
    <cellStyle name="Normal 12 2" xfId="177"/>
    <cellStyle name="Normal 12 2 2" xfId="311"/>
    <cellStyle name="Normal 12 3" xfId="247"/>
    <cellStyle name="Normal 13" xfId="103"/>
    <cellStyle name="Normal 13 2" xfId="178"/>
    <cellStyle name="Normal 14" xfId="105"/>
    <cellStyle name="Normal 14 2" xfId="180"/>
    <cellStyle name="Normal 14 2 2" xfId="313"/>
    <cellStyle name="Normal 14 3" xfId="249"/>
    <cellStyle name="Normal 15" xfId="106"/>
    <cellStyle name="Normal 15 2" xfId="181"/>
    <cellStyle name="Normal 16" xfId="107"/>
    <cellStyle name="Normal 16 2" xfId="182"/>
    <cellStyle name="Normal 16 2 2" xfId="314"/>
    <cellStyle name="Normal 16 3" xfId="250"/>
    <cellStyle name="Normal 17" xfId="108"/>
    <cellStyle name="Normal 17 2" xfId="183"/>
    <cellStyle name="Normal 17 2 2" xfId="315"/>
    <cellStyle name="Normal 17 3" xfId="251"/>
    <cellStyle name="Normal 18" xfId="110"/>
    <cellStyle name="Normal 18 2" xfId="185"/>
    <cellStyle name="Normal 18 2 2" xfId="317"/>
    <cellStyle name="Normal 18 3" xfId="253"/>
    <cellStyle name="Normal 19" xfId="111"/>
    <cellStyle name="Normal 19 2" xfId="186"/>
    <cellStyle name="Normal 19 2 2" xfId="318"/>
    <cellStyle name="Normal 19 3" xfId="254"/>
    <cellStyle name="Normal 2" xfId="1"/>
    <cellStyle name="Normal 2 2" xfId="2"/>
    <cellStyle name="Normal 2 2 2" xfId="135"/>
    <cellStyle name="Normal 2 3" xfId="154"/>
    <cellStyle name="Normal 2 4" xfId="72"/>
    <cellStyle name="Normal 20" xfId="112"/>
    <cellStyle name="Normal 20 2" xfId="187"/>
    <cellStyle name="Normal 20 2 2" xfId="319"/>
    <cellStyle name="Normal 20 3" xfId="255"/>
    <cellStyle name="Normal 21" xfId="113"/>
    <cellStyle name="Normal 21 2" xfId="188"/>
    <cellStyle name="Normal 22" xfId="114"/>
    <cellStyle name="Normal 22 2" xfId="189"/>
    <cellStyle name="Normal 22 2 2" xfId="320"/>
    <cellStyle name="Normal 22 3" xfId="256"/>
    <cellStyle name="Normal 23" xfId="115"/>
    <cellStyle name="Normal 23 2" xfId="190"/>
    <cellStyle name="Normal 23 2 2" xfId="321"/>
    <cellStyle name="Normal 23 3" xfId="257"/>
    <cellStyle name="Normal 24" xfId="116"/>
    <cellStyle name="Normal 24 2" xfId="191"/>
    <cellStyle name="Normal 24 2 2" xfId="322"/>
    <cellStyle name="Normal 24 3" xfId="258"/>
    <cellStyle name="Normal 25" xfId="117"/>
    <cellStyle name="Normal 25 2" xfId="192"/>
    <cellStyle name="Normal 25 2 2" xfId="323"/>
    <cellStyle name="Normal 25 3" xfId="259"/>
    <cellStyle name="Normal 26" xfId="118"/>
    <cellStyle name="Normal 26 2" xfId="193"/>
    <cellStyle name="Normal 26 2 2" xfId="324"/>
    <cellStyle name="Normal 26 3" xfId="260"/>
    <cellStyle name="Normal 27" xfId="119"/>
    <cellStyle name="Normal 27 2" xfId="194"/>
    <cellStyle name="Normal 27 2 2" xfId="325"/>
    <cellStyle name="Normal 27 3" xfId="261"/>
    <cellStyle name="Normal 28" xfId="120"/>
    <cellStyle name="Normal 28 2" xfId="195"/>
    <cellStyle name="Normal 28 2 2" xfId="326"/>
    <cellStyle name="Normal 28 3" xfId="262"/>
    <cellStyle name="Normal 29" xfId="121"/>
    <cellStyle name="Normal 29 2" xfId="196"/>
    <cellStyle name="Normal 29 2 2" xfId="327"/>
    <cellStyle name="Normal 29 3" xfId="263"/>
    <cellStyle name="Normal 3" xfId="3"/>
    <cellStyle name="Normal 3 2" xfId="4"/>
    <cellStyle name="Normal 3 2 2" xfId="97"/>
    <cellStyle name="Normal 3 3" xfId="163"/>
    <cellStyle name="Normal 3 3 2" xfId="236"/>
    <cellStyle name="Normal 3 4" xfId="165"/>
    <cellStyle name="Normal 3 4 2" xfId="300"/>
    <cellStyle name="Normal 3 5" xfId="239"/>
    <cellStyle name="Normal 3 5 2" xfId="365"/>
    <cellStyle name="Normal 3 6" xfId="73"/>
    <cellStyle name="Normal 30" xfId="122"/>
    <cellStyle name="Normal 30 2" xfId="197"/>
    <cellStyle name="Normal 30 2 2" xfId="328"/>
    <cellStyle name="Normal 30 3" xfId="264"/>
    <cellStyle name="Normal 31" xfId="123"/>
    <cellStyle name="Normal 31 2" xfId="198"/>
    <cellStyle name="Normal 31 2 2" xfId="329"/>
    <cellStyle name="Normal 31 3" xfId="265"/>
    <cellStyle name="Normal 32" xfId="124"/>
    <cellStyle name="Normal 32 2" xfId="199"/>
    <cellStyle name="Normal 33" xfId="125"/>
    <cellStyle name="Normal 33 2" xfId="200"/>
    <cellStyle name="Normal 33 2 2" xfId="330"/>
    <cellStyle name="Normal 33 3" xfId="266"/>
    <cellStyle name="Normal 34" xfId="126"/>
    <cellStyle name="Normal 34 2" xfId="201"/>
    <cellStyle name="Normal 34 2 2" xfId="331"/>
    <cellStyle name="Normal 34 3" xfId="267"/>
    <cellStyle name="Normal 35" xfId="127"/>
    <cellStyle name="Normal 35 2" xfId="202"/>
    <cellStyle name="Normal 35 2 2" xfId="332"/>
    <cellStyle name="Normal 35 3" xfId="268"/>
    <cellStyle name="Normal 36" xfId="128"/>
    <cellStyle name="Normal 36 2" xfId="203"/>
    <cellStyle name="Normal 37" xfId="129"/>
    <cellStyle name="Normal 37 2" xfId="204"/>
    <cellStyle name="Normal 37 2 2" xfId="333"/>
    <cellStyle name="Normal 37 3" xfId="269"/>
    <cellStyle name="Normal 38" xfId="131"/>
    <cellStyle name="Normal 38 2" xfId="206"/>
    <cellStyle name="Normal 38 2 2" xfId="335"/>
    <cellStyle name="Normal 38 3" xfId="271"/>
    <cellStyle name="Normal 39" xfId="132"/>
    <cellStyle name="Normal 39 2" xfId="207"/>
    <cellStyle name="Normal 39 2 2" xfId="336"/>
    <cellStyle name="Normal 39 3" xfId="272"/>
    <cellStyle name="Normal 4" xfId="74"/>
    <cellStyle name="Normal 4 2" xfId="98"/>
    <cellStyle name="Normal 4 2 2" xfId="173"/>
    <cellStyle name="Normal 4 2 2 2" xfId="307"/>
    <cellStyle name="Normal 4 2 3" xfId="243"/>
    <cellStyle name="Normal 4 3" xfId="104"/>
    <cellStyle name="Normal 4 3 2" xfId="179"/>
    <cellStyle name="Normal 4 3 2 2" xfId="312"/>
    <cellStyle name="Normal 4 3 3" xfId="248"/>
    <cellStyle name="Normal 4 4" xfId="109"/>
    <cellStyle name="Normal 4 4 2" xfId="184"/>
    <cellStyle name="Normal 4 4 2 2" xfId="316"/>
    <cellStyle name="Normal 4 4 3" xfId="252"/>
    <cellStyle name="Normal 4 5" xfId="169"/>
    <cellStyle name="Normal 4 5 2" xfId="304"/>
    <cellStyle name="Normal 4 6" xfId="240"/>
    <cellStyle name="Normal 40" xfId="133"/>
    <cellStyle name="Normal 40 2" xfId="208"/>
    <cellStyle name="Normal 40 2 2" xfId="337"/>
    <cellStyle name="Normal 40 3" xfId="273"/>
    <cellStyle name="Normal 41" xfId="130"/>
    <cellStyle name="Normal 41 2" xfId="205"/>
    <cellStyle name="Normal 41 2 2" xfId="334"/>
    <cellStyle name="Normal 41 3" xfId="270"/>
    <cellStyle name="Normal 42" xfId="134"/>
    <cellStyle name="Normal 42 2" xfId="209"/>
    <cellStyle name="Normal 42 2 2" xfId="338"/>
    <cellStyle name="Normal 42 3" xfId="274"/>
    <cellStyle name="Normal 43" xfId="136"/>
    <cellStyle name="Normal 43 2" xfId="210"/>
    <cellStyle name="Normal 43 2 2" xfId="339"/>
    <cellStyle name="Normal 43 3" xfId="275"/>
    <cellStyle name="Normal 44" xfId="137"/>
    <cellStyle name="Normal 44 2" xfId="211"/>
    <cellStyle name="Normal 45" xfId="138"/>
    <cellStyle name="Normal 45 2" xfId="212"/>
    <cellStyle name="Normal 45 2 2" xfId="340"/>
    <cellStyle name="Normal 45 3" xfId="276"/>
    <cellStyle name="Normal 46" xfId="139"/>
    <cellStyle name="Normal 46 2" xfId="213"/>
    <cellStyle name="Normal 46 2 2" xfId="341"/>
    <cellStyle name="Normal 46 3" xfId="277"/>
    <cellStyle name="Normal 47" xfId="140"/>
    <cellStyle name="Normal 47 2" xfId="214"/>
    <cellStyle name="Normal 47 2 2" xfId="342"/>
    <cellStyle name="Normal 47 3" xfId="278"/>
    <cellStyle name="Normal 48" xfId="141"/>
    <cellStyle name="Normal 48 2" xfId="215"/>
    <cellStyle name="Normal 48 2 2" xfId="343"/>
    <cellStyle name="Normal 48 3" xfId="279"/>
    <cellStyle name="Normal 49" xfId="142"/>
    <cellStyle name="Normal 49 2" xfId="216"/>
    <cellStyle name="Normal 49 2 2" xfId="344"/>
    <cellStyle name="Normal 49 3" xfId="280"/>
    <cellStyle name="Normal 5" xfId="75"/>
    <cellStyle name="Normal 50" xfId="144"/>
    <cellStyle name="Normal 50 2" xfId="218"/>
    <cellStyle name="Normal 51" xfId="143"/>
    <cellStyle name="Normal 51 2" xfId="217"/>
    <cellStyle name="Normal 51 2 2" xfId="345"/>
    <cellStyle name="Normal 51 3" xfId="281"/>
    <cellStyle name="Normal 52" xfId="145"/>
    <cellStyle name="Normal 52 2" xfId="219"/>
    <cellStyle name="Normal 52 2 2" xfId="346"/>
    <cellStyle name="Normal 52 3" xfId="282"/>
    <cellStyle name="Normal 53" xfId="146"/>
    <cellStyle name="Normal 53 2" xfId="220"/>
    <cellStyle name="Normal 53 2 2" xfId="347"/>
    <cellStyle name="Normal 53 3" xfId="283"/>
    <cellStyle name="Normal 54" xfId="147"/>
    <cellStyle name="Normal 54 2" xfId="221"/>
    <cellStyle name="Normal 54 2 2" xfId="348"/>
    <cellStyle name="Normal 54 3" xfId="284"/>
    <cellStyle name="Normal 55" xfId="148"/>
    <cellStyle name="Normal 55 2" xfId="222"/>
    <cellStyle name="Normal 55 2 2" xfId="349"/>
    <cellStyle name="Normal 55 3" xfId="285"/>
    <cellStyle name="Normal 56" xfId="149"/>
    <cellStyle name="Normal 56 2" xfId="223"/>
    <cellStyle name="Normal 56 2 2" xfId="350"/>
    <cellStyle name="Normal 56 3" xfId="286"/>
    <cellStyle name="Normal 57" xfId="150"/>
    <cellStyle name="Normal 57 2" xfId="224"/>
    <cellStyle name="Normal 57 2 2" xfId="351"/>
    <cellStyle name="Normal 57 3" xfId="287"/>
    <cellStyle name="Normal 58" xfId="151"/>
    <cellStyle name="Normal 58 2" xfId="225"/>
    <cellStyle name="Normal 58 2 2" xfId="352"/>
    <cellStyle name="Normal 58 3" xfId="288"/>
    <cellStyle name="Normal 59" xfId="152"/>
    <cellStyle name="Normal 59 2" xfId="226"/>
    <cellStyle name="Normal 59 2 2" xfId="353"/>
    <cellStyle name="Normal 59 3" xfId="289"/>
    <cellStyle name="Normal 6" xfId="94"/>
    <cellStyle name="Normal 6 2" xfId="170"/>
    <cellStyle name="Normal 6 2 2" xfId="305"/>
    <cellStyle name="Normal 6 3" xfId="241"/>
    <cellStyle name="Normal 60" xfId="153"/>
    <cellStyle name="Normal 60 2" xfId="227"/>
    <cellStyle name="Normal 60 2 2" xfId="354"/>
    <cellStyle name="Normal 60 3" xfId="290"/>
    <cellStyle name="Normal 61" xfId="155"/>
    <cellStyle name="Normal 61 2" xfId="228"/>
    <cellStyle name="Normal 61 2 2" xfId="355"/>
    <cellStyle name="Normal 61 3" xfId="291"/>
    <cellStyle name="Normal 62" xfId="156"/>
    <cellStyle name="Normal 62 2" xfId="229"/>
    <cellStyle name="Normal 62 2 2" xfId="356"/>
    <cellStyle name="Normal 62 3" xfId="292"/>
    <cellStyle name="Normal 63" xfId="157"/>
    <cellStyle name="Normal 63 2" xfId="230"/>
    <cellStyle name="Normal 63 2 2" xfId="357"/>
    <cellStyle name="Normal 63 3" xfId="293"/>
    <cellStyle name="Normal 64" xfId="158"/>
    <cellStyle name="Normal 64 2" xfId="231"/>
    <cellStyle name="Normal 64 2 2" xfId="358"/>
    <cellStyle name="Normal 64 3" xfId="294"/>
    <cellStyle name="Normal 65" xfId="159"/>
    <cellStyle name="Normal 65 2" xfId="232"/>
    <cellStyle name="Normal 65 2 2" xfId="359"/>
    <cellStyle name="Normal 65 3" xfId="295"/>
    <cellStyle name="Normal 66" xfId="160"/>
    <cellStyle name="Normal 66 2" xfId="233"/>
    <cellStyle name="Normal 66 2 2" xfId="360"/>
    <cellStyle name="Normal 66 3" xfId="296"/>
    <cellStyle name="Normal 67" xfId="161"/>
    <cellStyle name="Normal 67 2" xfId="234"/>
    <cellStyle name="Normal 67 2 2" xfId="361"/>
    <cellStyle name="Normal 67 3" xfId="297"/>
    <cellStyle name="Normal 68" xfId="162"/>
    <cellStyle name="Normal 68 2" xfId="235"/>
    <cellStyle name="Normal 68 2 2" xfId="362"/>
    <cellStyle name="Normal 68 3" xfId="298"/>
    <cellStyle name="Normal 69" xfId="164"/>
    <cellStyle name="Normal 69 2" xfId="299"/>
    <cellStyle name="Normal 7" xfId="95"/>
    <cellStyle name="Normal 7 2" xfId="171"/>
    <cellStyle name="Normal 7 2 2" xfId="306"/>
    <cellStyle name="Normal 7 3" xfId="242"/>
    <cellStyle name="Normal 70" xfId="166"/>
    <cellStyle name="Normal 70 2" xfId="301"/>
    <cellStyle name="Normal 71" xfId="167"/>
    <cellStyle name="Normal 71 2" xfId="302"/>
    <cellStyle name="Normal 72" xfId="168"/>
    <cellStyle name="Normal 72 2" xfId="303"/>
    <cellStyle name="Normal 73" xfId="237"/>
    <cellStyle name="Normal 73 2" xfId="363"/>
    <cellStyle name="Normal 74" xfId="238"/>
    <cellStyle name="Normal 74 2" xfId="364"/>
    <cellStyle name="Normal 75" xfId="7"/>
    <cellStyle name="Normal 8" xfId="96"/>
    <cellStyle name="Normal 8 2" xfId="172"/>
    <cellStyle name="Normal 82" xfId="6"/>
    <cellStyle name="Normal 84" xfId="5"/>
    <cellStyle name="Normal 9" xfId="99"/>
    <cellStyle name="Normal 9 2" xfId="174"/>
    <cellStyle name="Normal 9 2 2" xfId="308"/>
    <cellStyle name="Normal 9 3" xfId="244"/>
    <cellStyle name="Notas 2" xfId="77"/>
    <cellStyle name="Notas 3" xfId="76"/>
    <cellStyle name="Salida 2" xfId="79"/>
    <cellStyle name="Salida 3" xfId="78"/>
    <cellStyle name="Texto de advertencia 2" xfId="81"/>
    <cellStyle name="Texto de advertencia 3" xfId="80"/>
    <cellStyle name="Texto explicativo 2" xfId="83"/>
    <cellStyle name="Texto explicativo 3" xfId="82"/>
    <cellStyle name="Título 1 2" xfId="86"/>
    <cellStyle name="Título 1 3" xfId="85"/>
    <cellStyle name="Título 2 2" xfId="88"/>
    <cellStyle name="Título 2 3" xfId="87"/>
    <cellStyle name="Título 3 2" xfId="90"/>
    <cellStyle name="Título 3 3" xfId="89"/>
    <cellStyle name="Título 4" xfId="91"/>
    <cellStyle name="Título 5" xfId="84"/>
    <cellStyle name="Total 2" xfId="93"/>
    <cellStyle name="Total 3" xfId="92"/>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598C52"/>
      <color rgb="FF8C9FC4"/>
      <color rgb="FF08D6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externalLink" Target="externalLinks/externalLink18.xml"/><Relationship Id="rId21" Type="http://schemas.openxmlformats.org/officeDocument/2006/relationships/externalLink" Target="externalLinks/externalLink13.xml"/><Relationship Id="rId34" Type="http://schemas.openxmlformats.org/officeDocument/2006/relationships/externalLink" Target="externalLinks/externalLink26.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29" Type="http://schemas.openxmlformats.org/officeDocument/2006/relationships/externalLink" Target="externalLinks/externalLink2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styles" Target="styles.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31" Type="http://schemas.openxmlformats.org/officeDocument/2006/relationships/externalLink" Target="externalLinks/externalLink23.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1076325</xdr:colOff>
      <xdr:row>119</xdr:row>
      <xdr:rowOff>0</xdr:rowOff>
    </xdr:from>
    <xdr:to>
      <xdr:col>6</xdr:col>
      <xdr:colOff>1076325</xdr:colOff>
      <xdr:row>122</xdr:row>
      <xdr:rowOff>85724</xdr:rowOff>
    </xdr:to>
    <xdr:pic>
      <xdr:nvPicPr>
        <xdr:cNvPr id="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3"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4"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6"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7"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8"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9"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47624</xdr:rowOff>
    </xdr:to>
    <xdr:pic>
      <xdr:nvPicPr>
        <xdr:cNvPr id="10"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47624</xdr:rowOff>
    </xdr:to>
    <xdr:pic>
      <xdr:nvPicPr>
        <xdr:cNvPr id="11"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1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13"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14"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1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16"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17"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18"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19"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20"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21"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2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23"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24"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2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26"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27"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28"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29"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30"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31"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3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33"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34"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3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36"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37"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38"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39"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40"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41"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4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43"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44"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4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46"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47"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48"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47624</xdr:rowOff>
    </xdr:to>
    <xdr:pic>
      <xdr:nvPicPr>
        <xdr:cNvPr id="49"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47624</xdr:rowOff>
    </xdr:to>
    <xdr:pic>
      <xdr:nvPicPr>
        <xdr:cNvPr id="50"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51"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5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53"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54"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5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56"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57"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58"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59"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60"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61"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6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63"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64"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6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66"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67"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68"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69"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70"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71"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7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73"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74"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7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76"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77"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78"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7575" y="21240750"/>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79"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80"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81"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8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83"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84"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8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86"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76200</xdr:rowOff>
    </xdr:to>
    <xdr:pic>
      <xdr:nvPicPr>
        <xdr:cNvPr id="87"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76200</xdr:rowOff>
    </xdr:to>
    <xdr:pic>
      <xdr:nvPicPr>
        <xdr:cNvPr id="88"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89"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90"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91"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9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93"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94"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9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96"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97"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98"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99"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00"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01"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0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03"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04"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0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06"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07"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08"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09"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10"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11"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1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13"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14"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1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16"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17"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18"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19"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20"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121"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12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123"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124"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12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76200</xdr:rowOff>
    </xdr:to>
    <xdr:pic>
      <xdr:nvPicPr>
        <xdr:cNvPr id="126"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76200</xdr:rowOff>
    </xdr:to>
    <xdr:pic>
      <xdr:nvPicPr>
        <xdr:cNvPr id="127"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28"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29"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130"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131"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13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133"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134"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13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136"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137"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138"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39"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40"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41"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4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43"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44"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4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46"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47"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48"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49"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50"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51"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5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53"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54"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5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6725" y="2721292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1076325</xdr:colOff>
      <xdr:row>119</xdr:row>
      <xdr:rowOff>0</xdr:rowOff>
    </xdr:from>
    <xdr:to>
      <xdr:col>6</xdr:col>
      <xdr:colOff>1076325</xdr:colOff>
      <xdr:row>122</xdr:row>
      <xdr:rowOff>85724</xdr:rowOff>
    </xdr:to>
    <xdr:pic>
      <xdr:nvPicPr>
        <xdr:cNvPr id="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42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3"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42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4"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42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810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6"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810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7"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810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8"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810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9"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810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47624</xdr:rowOff>
    </xdr:to>
    <xdr:pic>
      <xdr:nvPicPr>
        <xdr:cNvPr id="10"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048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47624</xdr:rowOff>
    </xdr:to>
    <xdr:pic>
      <xdr:nvPicPr>
        <xdr:cNvPr id="11"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048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1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42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13"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42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14"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810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1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810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16"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810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17"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810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18"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810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19"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810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20"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810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21"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810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2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810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23"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42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24"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42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2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42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26"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42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27"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42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28"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42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29"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42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30"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42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31"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42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3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42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33"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42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34"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42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3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42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36"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42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37"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42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38"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42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39"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42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40"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42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41"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42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4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42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43"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42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44"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810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4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810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46"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810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47"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810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48"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810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47624</xdr:rowOff>
    </xdr:to>
    <xdr:pic>
      <xdr:nvPicPr>
        <xdr:cNvPr id="49"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048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47624</xdr:rowOff>
    </xdr:to>
    <xdr:pic>
      <xdr:nvPicPr>
        <xdr:cNvPr id="50"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048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51"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42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5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42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53"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810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54"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810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5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810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56"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810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57"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810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58"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810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59"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810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60"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810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123824</xdr:rowOff>
    </xdr:to>
    <xdr:pic>
      <xdr:nvPicPr>
        <xdr:cNvPr id="61"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810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6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42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63"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42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64"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42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6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42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66"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42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67"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42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68"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42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69"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42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70"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42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71"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42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7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42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73"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42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74"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42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7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42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76"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42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77"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42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119</xdr:row>
      <xdr:rowOff>0</xdr:rowOff>
    </xdr:from>
    <xdr:to>
      <xdr:col>6</xdr:col>
      <xdr:colOff>1076325</xdr:colOff>
      <xdr:row>122</xdr:row>
      <xdr:rowOff>85724</xdr:rowOff>
    </xdr:to>
    <xdr:pic>
      <xdr:nvPicPr>
        <xdr:cNvPr id="78"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6527125"/>
          <a:ext cx="0" cy="742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79"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80"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81"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8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83"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84"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8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86"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76200</xdr:rowOff>
    </xdr:to>
    <xdr:pic>
      <xdr:nvPicPr>
        <xdr:cNvPr id="87"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76200</xdr:rowOff>
    </xdr:to>
    <xdr:pic>
      <xdr:nvPicPr>
        <xdr:cNvPr id="88"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89"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90"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91"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9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93"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94"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9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96"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97"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98"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99"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00"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01"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0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03"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04"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0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06"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07"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08"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09"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10"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11"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1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13"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14"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1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16"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17"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18"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19"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20"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121"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12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123"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124"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12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76200</xdr:rowOff>
    </xdr:to>
    <xdr:pic>
      <xdr:nvPicPr>
        <xdr:cNvPr id="126"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76200</xdr:rowOff>
    </xdr:to>
    <xdr:pic>
      <xdr:nvPicPr>
        <xdr:cNvPr id="127"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28"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29"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130"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131"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13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133"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134"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13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136"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137"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161925</xdr:rowOff>
    </xdr:to>
    <xdr:pic>
      <xdr:nvPicPr>
        <xdr:cNvPr id="138"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39"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40"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41"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4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43"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44"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4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46"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47"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48"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49"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50"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51"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5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53"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54"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1076325</xdr:colOff>
      <xdr:row>109</xdr:row>
      <xdr:rowOff>0</xdr:rowOff>
    </xdr:from>
    <xdr:to>
      <xdr:col>6</xdr:col>
      <xdr:colOff>1076325</xdr:colOff>
      <xdr:row>112</xdr:row>
      <xdr:rowOff>114300</xdr:rowOff>
    </xdr:to>
    <xdr:pic>
      <xdr:nvPicPr>
        <xdr:cNvPr id="15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3450" y="24336375"/>
          <a:ext cx="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LON/Desktop/pastaza.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CONTROLES%202019\COMISIONES%202019\COMISIONES%20POR%20CAES\CAE%20CUENCA\MATRIZ%20COMISIONES%20ANUALES%202019.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CONTROLES%202019\COMISIONES%202019\COMISIONES%20POR%20CAES\CAE%20CUENCA\MATRIZ%20COMISIONES%20GRUSICOMGE%202019.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CONTROLESUIO/Downloads/COMISIONES%20LOJA%2014-FEBRERO-2019.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CONTROLESUIO/Downloads/COMISIONES%20PASTAZA%2014-FEB-2019.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CONTROLESUIO/Downloads/ACTIVIDADES%20WIMAX%2014-FEB-2018.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CONTROLES%202019\COMISIONES%202019\COMISIONES%20POR%20CAES\CAE%20COCA\COMISIONES%20CAE%20COCA%2014-FEB-2019.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10.102.50.45\documentos%20cae%20gye\2019\COMISIONES%20CUMPLIDAS-PLANIFICADAS%202019\FEBRERO\MATRIZ%20Comisiones-CAEGYE%2014-feb-19.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CONTROLES%202019\COMISIONES%202019\COMISIONES%20POR%20CAES\CAE%20MACHALA\COMISIONES%20SEMANALES\02%20FEBRERO\CAE-MLA-14-FEB-2019.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CONTROLES%202019\COMISIONES%202019\COMISIONES%20POR%20CAES\CAE%20COCA\COMISIONES%20CAE%20COCA%2021-FEB-2019.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CONTROLES%202019\COMISIONES%202019\COMISIONES%20POR%20CAES\CAE%20MACHALA\COMISIONES%20MACHALA%2014-FEB-20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LON/Desktop/PDH.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CONTROLES%202019\COMISIONES%202019\COMISIONES%20POR%20CAES\CAE%20CUENCA\COMISIONES%20CUENCA%2021-FEB-2019.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Users/CONTROLESUIO/Downloads/COMISIONES%20LOJA%2021-FEBRERO-2019.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Users/CONTROLESUIO/Downloads/MATRIZ%20COMISIONES(1).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CONTROLES%202019\COMISIONES%202019\COMISIONES%20POR%20CAES\CAE%20COCA\COMISIONES%20CAE%20COCA%2028-FEB-2018.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CONTROLES%202019\COMISIONES%202019\COMISIONES%20POR%20CAES\CAE%20PASTAZA\COMISIONES%20PASTAZA%2007-MAR-2019.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CONTROLESUIO/Downloads/MATRIZ%20COMISIONES%2014-MARZO-2019.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D:\CONTROLES%202019\ACTIVIDADES%20SEMANALES%202019\FEBRERO\PDH-SDH-IP\Actividades%20del%2011%20al%2015%20de%20febrero%20dl%202019%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Conmutacion/Downloads/COMISIONES%20CAE&#180;S%20ENERO.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Datos/Downloads/COMISIONES%20CAE&#180;S%20ENERO.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rchivo%20PDH/SDH%202019/formato%20comisiones%20semanales/ENERO/1%20COMISIONES%20SEMANALES%20CAE%20QUITO%20ENERO.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CONTROLESUIO/Downloads/01%20NUEVA%20MATRIZ%20COMISIONES%20CUMPLIDAS%20Y%20PLANIFICADAS%20ENERO%202019,%20CAE-LOJA%20(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CONTRO~1/AppData/Local/Temp/MATRIZ%20COMISIONES%20ACTUALIZADA.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CONTROLES%202019\ACTIVIDADES%20SEMANALES%202019\FEBRERO\ENERG&#205;A\ACTIVIDADES%20ENERGIA%2018-22%20DE%20FEBRERO%20DEL%202019.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CONTROLES%202019\COMISIONES%202019\COMISIONES%20POR%20CAES\CAE%20CUENCA\COMISIONES%20CUENCA%2014-FEB-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ISIONES CUMPLIDAS"/>
      <sheetName val="COMISIONES PLANIFICADAS"/>
      <sheetName val="LISTAS"/>
      <sheetName val="Hoja1"/>
    </sheetNames>
    <sheetDataSet>
      <sheetData sheetId="0" refreshError="1"/>
      <sheetData sheetId="1" refreshError="1"/>
      <sheetData sheetId="2">
        <row r="3">
          <cell r="B3" t="str">
            <v>COCA</v>
          </cell>
          <cell r="D3" t="str">
            <v>ADMINISTRATIVO</v>
          </cell>
        </row>
        <row r="4">
          <cell r="B4" t="str">
            <v>CUENCA</v>
          </cell>
          <cell r="D4" t="str">
            <v>ANALISIS DIRECTIVAS</v>
          </cell>
        </row>
        <row r="5">
          <cell r="B5" t="str">
            <v>GALAPAGOS</v>
          </cell>
          <cell r="D5" t="str">
            <v>DESMONTAJE</v>
          </cell>
        </row>
        <row r="6">
          <cell r="B6" t="str">
            <v>LOJA</v>
          </cell>
          <cell r="D6" t="str">
            <v>EJERCICIOS</v>
          </cell>
        </row>
        <row r="7">
          <cell r="B7" t="str">
            <v>MACHALA</v>
          </cell>
          <cell r="D7" t="str">
            <v>ENTREGA DE MATERIAL</v>
          </cell>
        </row>
        <row r="8">
          <cell r="B8" t="str">
            <v>PASTAZA</v>
          </cell>
          <cell r="D8" t="str">
            <v xml:space="preserve">FIRMA ACTAS ENTREGA RECEPCIÓN </v>
          </cell>
        </row>
        <row r="9">
          <cell r="B9" t="str">
            <v>QUITO</v>
          </cell>
          <cell r="D9" t="str">
            <v>INSPECCIÓN</v>
          </cell>
        </row>
        <row r="10">
          <cell r="D10" t="str">
            <v>INSPECCIÓN CONVENIO</v>
          </cell>
        </row>
        <row r="11">
          <cell r="D11" t="str">
            <v>INSTALACIÓN</v>
          </cell>
        </row>
        <row r="12">
          <cell r="D12" t="str">
            <v>MANTENIMIENTO CORRECTIVO</v>
          </cell>
        </row>
        <row r="13">
          <cell r="D13" t="str">
            <v>MANTENIMIENTO PREVENTIVO</v>
          </cell>
        </row>
        <row r="14">
          <cell r="D14" t="str">
            <v>APOYO PROCESO ELECTORAL</v>
          </cell>
        </row>
        <row r="15">
          <cell r="D15" t="str">
            <v>RECONFIGURACIÓN</v>
          </cell>
        </row>
        <row r="16">
          <cell r="D16" t="str">
            <v>VERIFICACIÓN INTERFERENCIAS</v>
          </cell>
        </row>
      </sheetData>
      <sheetData sheetId="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ISIONES CUMPLIDAS"/>
      <sheetName val="COMISIONES PLANIFICADAS"/>
      <sheetName val="LISTAS"/>
      <sheetName val="Hoja1"/>
    </sheetNames>
    <sheetDataSet>
      <sheetData sheetId="0"/>
      <sheetData sheetId="1"/>
      <sheetData sheetId="2"/>
      <sheetData sheetId="3"/>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ISIONES CUMPLIDAS"/>
      <sheetName val="COMISIONES PLANIFICADAS"/>
      <sheetName val="LISTAS"/>
      <sheetName val="Hoja1"/>
    </sheetNames>
    <sheetDataSet>
      <sheetData sheetId="0"/>
      <sheetData sheetId="1"/>
      <sheetData sheetId="2"/>
      <sheetData sheetId="3"/>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ISIONES CUMPLIDAS"/>
      <sheetName val="COMISIONES PLANIFICADAS"/>
      <sheetName val="LISTAS"/>
      <sheetName val="ESTADISTICAS COMISIONES"/>
      <sheetName val="Hoja1"/>
    </sheetNames>
    <sheetDataSet>
      <sheetData sheetId="0" refreshError="1"/>
      <sheetData sheetId="1" refreshError="1"/>
      <sheetData sheetId="2"/>
      <sheetData sheetId="3" refreshError="1"/>
      <sheetData sheetId="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ISIONES CUMPLIDAS"/>
      <sheetName val="COMISIONES PLANIFICADAS"/>
      <sheetName val="LISTAS"/>
      <sheetName val="ESTADISTICAS COMISIONES"/>
      <sheetName val="Hoja1"/>
    </sheetNames>
    <sheetDataSet>
      <sheetData sheetId="0" refreshError="1"/>
      <sheetData sheetId="1" refreshError="1"/>
      <sheetData sheetId="2"/>
      <sheetData sheetId="3" refreshError="1"/>
      <sheetData sheetId="4"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ISIONES CUMPLIDAS"/>
      <sheetName val="COMISIONES PLANIFICADAS"/>
      <sheetName val="LISTAS"/>
      <sheetName val="ESTADISTICAS COMISIONES"/>
      <sheetName val="Actividades Planificadas"/>
      <sheetName val="Actividades Cumplidas"/>
      <sheetName val="Hoja1"/>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ISIONES CUMPLIDAS"/>
      <sheetName val="COMISIONES PLANIFICADAS"/>
      <sheetName val="LISTAS"/>
      <sheetName val="ESTADISTICAS COMISIONES"/>
      <sheetName val="Hoja1"/>
    </sheetNames>
    <sheetDataSet>
      <sheetData sheetId="0"/>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ISIONES CUMPLIDAS"/>
      <sheetName val="COMISIONES PLANIFICADAS"/>
      <sheetName val="LISTAS"/>
      <sheetName val="Hoja2"/>
      <sheetName val="Hoja1"/>
    </sheetNames>
    <sheetDataSet>
      <sheetData sheetId="0"/>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ISIONES CUMPLIDAS"/>
      <sheetName val="COMISIONES PLANIFICADAS"/>
      <sheetName val="LISTAS"/>
      <sheetName val="Hoja1"/>
      <sheetName val="Hoja2"/>
    </sheetNames>
    <sheetDataSet>
      <sheetData sheetId="0" refreshError="1"/>
      <sheetData sheetId="1" refreshError="1"/>
      <sheetData sheetId="2"/>
      <sheetData sheetId="3" refreshError="1"/>
      <sheetData sheetId="4"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ISIONES CUMPLIDAS"/>
      <sheetName val="COMISIONES PLANIFICADAS"/>
      <sheetName val="LISTAS"/>
      <sheetName val="ESTADISTICAS COMISIONES"/>
      <sheetName val="Hoja1"/>
    </sheetNames>
    <sheetDataSet>
      <sheetData sheetId="0"/>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ISIONES CUMPLIDAS"/>
      <sheetName val="COMISIONES PLANIFICADAS"/>
      <sheetName val="LISTAS"/>
      <sheetName val="ESTADISTICAS COMISIONES"/>
      <sheetName val="Hoja1"/>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ISIONES CUMPLIDAS"/>
      <sheetName val="COMISIONES PLANIFICADAS"/>
      <sheetName val="LISTAS"/>
      <sheetName val="Hoja1"/>
    </sheetNames>
    <sheetDataSet>
      <sheetData sheetId="0" refreshError="1"/>
      <sheetData sheetId="1" refreshError="1"/>
      <sheetData sheetId="2">
        <row r="3">
          <cell r="C3" t="str">
            <v>AIRES ACONDICIONADOS</v>
          </cell>
        </row>
        <row r="4">
          <cell r="C4" t="str">
            <v>BODEGA</v>
          </cell>
        </row>
        <row r="5">
          <cell r="C5" t="str">
            <v>CONMUTACIÓN</v>
          </cell>
        </row>
        <row r="6">
          <cell r="C6" t="str">
            <v>DATOS</v>
          </cell>
        </row>
        <row r="7">
          <cell r="C7" t="str">
            <v>ENERGÍA SOLAR</v>
          </cell>
        </row>
        <row r="8">
          <cell r="C8" t="str">
            <v>GRUPOS ELECTRÓGENOS</v>
          </cell>
        </row>
        <row r="9">
          <cell r="C9" t="str">
            <v>INFRAESTRUCTURA</v>
          </cell>
        </row>
        <row r="10">
          <cell r="C10" t="str">
            <v>INTERNET</v>
          </cell>
        </row>
        <row r="11">
          <cell r="C11" t="str">
            <v>IP</v>
          </cell>
        </row>
        <row r="12">
          <cell r="C12" t="str">
            <v>MULTIACCESO</v>
          </cell>
        </row>
        <row r="13">
          <cell r="C13" t="str">
            <v>PDH / SDH</v>
          </cell>
        </row>
        <row r="14">
          <cell r="C14" t="str">
            <v>CONDUCTOR</v>
          </cell>
        </row>
        <row r="15">
          <cell r="C15" t="str">
            <v>SATELITAL</v>
          </cell>
        </row>
        <row r="16">
          <cell r="C16" t="str">
            <v>SUPERVISIÓN</v>
          </cell>
        </row>
        <row r="17">
          <cell r="C17" t="str">
            <v>WIMAX</v>
          </cell>
        </row>
      </sheetData>
      <sheetData sheetId="3"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ISIONES CUMPLIDAS"/>
      <sheetName val="COMISIONES PLANIFICADAS"/>
      <sheetName val="LISTAS"/>
      <sheetName val="ESTADISTICAS COMISIONES"/>
      <sheetName val="Hoja1"/>
    </sheetNames>
    <sheetDataSet>
      <sheetData sheetId="0"/>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ISIONES CUMPLIDAS"/>
      <sheetName val="COMISIONES PLANIFICADAS"/>
      <sheetName val="LISTAS"/>
      <sheetName val="ESTADISTICAS COMISIONES"/>
      <sheetName val="Hoja1"/>
    </sheetNames>
    <sheetDataSet>
      <sheetData sheetId="0"/>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ISIONES CUMPLIDAS"/>
      <sheetName val="COMISIONES PLANIFICADAS"/>
      <sheetName val="LISTAS"/>
      <sheetName val="ESTADISTICAS COMISIONES"/>
      <sheetName val="Hoja1"/>
    </sheetNames>
    <sheetDataSet>
      <sheetData sheetId="0" refreshError="1"/>
      <sheetData sheetId="1" refreshError="1"/>
      <sheetData sheetId="2"/>
      <sheetData sheetId="3" refreshError="1"/>
      <sheetData sheetId="4"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ISIONES CUMPLIDAS"/>
      <sheetName val="COMISIONES PLANIFICADAS"/>
      <sheetName val="LISTAS"/>
      <sheetName val="ESTADISTICAS COMISIONES"/>
      <sheetName val="Hoja1"/>
    </sheetNames>
    <sheetDataSet>
      <sheetData sheetId="0"/>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ISIONES CUMPLIDAS"/>
      <sheetName val="COMISIONES PLANIFICADAS"/>
      <sheetName val="LISTAS"/>
      <sheetName val="ESTADISTICAS COMISIONES"/>
      <sheetName val="Hoja1"/>
    </sheetNames>
    <sheetDataSet>
      <sheetData sheetId="0"/>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ISIONES CUMPLIDAS"/>
      <sheetName val="COMISIONES PLANIFICADAS"/>
      <sheetName val="LISTAS"/>
      <sheetName val="ESTADISTICAS COMISIONES"/>
      <sheetName val="Hoja1"/>
    </sheetNames>
    <sheetDataSet>
      <sheetData sheetId="0"/>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dades Panificadas"/>
      <sheetName val="Actividades Cumplidas"/>
      <sheetName val="COMISIONES CUMPLIDAS"/>
      <sheetName val="COMISIONES PLANIFICADAS"/>
      <sheetName val="LISTAS"/>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ISIONES CUMPLIDAS"/>
      <sheetName val="COMISIONES PLANIFICADAS"/>
      <sheetName val="LISTAS"/>
      <sheetName val="Hoja1"/>
    </sheetNames>
    <sheetDataSet>
      <sheetData sheetId="0"/>
      <sheetData sheetId="1"/>
      <sheetData sheetId="2">
        <row r="2">
          <cell r="B2">
            <v>0</v>
          </cell>
          <cell r="C2">
            <v>0</v>
          </cell>
        </row>
        <row r="3">
          <cell r="C3" t="str">
            <v>AIRES ACONDICIONADOS</v>
          </cell>
        </row>
        <row r="4">
          <cell r="C4" t="str">
            <v>BODEGA</v>
          </cell>
        </row>
        <row r="5">
          <cell r="C5" t="str">
            <v>CONMUTACIÓN</v>
          </cell>
        </row>
        <row r="6">
          <cell r="C6" t="str">
            <v>DATOS</v>
          </cell>
        </row>
        <row r="7">
          <cell r="C7" t="str">
            <v>ENERGÍA SOLAR</v>
          </cell>
        </row>
        <row r="8">
          <cell r="C8" t="str">
            <v>GRUPOS ELECTRÓGENOS</v>
          </cell>
        </row>
        <row r="9">
          <cell r="C9" t="str">
            <v>INFRAESTRUCTURA</v>
          </cell>
        </row>
        <row r="10">
          <cell r="C10" t="str">
            <v>INTERNET</v>
          </cell>
        </row>
        <row r="11">
          <cell r="C11" t="str">
            <v>IP</v>
          </cell>
        </row>
        <row r="12">
          <cell r="C12" t="str">
            <v>MULTIACCESO</v>
          </cell>
        </row>
        <row r="13">
          <cell r="C13" t="str">
            <v>PDH / SDH</v>
          </cell>
        </row>
        <row r="14">
          <cell r="C14" t="str">
            <v>CONDUCTOR</v>
          </cell>
        </row>
        <row r="15">
          <cell r="C15" t="str">
            <v>SATELITAL</v>
          </cell>
        </row>
        <row r="16">
          <cell r="C16" t="str">
            <v>SUPERVISIÓN</v>
          </cell>
        </row>
        <row r="17">
          <cell r="C17" t="str">
            <v>WIMAX</v>
          </cell>
        </row>
        <row r="18">
          <cell r="C18">
            <v>0</v>
          </cell>
        </row>
        <row r="19">
          <cell r="C19">
            <v>0</v>
          </cell>
        </row>
        <row r="20">
          <cell r="C20">
            <v>0</v>
          </cell>
        </row>
        <row r="21">
          <cell r="C21">
            <v>0</v>
          </cell>
        </row>
      </sheetData>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ISIONES CUMPLIDAS"/>
      <sheetName val="COMISIONES PLANIFICADAS"/>
      <sheetName val="LISTAS"/>
      <sheetName val="Hoja1"/>
    </sheetNames>
    <sheetDataSet>
      <sheetData sheetId="0"/>
      <sheetData sheetId="1"/>
      <sheetData sheetId="2">
        <row r="2">
          <cell r="B2">
            <v>0</v>
          </cell>
          <cell r="F2">
            <v>0</v>
          </cell>
        </row>
        <row r="3">
          <cell r="F3" t="str">
            <v>CAPT.</v>
          </cell>
        </row>
        <row r="4">
          <cell r="F4" t="str">
            <v>CBOP.</v>
          </cell>
        </row>
        <row r="5">
          <cell r="F5" t="str">
            <v>CBOS.</v>
          </cell>
        </row>
        <row r="6">
          <cell r="F6" t="str">
            <v>CRNL.</v>
          </cell>
        </row>
        <row r="7">
          <cell r="F7" t="str">
            <v>MARO.</v>
          </cell>
        </row>
        <row r="8">
          <cell r="F8" t="str">
            <v>MAYO.</v>
          </cell>
        </row>
        <row r="9">
          <cell r="F9" t="str">
            <v>S.P.</v>
          </cell>
        </row>
        <row r="10">
          <cell r="F10" t="str">
            <v>SGOP.</v>
          </cell>
        </row>
        <row r="11">
          <cell r="F11" t="str">
            <v>SGOS.</v>
          </cell>
        </row>
        <row r="12">
          <cell r="F12" t="str">
            <v>SLDO.</v>
          </cell>
        </row>
        <row r="13">
          <cell r="F13" t="str">
            <v>SUBP.</v>
          </cell>
        </row>
        <row r="14">
          <cell r="F14" t="str">
            <v>SUBS.</v>
          </cell>
        </row>
        <row r="15">
          <cell r="F15" t="str">
            <v>SUBT.</v>
          </cell>
        </row>
        <row r="16">
          <cell r="F16" t="str">
            <v>T.P.</v>
          </cell>
        </row>
      </sheetData>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ISIONES CUMPLIDAS"/>
      <sheetName val="COMISIONES PLANIFICADAS"/>
      <sheetName val="LISTAS"/>
      <sheetName val="Hoja1"/>
    </sheetNames>
    <sheetDataSet>
      <sheetData sheetId="0"/>
      <sheetData sheetId="1"/>
      <sheetData sheetId="2">
        <row r="2">
          <cell r="B2">
            <v>0</v>
          </cell>
        </row>
      </sheetData>
      <sheetData sheetId="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ISIONES CUMPLIDAS"/>
      <sheetName val="COMISIONES PLANIFICADAS"/>
      <sheetName val="LISTAS"/>
      <sheetName val="Hoja1"/>
    </sheetNames>
    <sheetDataSet>
      <sheetData sheetId="0"/>
      <sheetData sheetId="1"/>
      <sheetData sheetId="2"/>
      <sheetData sheetId="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ISIONES CUMPLIDAS"/>
      <sheetName val="COMISIONES PLANIFICADAS"/>
      <sheetName val="LISTAS"/>
      <sheetName val="ESTADISTICAS COMISIONES"/>
      <sheetName val="Hoja1"/>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ISIONES CUMPLIDAS"/>
      <sheetName val="COMISIONES PLANIFICADAS"/>
      <sheetName val="LISTAS"/>
      <sheetName val="ESTADISTICAS COMISIONES"/>
      <sheetName val="Hoja1"/>
      <sheetName val="ACT. PLANIFICADAS"/>
      <sheetName val="ACT. CUMPLIDAS"/>
    </sheetNames>
    <sheetDataSet>
      <sheetData sheetId="0"/>
      <sheetData sheetId="1"/>
      <sheetData sheetId="2"/>
      <sheetData sheetId="3"/>
      <sheetData sheetId="4"/>
      <sheetData sheetId="5"/>
      <sheetData sheetId="6"/>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ISIONES CUMPLIDAS"/>
      <sheetName val="COMISIONES PLANIFICADAS"/>
      <sheetName val="LISTAS"/>
      <sheetName val="ESTADISTICAS COMISIONES"/>
      <sheetName val="Hoja1"/>
    </sheetNames>
    <sheetDataSet>
      <sheetData sheetId="0"/>
      <sheetData sheetId="1"/>
      <sheetData sheetId="2"/>
      <sheetData sheetId="3"/>
      <sheetData sheetId="4"/>
    </sheetDataSet>
  </externalBook>
</externalLink>
</file>

<file path=xl/theme/theme1.xml><?xml version="1.0" encoding="utf-8"?>
<a:theme xmlns:a="http://schemas.openxmlformats.org/drawingml/2006/main" name="Parcel">
  <a:themeElements>
    <a:clrScheme name="Parcel">
      <a:dk1>
        <a:srgbClr val="000000"/>
      </a:dk1>
      <a:lt1>
        <a:srgbClr val="FFFFFF"/>
      </a:lt1>
      <a:dk2>
        <a:srgbClr val="4A5356"/>
      </a:dk2>
      <a:lt2>
        <a:srgbClr val="E8E3CE"/>
      </a:lt2>
      <a:accent1>
        <a:srgbClr val="F6A21D"/>
      </a:accent1>
      <a:accent2>
        <a:srgbClr val="9BAFB5"/>
      </a:accent2>
      <a:accent3>
        <a:srgbClr val="C96731"/>
      </a:accent3>
      <a:accent4>
        <a:srgbClr val="9CA383"/>
      </a:accent4>
      <a:accent5>
        <a:srgbClr val="87795D"/>
      </a:accent5>
      <a:accent6>
        <a:srgbClr val="A0988C"/>
      </a:accent6>
      <a:hlink>
        <a:srgbClr val="00B0F0"/>
      </a:hlink>
      <a:folHlink>
        <a:srgbClr val="738F97"/>
      </a:folHlink>
    </a:clrScheme>
    <a:fontScheme name="Parcel">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Parcel">
      <a:fillStyleLst>
        <a:solidFill>
          <a:schemeClr val="phClr"/>
        </a:solidFill>
        <a:gradFill rotWithShape="1">
          <a:gsLst>
            <a:gs pos="0">
              <a:schemeClr val="phClr">
                <a:tint val="80000"/>
                <a:satMod val="107000"/>
                <a:lumMod val="103000"/>
              </a:schemeClr>
            </a:gs>
            <a:gs pos="100000">
              <a:schemeClr val="phClr">
                <a:tint val="82000"/>
                <a:satMod val="109000"/>
                <a:lumMod val="103000"/>
              </a:schemeClr>
            </a:gs>
          </a:gsLst>
          <a:lin ang="5400000" scaled="0"/>
        </a:gradFill>
        <a:gradFill rotWithShape="1">
          <a:gsLst>
            <a:gs pos="0">
              <a:schemeClr val="phClr">
                <a:tint val="97000"/>
                <a:satMod val="100000"/>
                <a:lumMod val="102000"/>
              </a:schemeClr>
            </a:gs>
            <a:gs pos="50000">
              <a:schemeClr val="phClr">
                <a:shade val="100000"/>
                <a:satMod val="103000"/>
                <a:lumMod val="100000"/>
              </a:schemeClr>
            </a:gs>
            <a:gs pos="100000">
              <a:schemeClr val="phClr">
                <a:shade val="93000"/>
                <a:satMod val="11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31750" cap="flat" cmpd="sng" algn="ctr">
          <a:solidFill>
            <a:schemeClr val="phClr"/>
          </a:solidFill>
          <a:prstDash val="solid"/>
        </a:ln>
      </a:lnStyleLst>
      <a:effectStyleLst>
        <a:effectStyle>
          <a:effectLst/>
        </a:effectStyle>
        <a:effectStyle>
          <a:effectLst/>
        </a:effectStyle>
        <a:effectStyle>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a:effectStyle>
      </a:effectStyleLst>
      <a:bgFillStyleLst>
        <a:solidFill>
          <a:schemeClr val="phClr"/>
        </a:solidFill>
        <a:solidFill>
          <a:schemeClr val="phClr">
            <a:tint val="95000"/>
            <a:satMod val="170000"/>
          </a:schemeClr>
        </a:solidFill>
        <a:gradFill rotWithShape="1">
          <a:gsLst>
            <a:gs pos="0">
              <a:schemeClr val="phClr">
                <a:tint val="97000"/>
                <a:shade val="100000"/>
                <a:satMod val="185000"/>
                <a:lumMod val="120000"/>
              </a:schemeClr>
            </a:gs>
            <a:gs pos="100000">
              <a:schemeClr val="phClr">
                <a:tint val="96000"/>
                <a:shade val="95000"/>
                <a:satMod val="215000"/>
                <a:lumMod val="80000"/>
              </a:schemeClr>
            </a:gs>
          </a:gsLst>
          <a:path path="circle">
            <a:fillToRect l="50000" t="55000" r="125000" b="100000"/>
          </a:path>
        </a:gradFill>
      </a:bgFillStyleLst>
    </a:fmtScheme>
  </a:themeElements>
  <a:objectDefaults/>
  <a:extraClrSchemeLst/>
  <a:extLst>
    <a:ext uri="{05A4C25C-085E-4340-85A3-A5531E510DB2}">
      <thm15:themeFamily xmlns:thm15="http://schemas.microsoft.com/office/thememl/2012/main" name="Parcel" id="{8BEC4385-4EB9-4D53-BFB5-0EA123736B6D}" vid="{4DB32801-28C0-48B0-8C1D-A9A58613615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02"/>
  <sheetViews>
    <sheetView topLeftCell="H1" zoomScale="90" zoomScaleNormal="90" workbookViewId="0">
      <selection activeCell="K5" sqref="K5"/>
    </sheetView>
  </sheetViews>
  <sheetFormatPr baseColWidth="10" defaultColWidth="11" defaultRowHeight="11.25" x14ac:dyDescent="0.15"/>
  <cols>
    <col min="1" max="1" width="2.25" style="217" customWidth="1"/>
    <col min="2" max="2" width="9.375" style="243" customWidth="1"/>
    <col min="3" max="3" width="11.375" style="243" customWidth="1"/>
    <col min="4" max="4" width="10.375" style="242" customWidth="1"/>
    <col min="5" max="5" width="10.75" style="242" customWidth="1"/>
    <col min="6" max="6" width="13.5" style="243" customWidth="1"/>
    <col min="7" max="7" width="33.75" style="244" customWidth="1"/>
    <col min="8" max="8" width="19.25" style="281" customWidth="1"/>
    <col min="9" max="9" width="17.5" style="242" customWidth="1"/>
    <col min="10" max="10" width="43" style="217" customWidth="1"/>
    <col min="11" max="12" width="50" style="224" customWidth="1"/>
    <col min="13" max="13" width="17.75" style="224" customWidth="1"/>
    <col min="14" max="14" width="7.25" style="243" customWidth="1"/>
    <col min="15" max="15" width="34" style="245" customWidth="1"/>
    <col min="16" max="16" width="26.125" style="217" customWidth="1"/>
    <col min="17" max="17" width="10.5" style="243" customWidth="1"/>
    <col min="18" max="18" width="17.5" style="217" customWidth="1"/>
    <col min="19" max="19" width="6" style="217" customWidth="1"/>
    <col min="20" max="21" width="13.375" style="242" customWidth="1"/>
    <col min="22" max="22" width="11" style="242"/>
    <col min="23" max="29" width="11" style="217"/>
    <col min="30" max="37" width="11.25" style="217" bestFit="1" customWidth="1"/>
    <col min="38" max="16384" width="11" style="217"/>
  </cols>
  <sheetData>
    <row r="1" spans="1:29" ht="14.25" x14ac:dyDescent="0.2">
      <c r="B1" s="464"/>
      <c r="C1" s="464"/>
      <c r="D1" s="464"/>
      <c r="E1" s="464"/>
      <c r="F1" s="464"/>
      <c r="G1" s="464"/>
      <c r="H1" s="464"/>
      <c r="I1" s="464"/>
      <c r="J1" s="464"/>
      <c r="K1" s="464"/>
      <c r="L1" s="464"/>
      <c r="M1" s="464"/>
      <c r="N1" s="464"/>
      <c r="O1" s="464"/>
      <c r="P1" s="464"/>
      <c r="Q1" s="218"/>
      <c r="R1" s="219"/>
      <c r="S1" s="219"/>
      <c r="T1" s="220"/>
      <c r="U1" s="220"/>
      <c r="V1" s="220"/>
      <c r="W1" s="219"/>
      <c r="X1" s="219"/>
      <c r="Y1" s="219"/>
      <c r="Z1" s="219"/>
      <c r="AA1" s="219"/>
      <c r="AB1" s="219"/>
      <c r="AC1" s="219"/>
    </row>
    <row r="3" spans="1:29" ht="15" customHeight="1" x14ac:dyDescent="0.15">
      <c r="B3" s="465" t="s">
        <v>131</v>
      </c>
      <c r="C3" s="472" t="s">
        <v>4</v>
      </c>
      <c r="D3" s="473"/>
      <c r="E3" s="456" t="s">
        <v>5</v>
      </c>
      <c r="F3" s="457" t="s">
        <v>2</v>
      </c>
      <c r="G3" s="457" t="s">
        <v>86</v>
      </c>
      <c r="H3" s="459" t="s">
        <v>363</v>
      </c>
      <c r="I3" s="459" t="s">
        <v>374</v>
      </c>
      <c r="J3" s="461" t="s">
        <v>88</v>
      </c>
      <c r="K3" s="462"/>
      <c r="L3" s="462"/>
      <c r="M3" s="463"/>
      <c r="N3" s="467" t="s">
        <v>0</v>
      </c>
      <c r="O3" s="469" t="s">
        <v>453</v>
      </c>
      <c r="P3" s="456" t="s">
        <v>372</v>
      </c>
      <c r="Q3" s="455" t="s">
        <v>452</v>
      </c>
      <c r="R3" s="451" t="s">
        <v>400</v>
      </c>
      <c r="T3" s="453" t="s">
        <v>454</v>
      </c>
      <c r="U3" s="454"/>
      <c r="V3" s="454"/>
    </row>
    <row r="4" spans="1:29" ht="32.25" thickBot="1" x14ac:dyDescent="0.2">
      <c r="B4" s="466"/>
      <c r="C4" s="394" t="s">
        <v>7</v>
      </c>
      <c r="D4" s="394" t="s">
        <v>8</v>
      </c>
      <c r="E4" s="471"/>
      <c r="F4" s="458"/>
      <c r="G4" s="458"/>
      <c r="H4" s="460"/>
      <c r="I4" s="460"/>
      <c r="J4" s="221" t="s">
        <v>89</v>
      </c>
      <c r="K4" s="222" t="s">
        <v>90</v>
      </c>
      <c r="L4" s="222" t="s">
        <v>87</v>
      </c>
      <c r="M4" s="222" t="s">
        <v>341</v>
      </c>
      <c r="N4" s="468"/>
      <c r="O4" s="470"/>
      <c r="P4" s="471"/>
      <c r="Q4" s="456"/>
      <c r="R4" s="452"/>
      <c r="T4" s="223" t="s">
        <v>401</v>
      </c>
      <c r="U4" s="223" t="s">
        <v>399</v>
      </c>
      <c r="V4" s="223" t="s">
        <v>459</v>
      </c>
      <c r="W4" s="224"/>
      <c r="X4" s="224"/>
    </row>
    <row r="5" spans="1:29" ht="27.75" customHeight="1" x14ac:dyDescent="0.15">
      <c r="B5" s="328">
        <v>1</v>
      </c>
      <c r="C5" s="329">
        <v>43469</v>
      </c>
      <c r="D5" s="329">
        <v>43470</v>
      </c>
      <c r="E5" s="330">
        <f t="shared" ref="E5" si="0">IF((OR(ISBLANK(41),ISBLANK(D5)))=FALSE,DAYS360(C5,D5)+1," ")</f>
        <v>2</v>
      </c>
      <c r="F5" s="354" t="s">
        <v>206</v>
      </c>
      <c r="G5" s="133" t="s">
        <v>419</v>
      </c>
      <c r="H5" s="331" t="s">
        <v>366</v>
      </c>
      <c r="I5" s="331" t="s">
        <v>11</v>
      </c>
      <c r="J5" s="84" t="s">
        <v>370</v>
      </c>
      <c r="K5" s="84" t="s">
        <v>371</v>
      </c>
      <c r="L5" s="84"/>
      <c r="M5" s="51" t="s">
        <v>325</v>
      </c>
      <c r="N5" s="52" t="s">
        <v>139</v>
      </c>
      <c r="O5" s="85" t="s">
        <v>362</v>
      </c>
      <c r="P5" s="144" t="s">
        <v>22</v>
      </c>
      <c r="Q5" s="333">
        <v>3</v>
      </c>
      <c r="R5" s="231"/>
      <c r="T5" s="225" t="s">
        <v>455</v>
      </c>
      <c r="U5" s="225" t="s">
        <v>455</v>
      </c>
      <c r="V5" s="225" t="s">
        <v>455</v>
      </c>
    </row>
    <row r="6" spans="1:29" x14ac:dyDescent="0.15">
      <c r="A6" s="61"/>
      <c r="B6" s="334"/>
      <c r="C6" s="322"/>
      <c r="D6" s="60"/>
      <c r="E6" s="46"/>
      <c r="F6" s="323"/>
      <c r="G6" s="134"/>
      <c r="H6" s="327"/>
      <c r="I6" s="327"/>
      <c r="J6" s="29"/>
      <c r="K6" s="29"/>
      <c r="L6" s="21"/>
      <c r="M6" s="30"/>
      <c r="N6" s="172" t="s">
        <v>139</v>
      </c>
      <c r="O6" s="139" t="s">
        <v>177</v>
      </c>
      <c r="P6" s="13" t="s">
        <v>367</v>
      </c>
      <c r="Q6" s="326"/>
      <c r="R6" s="246"/>
      <c r="T6" s="225"/>
      <c r="U6" s="225"/>
      <c r="V6" s="225"/>
    </row>
    <row r="7" spans="1:29" ht="18.75" customHeight="1" thickBot="1" x14ac:dyDescent="0.2">
      <c r="A7" s="226"/>
      <c r="B7" s="335"/>
      <c r="C7" s="336"/>
      <c r="D7" s="65"/>
      <c r="E7" s="66"/>
      <c r="F7" s="355"/>
      <c r="G7" s="135"/>
      <c r="H7" s="338"/>
      <c r="I7" s="338"/>
      <c r="J7" s="67"/>
      <c r="K7" s="67"/>
      <c r="L7" s="68"/>
      <c r="M7" s="57"/>
      <c r="N7" s="247" t="s">
        <v>139</v>
      </c>
      <c r="O7" s="140" t="s">
        <v>179</v>
      </c>
      <c r="P7" s="70" t="s">
        <v>12</v>
      </c>
      <c r="Q7" s="340"/>
      <c r="R7" s="248"/>
      <c r="T7" s="225"/>
      <c r="U7" s="225"/>
      <c r="V7" s="225"/>
    </row>
    <row r="8" spans="1:29" s="229" customFormat="1" ht="18" customHeight="1" thickBot="1" x14ac:dyDescent="0.4">
      <c r="A8" s="153"/>
      <c r="B8" s="367"/>
      <c r="C8" s="374"/>
      <c r="D8" s="374"/>
      <c r="E8" s="364"/>
      <c r="F8" s="359"/>
      <c r="G8" s="136"/>
      <c r="H8" s="360"/>
      <c r="I8" s="360"/>
      <c r="J8" s="117"/>
      <c r="K8" s="117"/>
      <c r="L8" s="117"/>
      <c r="M8" s="119"/>
      <c r="N8" s="130"/>
      <c r="O8" s="132"/>
      <c r="P8" s="131"/>
      <c r="Q8" s="365"/>
      <c r="R8" s="227"/>
      <c r="T8" s="230"/>
      <c r="U8" s="230"/>
      <c r="V8" s="230"/>
    </row>
    <row r="9" spans="1:29" s="229" customFormat="1" ht="32.25" customHeight="1" thickBot="1" x14ac:dyDescent="0.4">
      <c r="A9" s="227"/>
      <c r="B9" s="72">
        <v>2</v>
      </c>
      <c r="C9" s="73">
        <v>43473</v>
      </c>
      <c r="D9" s="73">
        <v>43474</v>
      </c>
      <c r="E9" s="74">
        <f t="shared" ref="E9:E36" si="1">IF((OR(ISBLANK(41),ISBLANK(D9)))=FALSE,DAYS360(C9,D9)+1," ")</f>
        <v>2</v>
      </c>
      <c r="F9" s="75" t="s">
        <v>208</v>
      </c>
      <c r="G9" s="77" t="s">
        <v>105</v>
      </c>
      <c r="H9" s="76" t="s">
        <v>381</v>
      </c>
      <c r="I9" s="76" t="s">
        <v>859</v>
      </c>
      <c r="J9" s="78" t="s">
        <v>861</v>
      </c>
      <c r="K9" s="78" t="s">
        <v>373</v>
      </c>
      <c r="L9" s="78"/>
      <c r="M9" s="78" t="s">
        <v>360</v>
      </c>
      <c r="N9" s="145" t="s">
        <v>139</v>
      </c>
      <c r="O9" s="80" t="s">
        <v>58</v>
      </c>
      <c r="P9" s="145" t="s">
        <v>21</v>
      </c>
      <c r="Q9" s="79">
        <v>1</v>
      </c>
      <c r="R9" s="228"/>
      <c r="T9" s="230"/>
      <c r="U9" s="230" t="s">
        <v>455</v>
      </c>
      <c r="V9" s="230"/>
    </row>
    <row r="10" spans="1:29" s="229" customFormat="1" ht="18" customHeight="1" thickBot="1" x14ac:dyDescent="0.4">
      <c r="A10" s="153"/>
      <c r="B10" s="367"/>
      <c r="C10" s="374"/>
      <c r="D10" s="374"/>
      <c r="E10" s="364"/>
      <c r="F10" s="359"/>
      <c r="G10" s="136"/>
      <c r="H10" s="360"/>
      <c r="I10" s="360"/>
      <c r="J10" s="117"/>
      <c r="K10" s="117"/>
      <c r="L10" s="117"/>
      <c r="M10" s="119"/>
      <c r="N10" s="130"/>
      <c r="O10" s="132"/>
      <c r="P10" s="131"/>
      <c r="Q10" s="365"/>
      <c r="R10" s="227"/>
      <c r="T10" s="230"/>
      <c r="U10" s="230"/>
      <c r="V10" s="230"/>
    </row>
    <row r="11" spans="1:29" s="229" customFormat="1" ht="36.75" customHeight="1" x14ac:dyDescent="0.35">
      <c r="B11" s="328">
        <v>3</v>
      </c>
      <c r="C11" s="329">
        <v>43474</v>
      </c>
      <c r="D11" s="329">
        <v>43474</v>
      </c>
      <c r="E11" s="330">
        <f t="shared" si="1"/>
        <v>1</v>
      </c>
      <c r="F11" s="354" t="s">
        <v>207</v>
      </c>
      <c r="G11" s="133" t="s">
        <v>322</v>
      </c>
      <c r="H11" s="331" t="s">
        <v>12</v>
      </c>
      <c r="I11" s="331" t="s">
        <v>17</v>
      </c>
      <c r="J11" s="84" t="s">
        <v>376</v>
      </c>
      <c r="K11" s="84" t="s">
        <v>377</v>
      </c>
      <c r="L11" s="84" t="s">
        <v>378</v>
      </c>
      <c r="M11" s="51" t="s">
        <v>325</v>
      </c>
      <c r="N11" s="52" t="s">
        <v>139</v>
      </c>
      <c r="O11" s="85" t="s">
        <v>173</v>
      </c>
      <c r="P11" s="85" t="s">
        <v>367</v>
      </c>
      <c r="Q11" s="333">
        <v>3</v>
      </c>
      <c r="R11" s="231"/>
      <c r="T11" s="230"/>
      <c r="U11" s="230"/>
      <c r="V11" s="230"/>
    </row>
    <row r="12" spans="1:29" s="229" customFormat="1" x14ac:dyDescent="0.35">
      <c r="B12" s="334"/>
      <c r="C12" s="322"/>
      <c r="D12" s="322"/>
      <c r="E12" s="318" t="str">
        <f t="shared" si="1"/>
        <v xml:space="preserve"> </v>
      </c>
      <c r="F12" s="323"/>
      <c r="G12" s="134"/>
      <c r="H12" s="327"/>
      <c r="I12" s="327"/>
      <c r="J12" s="29"/>
      <c r="K12" s="29"/>
      <c r="L12" s="29"/>
      <c r="M12" s="30"/>
      <c r="N12" s="36" t="s">
        <v>139</v>
      </c>
      <c r="O12" s="33" t="s">
        <v>172</v>
      </c>
      <c r="P12" s="33" t="s">
        <v>12</v>
      </c>
      <c r="Q12" s="326"/>
      <c r="R12" s="232"/>
      <c r="T12" s="230"/>
      <c r="U12" s="230"/>
      <c r="V12" s="230"/>
    </row>
    <row r="13" spans="1:29" s="229" customFormat="1" ht="12" thickBot="1" x14ac:dyDescent="0.4">
      <c r="B13" s="335"/>
      <c r="C13" s="336"/>
      <c r="D13" s="336"/>
      <c r="E13" s="337" t="str">
        <f t="shared" si="1"/>
        <v xml:space="preserve"> </v>
      </c>
      <c r="F13" s="355"/>
      <c r="G13" s="135"/>
      <c r="H13" s="338"/>
      <c r="I13" s="338"/>
      <c r="J13" s="67"/>
      <c r="K13" s="67"/>
      <c r="L13" s="67"/>
      <c r="M13" s="57"/>
      <c r="N13" s="58" t="s">
        <v>139</v>
      </c>
      <c r="O13" s="88" t="s">
        <v>361</v>
      </c>
      <c r="P13" s="88" t="s">
        <v>211</v>
      </c>
      <c r="Q13" s="340"/>
      <c r="R13" s="233"/>
      <c r="T13" s="230"/>
      <c r="U13" s="230"/>
      <c r="V13" s="230"/>
    </row>
    <row r="14" spans="1:29" s="229" customFormat="1" ht="18" customHeight="1" thickBot="1" x14ac:dyDescent="0.4">
      <c r="A14" s="153"/>
      <c r="B14" s="367"/>
      <c r="C14" s="374"/>
      <c r="D14" s="374"/>
      <c r="E14" s="364"/>
      <c r="F14" s="359"/>
      <c r="G14" s="136"/>
      <c r="H14" s="360"/>
      <c r="I14" s="360"/>
      <c r="J14" s="117"/>
      <c r="K14" s="117"/>
      <c r="L14" s="117"/>
      <c r="M14" s="119"/>
      <c r="N14" s="130"/>
      <c r="O14" s="132"/>
      <c r="P14" s="131"/>
      <c r="Q14" s="365"/>
      <c r="R14" s="227"/>
      <c r="T14" s="230"/>
      <c r="U14" s="230"/>
      <c r="V14" s="230"/>
    </row>
    <row r="15" spans="1:29" s="229" customFormat="1" ht="29.25" customHeight="1" thickBot="1" x14ac:dyDescent="0.4">
      <c r="B15" s="72">
        <v>4</v>
      </c>
      <c r="C15" s="73">
        <v>43474</v>
      </c>
      <c r="D15" s="73">
        <v>43474</v>
      </c>
      <c r="E15" s="74">
        <f t="shared" si="1"/>
        <v>1</v>
      </c>
      <c r="F15" s="75" t="s">
        <v>207</v>
      </c>
      <c r="G15" s="77" t="s">
        <v>420</v>
      </c>
      <c r="H15" s="76" t="s">
        <v>381</v>
      </c>
      <c r="I15" s="414" t="s">
        <v>375</v>
      </c>
      <c r="J15" s="82" t="s">
        <v>379</v>
      </c>
      <c r="K15" s="82" t="s">
        <v>959</v>
      </c>
      <c r="L15" s="82" t="s">
        <v>380</v>
      </c>
      <c r="M15" s="78" t="s">
        <v>336</v>
      </c>
      <c r="N15" s="79" t="s">
        <v>139</v>
      </c>
      <c r="O15" s="80" t="s">
        <v>69</v>
      </c>
      <c r="P15" s="145" t="s">
        <v>15</v>
      </c>
      <c r="Q15" s="79">
        <v>1</v>
      </c>
      <c r="R15" s="228"/>
      <c r="T15" s="230"/>
      <c r="U15" s="230"/>
      <c r="V15" s="230"/>
    </row>
    <row r="16" spans="1:29" s="229" customFormat="1" ht="18" customHeight="1" thickBot="1" x14ac:dyDescent="0.4">
      <c r="A16" s="153"/>
      <c r="B16" s="367"/>
      <c r="C16" s="374"/>
      <c r="D16" s="374"/>
      <c r="E16" s="364"/>
      <c r="F16" s="359"/>
      <c r="G16" s="136"/>
      <c r="H16" s="360"/>
      <c r="I16" s="417"/>
      <c r="J16" s="117"/>
      <c r="K16" s="117"/>
      <c r="L16" s="117"/>
      <c r="M16" s="119"/>
      <c r="N16" s="130"/>
      <c r="O16" s="132"/>
      <c r="P16" s="131"/>
      <c r="Q16" s="365"/>
      <c r="R16" s="227"/>
      <c r="T16" s="230"/>
      <c r="U16" s="230"/>
      <c r="V16" s="230"/>
    </row>
    <row r="17" spans="1:22" s="229" customFormat="1" ht="28.5" customHeight="1" thickBot="1" x14ac:dyDescent="0.4">
      <c r="B17" s="72">
        <v>5</v>
      </c>
      <c r="C17" s="73">
        <v>43475</v>
      </c>
      <c r="D17" s="73">
        <v>43475</v>
      </c>
      <c r="E17" s="74">
        <f t="shared" si="1"/>
        <v>1</v>
      </c>
      <c r="F17" s="75" t="s">
        <v>208</v>
      </c>
      <c r="G17" s="77" t="s">
        <v>417</v>
      </c>
      <c r="H17" s="76" t="s">
        <v>381</v>
      </c>
      <c r="I17" s="414" t="s">
        <v>375</v>
      </c>
      <c r="J17" s="78" t="s">
        <v>382</v>
      </c>
      <c r="K17" s="82" t="s">
        <v>383</v>
      </c>
      <c r="L17" s="82"/>
      <c r="M17" s="78" t="s">
        <v>360</v>
      </c>
      <c r="N17" s="79" t="s">
        <v>139</v>
      </c>
      <c r="O17" s="80" t="s">
        <v>43</v>
      </c>
      <c r="P17" s="145" t="s">
        <v>13</v>
      </c>
      <c r="Q17" s="79">
        <v>1</v>
      </c>
      <c r="R17" s="228"/>
      <c r="T17" s="230"/>
      <c r="U17" s="230"/>
      <c r="V17" s="230"/>
    </row>
    <row r="18" spans="1:22" s="229" customFormat="1" ht="18" customHeight="1" thickBot="1" x14ac:dyDescent="0.4">
      <c r="A18" s="153"/>
      <c r="B18" s="367"/>
      <c r="C18" s="374"/>
      <c r="D18" s="374"/>
      <c r="E18" s="364"/>
      <c r="F18" s="359"/>
      <c r="G18" s="136"/>
      <c r="H18" s="360"/>
      <c r="I18" s="417"/>
      <c r="J18" s="117"/>
      <c r="K18" s="117"/>
      <c r="L18" s="117"/>
      <c r="M18" s="119"/>
      <c r="N18" s="130"/>
      <c r="O18" s="132"/>
      <c r="P18" s="131"/>
      <c r="Q18" s="365"/>
      <c r="R18" s="227"/>
      <c r="T18" s="230"/>
      <c r="U18" s="230"/>
      <c r="V18" s="230"/>
    </row>
    <row r="19" spans="1:22" s="285" customFormat="1" ht="45" customHeight="1" x14ac:dyDescent="0.35">
      <c r="B19" s="286">
        <v>6</v>
      </c>
      <c r="C19" s="329">
        <v>43475</v>
      </c>
      <c r="D19" s="329">
        <v>43475</v>
      </c>
      <c r="E19" s="330">
        <f t="shared" ref="E19:E22" si="2">IF((OR(ISBLANK(41),ISBLANK(D19)))=FALSE,DAYS360(C19,D19)+1," ")</f>
        <v>1</v>
      </c>
      <c r="F19" s="354" t="s">
        <v>436</v>
      </c>
      <c r="G19" s="422" t="s">
        <v>226</v>
      </c>
      <c r="H19" s="331" t="s">
        <v>14</v>
      </c>
      <c r="I19" s="331" t="s">
        <v>11</v>
      </c>
      <c r="J19" s="287" t="s">
        <v>742</v>
      </c>
      <c r="K19" s="288" t="s">
        <v>743</v>
      </c>
      <c r="L19" s="288"/>
      <c r="M19" s="287" t="s">
        <v>333</v>
      </c>
      <c r="N19" s="289" t="s">
        <v>408</v>
      </c>
      <c r="O19" s="287" t="s">
        <v>29</v>
      </c>
      <c r="P19" s="290" t="s">
        <v>14</v>
      </c>
      <c r="Q19" s="291">
        <v>4</v>
      </c>
      <c r="R19" s="292"/>
      <c r="T19" s="293" t="s">
        <v>455</v>
      </c>
      <c r="U19" s="293"/>
      <c r="V19" s="293" t="s">
        <v>455</v>
      </c>
    </row>
    <row r="20" spans="1:22" s="149" customFormat="1" ht="22.5" x14ac:dyDescent="0.15">
      <c r="B20" s="334"/>
      <c r="C20" s="322"/>
      <c r="D20" s="322"/>
      <c r="E20" s="318" t="str">
        <f t="shared" si="2"/>
        <v xml:space="preserve"> </v>
      </c>
      <c r="F20" s="323"/>
      <c r="G20" s="370"/>
      <c r="H20" s="327" t="s">
        <v>513</v>
      </c>
      <c r="I20" s="327" t="s">
        <v>11</v>
      </c>
      <c r="J20" s="294" t="s">
        <v>744</v>
      </c>
      <c r="K20" s="295" t="s">
        <v>745</v>
      </c>
      <c r="L20" s="295"/>
      <c r="M20" s="30" t="s">
        <v>741</v>
      </c>
      <c r="N20" s="185" t="s">
        <v>139</v>
      </c>
      <c r="O20" s="109" t="s">
        <v>489</v>
      </c>
      <c r="P20" s="13" t="s">
        <v>22</v>
      </c>
      <c r="Q20" s="326"/>
      <c r="R20" s="266"/>
      <c r="T20" s="296"/>
      <c r="U20" s="296"/>
      <c r="V20" s="296"/>
    </row>
    <row r="21" spans="1:22" s="149" customFormat="1" x14ac:dyDescent="0.15">
      <c r="B21" s="334"/>
      <c r="C21" s="322"/>
      <c r="D21" s="322"/>
      <c r="E21" s="318" t="str">
        <f t="shared" si="2"/>
        <v xml:space="preserve"> </v>
      </c>
      <c r="F21" s="323"/>
      <c r="G21" s="134"/>
      <c r="H21" s="327"/>
      <c r="I21" s="327"/>
      <c r="J21" s="294"/>
      <c r="K21" s="295"/>
      <c r="L21" s="295"/>
      <c r="M21" s="30"/>
      <c r="N21" s="172" t="s">
        <v>139</v>
      </c>
      <c r="O21" s="109" t="s">
        <v>77</v>
      </c>
      <c r="P21" s="13" t="s">
        <v>367</v>
      </c>
      <c r="Q21" s="326"/>
      <c r="R21" s="266"/>
      <c r="T21" s="296"/>
      <c r="U21" s="296"/>
      <c r="V21" s="296"/>
    </row>
    <row r="22" spans="1:22" s="149" customFormat="1" x14ac:dyDescent="0.15">
      <c r="B22" s="334"/>
      <c r="C22" s="322"/>
      <c r="D22" s="322"/>
      <c r="E22" s="318" t="str">
        <f t="shared" si="2"/>
        <v xml:space="preserve"> </v>
      </c>
      <c r="F22" s="323"/>
      <c r="G22" s="134"/>
      <c r="H22" s="327"/>
      <c r="I22" s="327"/>
      <c r="J22" s="294"/>
      <c r="K22" s="295"/>
      <c r="L22" s="295"/>
      <c r="M22" s="30"/>
      <c r="N22" s="172" t="s">
        <v>144</v>
      </c>
      <c r="O22" s="13" t="s">
        <v>491</v>
      </c>
      <c r="P22" s="13" t="s">
        <v>14</v>
      </c>
      <c r="Q22" s="326"/>
      <c r="R22" s="266"/>
      <c r="T22" s="296"/>
      <c r="U22" s="296"/>
      <c r="V22" s="296"/>
    </row>
    <row r="23" spans="1:22" s="229" customFormat="1" ht="12" thickBot="1" x14ac:dyDescent="0.4">
      <c r="B23" s="335"/>
      <c r="C23" s="336"/>
      <c r="D23" s="336"/>
      <c r="E23" s="337" t="str">
        <f t="shared" ref="E23" si="3">IF((OR(ISBLANK(41),ISBLANK(D23)))=FALSE,DAYS360(C23,D23)+1," ")</f>
        <v xml:space="preserve"> </v>
      </c>
      <c r="F23" s="355"/>
      <c r="G23" s="135"/>
      <c r="H23" s="338"/>
      <c r="I23" s="338"/>
      <c r="J23" s="94"/>
      <c r="K23" s="67"/>
      <c r="L23" s="67"/>
      <c r="M23" s="57"/>
      <c r="N23" s="58"/>
      <c r="O23" s="88"/>
      <c r="P23" s="113"/>
      <c r="Q23" s="340"/>
      <c r="R23" s="233"/>
      <c r="T23" s="230"/>
      <c r="U23" s="230"/>
      <c r="V23" s="230"/>
    </row>
    <row r="24" spans="1:22" s="229" customFormat="1" ht="18" customHeight="1" thickBot="1" x14ac:dyDescent="0.4">
      <c r="A24" s="153"/>
      <c r="B24" s="367"/>
      <c r="C24" s="374"/>
      <c r="D24" s="374"/>
      <c r="E24" s="364"/>
      <c r="F24" s="359"/>
      <c r="G24" s="136"/>
      <c r="H24" s="360"/>
      <c r="I24" s="360"/>
      <c r="J24" s="117"/>
      <c r="K24" s="117"/>
      <c r="L24" s="117"/>
      <c r="M24" s="119"/>
      <c r="N24" s="130"/>
      <c r="O24" s="132"/>
      <c r="P24" s="131"/>
      <c r="Q24" s="365"/>
      <c r="R24" s="227"/>
      <c r="T24" s="230"/>
      <c r="U24" s="230"/>
      <c r="V24" s="230"/>
    </row>
    <row r="25" spans="1:22" s="229" customFormat="1" ht="30" customHeight="1" thickBot="1" x14ac:dyDescent="0.4">
      <c r="B25" s="72">
        <v>7</v>
      </c>
      <c r="C25" s="73">
        <v>43479</v>
      </c>
      <c r="D25" s="73">
        <v>43480</v>
      </c>
      <c r="E25" s="74">
        <f t="shared" si="1"/>
        <v>2</v>
      </c>
      <c r="F25" s="412" t="s">
        <v>208</v>
      </c>
      <c r="G25" s="77" t="s">
        <v>421</v>
      </c>
      <c r="H25" s="76" t="s">
        <v>13</v>
      </c>
      <c r="I25" s="76" t="s">
        <v>17</v>
      </c>
      <c r="J25" s="82" t="s">
        <v>384</v>
      </c>
      <c r="K25" s="78" t="s">
        <v>359</v>
      </c>
      <c r="L25" s="82" t="s">
        <v>385</v>
      </c>
      <c r="M25" s="78" t="s">
        <v>508</v>
      </c>
      <c r="N25" s="79" t="s">
        <v>139</v>
      </c>
      <c r="O25" s="80" t="s">
        <v>169</v>
      </c>
      <c r="P25" s="145" t="s">
        <v>13</v>
      </c>
      <c r="Q25" s="79">
        <v>1</v>
      </c>
      <c r="R25" s="228"/>
      <c r="T25" s="230"/>
      <c r="U25" s="230"/>
      <c r="V25" s="230"/>
    </row>
    <row r="26" spans="1:22" s="229" customFormat="1" ht="18" customHeight="1" thickBot="1" x14ac:dyDescent="0.4">
      <c r="A26" s="153"/>
      <c r="B26" s="367"/>
      <c r="C26" s="374"/>
      <c r="D26" s="374"/>
      <c r="E26" s="364"/>
      <c r="F26" s="413"/>
      <c r="G26" s="136"/>
      <c r="H26" s="360"/>
      <c r="I26" s="360"/>
      <c r="J26" s="117"/>
      <c r="K26" s="117"/>
      <c r="L26" s="117"/>
      <c r="M26" s="119"/>
      <c r="N26" s="130"/>
      <c r="O26" s="132"/>
      <c r="P26" s="131"/>
      <c r="Q26" s="365"/>
      <c r="R26" s="227"/>
      <c r="T26" s="230"/>
      <c r="U26" s="230"/>
      <c r="V26" s="230"/>
    </row>
    <row r="27" spans="1:22" s="285" customFormat="1" ht="22.5" x14ac:dyDescent="0.15">
      <c r="B27" s="286">
        <v>8</v>
      </c>
      <c r="C27" s="329">
        <v>43479</v>
      </c>
      <c r="D27" s="329">
        <v>43479</v>
      </c>
      <c r="E27" s="330">
        <f t="shared" ref="E27:E29" si="4">IF((OR(ISBLANK(41),ISBLANK(D27)))=FALSE,DAYS360(C27,D27)+1," ")</f>
        <v>1</v>
      </c>
      <c r="F27" s="354" t="s">
        <v>436</v>
      </c>
      <c r="G27" s="133" t="s">
        <v>278</v>
      </c>
      <c r="H27" s="331" t="s">
        <v>14</v>
      </c>
      <c r="I27" s="331" t="s">
        <v>18</v>
      </c>
      <c r="J27" s="287" t="s">
        <v>746</v>
      </c>
      <c r="K27" s="288" t="s">
        <v>492</v>
      </c>
      <c r="L27" s="288"/>
      <c r="M27" s="287"/>
      <c r="N27" s="299" t="s">
        <v>139</v>
      </c>
      <c r="O27" s="300" t="s">
        <v>29</v>
      </c>
      <c r="P27" s="300" t="s">
        <v>14</v>
      </c>
      <c r="Q27" s="291">
        <v>3</v>
      </c>
      <c r="R27" s="292"/>
      <c r="T27" s="301"/>
      <c r="U27" s="301" t="s">
        <v>455</v>
      </c>
      <c r="V27" s="301"/>
    </row>
    <row r="28" spans="1:22" s="149" customFormat="1" x14ac:dyDescent="0.15">
      <c r="B28" s="334"/>
      <c r="C28" s="322"/>
      <c r="D28" s="322"/>
      <c r="E28" s="318" t="str">
        <f t="shared" si="4"/>
        <v xml:space="preserve"> </v>
      </c>
      <c r="F28" s="323"/>
      <c r="G28" s="134"/>
      <c r="H28" s="327"/>
      <c r="I28" s="327"/>
      <c r="J28" s="294"/>
      <c r="K28" s="295"/>
      <c r="L28" s="295"/>
      <c r="M28" s="30"/>
      <c r="N28" s="172" t="s">
        <v>139</v>
      </c>
      <c r="O28" s="13" t="s">
        <v>36</v>
      </c>
      <c r="P28" s="13" t="s">
        <v>12</v>
      </c>
      <c r="Q28" s="326"/>
      <c r="R28" s="266"/>
      <c r="T28" s="296"/>
      <c r="U28" s="296"/>
      <c r="V28" s="296"/>
    </row>
    <row r="29" spans="1:22" s="149" customFormat="1" ht="12" thickBot="1" x14ac:dyDescent="0.2">
      <c r="B29" s="335"/>
      <c r="C29" s="336"/>
      <c r="D29" s="336"/>
      <c r="E29" s="337" t="str">
        <f t="shared" si="4"/>
        <v xml:space="preserve"> </v>
      </c>
      <c r="F29" s="355"/>
      <c r="G29" s="135"/>
      <c r="H29" s="338"/>
      <c r="I29" s="338"/>
      <c r="J29" s="297"/>
      <c r="K29" s="298"/>
      <c r="L29" s="298"/>
      <c r="M29" s="57"/>
      <c r="N29" s="247" t="s">
        <v>490</v>
      </c>
      <c r="O29" s="70" t="s">
        <v>491</v>
      </c>
      <c r="P29" s="70" t="s">
        <v>488</v>
      </c>
      <c r="Q29" s="340"/>
      <c r="R29" s="282"/>
      <c r="T29" s="296"/>
      <c r="U29" s="296"/>
      <c r="V29" s="296"/>
    </row>
    <row r="30" spans="1:22" s="229" customFormat="1" ht="18" customHeight="1" thickBot="1" x14ac:dyDescent="0.4">
      <c r="A30" s="153"/>
      <c r="B30" s="367"/>
      <c r="C30" s="374"/>
      <c r="D30" s="374"/>
      <c r="E30" s="364"/>
      <c r="F30" s="359"/>
      <c r="G30" s="136"/>
      <c r="H30" s="360"/>
      <c r="I30" s="360"/>
      <c r="J30" s="117"/>
      <c r="K30" s="117"/>
      <c r="L30" s="117"/>
      <c r="M30" s="119"/>
      <c r="N30" s="130"/>
      <c r="O30" s="132"/>
      <c r="P30" s="131"/>
      <c r="Q30" s="365"/>
      <c r="R30" s="227"/>
      <c r="T30" s="230"/>
      <c r="U30" s="230"/>
      <c r="V30" s="230"/>
    </row>
    <row r="31" spans="1:22" s="229" customFormat="1" ht="37.15" customHeight="1" x14ac:dyDescent="0.35">
      <c r="B31" s="328">
        <v>9</v>
      </c>
      <c r="C31" s="329">
        <v>43479</v>
      </c>
      <c r="D31" s="329">
        <v>43482</v>
      </c>
      <c r="E31" s="330">
        <f t="shared" si="1"/>
        <v>4</v>
      </c>
      <c r="F31" s="354" t="s">
        <v>205</v>
      </c>
      <c r="G31" s="133" t="s">
        <v>240</v>
      </c>
      <c r="H31" s="331" t="s">
        <v>15</v>
      </c>
      <c r="I31" s="414" t="s">
        <v>11</v>
      </c>
      <c r="J31" s="84" t="s">
        <v>387</v>
      </c>
      <c r="K31" s="51" t="s">
        <v>388</v>
      </c>
      <c r="L31" s="84"/>
      <c r="M31" s="51" t="s">
        <v>325</v>
      </c>
      <c r="N31" s="52" t="s">
        <v>139</v>
      </c>
      <c r="O31" s="85" t="s">
        <v>68</v>
      </c>
      <c r="P31" s="144" t="s">
        <v>15</v>
      </c>
      <c r="Q31" s="333">
        <v>4</v>
      </c>
      <c r="R31" s="231"/>
      <c r="T31" s="230"/>
      <c r="U31" s="230"/>
      <c r="V31" s="230"/>
    </row>
    <row r="32" spans="1:22" s="229" customFormat="1" ht="22.5" x14ac:dyDescent="0.35">
      <c r="B32" s="334"/>
      <c r="C32" s="322"/>
      <c r="D32" s="322"/>
      <c r="E32" s="318" t="str">
        <f t="shared" si="1"/>
        <v xml:space="preserve"> </v>
      </c>
      <c r="F32" s="323"/>
      <c r="G32" s="134"/>
      <c r="H32" s="327" t="s">
        <v>215</v>
      </c>
      <c r="I32" s="415" t="s">
        <v>20</v>
      </c>
      <c r="J32" s="29" t="s">
        <v>427</v>
      </c>
      <c r="K32" s="30" t="s">
        <v>389</v>
      </c>
      <c r="L32" s="29"/>
      <c r="M32" s="30" t="s">
        <v>325</v>
      </c>
      <c r="N32" s="36" t="s">
        <v>139</v>
      </c>
      <c r="O32" s="33" t="s">
        <v>150</v>
      </c>
      <c r="P32" s="109" t="s">
        <v>15</v>
      </c>
      <c r="Q32" s="326"/>
      <c r="R32" s="232"/>
      <c r="T32" s="230"/>
      <c r="U32" s="230"/>
      <c r="V32" s="230"/>
    </row>
    <row r="33" spans="1:22" s="229" customFormat="1" ht="25.5" customHeight="1" x14ac:dyDescent="0.35">
      <c r="B33" s="334"/>
      <c r="C33" s="322"/>
      <c r="D33" s="322"/>
      <c r="E33" s="318" t="str">
        <f t="shared" si="1"/>
        <v xml:space="preserve"> </v>
      </c>
      <c r="F33" s="323"/>
      <c r="G33" s="134"/>
      <c r="H33" s="327" t="s">
        <v>386</v>
      </c>
      <c r="I33" s="327" t="s">
        <v>20</v>
      </c>
      <c r="J33" s="29" t="s">
        <v>391</v>
      </c>
      <c r="K33" s="30" t="s">
        <v>390</v>
      </c>
      <c r="L33" s="29"/>
      <c r="M33" s="30" t="s">
        <v>349</v>
      </c>
      <c r="N33" s="36" t="s">
        <v>139</v>
      </c>
      <c r="O33" s="33" t="s">
        <v>71</v>
      </c>
      <c r="P33" s="109" t="s">
        <v>22</v>
      </c>
      <c r="Q33" s="326"/>
      <c r="R33" s="232"/>
      <c r="T33" s="230"/>
      <c r="U33" s="230"/>
      <c r="V33" s="230"/>
    </row>
    <row r="34" spans="1:22" s="234" customFormat="1" ht="25.5" customHeight="1" thickBot="1" x14ac:dyDescent="0.4">
      <c r="B34" s="267"/>
      <c r="C34" s="268"/>
      <c r="D34" s="268"/>
      <c r="E34" s="269" t="str">
        <f t="shared" si="1"/>
        <v xml:space="preserve"> </v>
      </c>
      <c r="F34" s="270"/>
      <c r="G34" s="271" t="s">
        <v>122</v>
      </c>
      <c r="H34" s="272" t="s">
        <v>15</v>
      </c>
      <c r="I34" s="55"/>
      <c r="J34" s="273"/>
      <c r="K34" s="271"/>
      <c r="L34" s="273"/>
      <c r="M34" s="271"/>
      <c r="N34" s="270" t="s">
        <v>140</v>
      </c>
      <c r="O34" s="274" t="s">
        <v>153</v>
      </c>
      <c r="P34" s="275" t="s">
        <v>211</v>
      </c>
      <c r="Q34" s="270"/>
      <c r="R34" s="276"/>
      <c r="T34" s="236"/>
      <c r="U34" s="236"/>
      <c r="V34" s="236"/>
    </row>
    <row r="35" spans="1:22" s="229" customFormat="1" ht="18" customHeight="1" thickBot="1" x14ac:dyDescent="0.4">
      <c r="A35" s="153"/>
      <c r="B35" s="367"/>
      <c r="C35" s="374"/>
      <c r="D35" s="374"/>
      <c r="E35" s="364"/>
      <c r="F35" s="359"/>
      <c r="G35" s="136"/>
      <c r="H35" s="360"/>
      <c r="I35" s="417"/>
      <c r="J35" s="117"/>
      <c r="K35" s="117"/>
      <c r="L35" s="117"/>
      <c r="M35" s="119"/>
      <c r="N35" s="130"/>
      <c r="O35" s="132"/>
      <c r="P35" s="131"/>
      <c r="Q35" s="365"/>
      <c r="R35" s="227"/>
      <c r="T35" s="230"/>
      <c r="U35" s="230"/>
      <c r="V35" s="230"/>
    </row>
    <row r="36" spans="1:22" s="229" customFormat="1" ht="28.5" customHeight="1" x14ac:dyDescent="0.35">
      <c r="B36" s="328">
        <v>10</v>
      </c>
      <c r="C36" s="329">
        <v>43480</v>
      </c>
      <c r="D36" s="329">
        <v>43481</v>
      </c>
      <c r="E36" s="330">
        <f t="shared" si="1"/>
        <v>2</v>
      </c>
      <c r="F36" s="354" t="s">
        <v>210</v>
      </c>
      <c r="G36" s="133" t="s">
        <v>229</v>
      </c>
      <c r="H36" s="331" t="s">
        <v>386</v>
      </c>
      <c r="I36" s="416" t="s">
        <v>11</v>
      </c>
      <c r="J36" s="84" t="s">
        <v>444</v>
      </c>
      <c r="K36" s="84" t="s">
        <v>445</v>
      </c>
      <c r="L36" s="84"/>
      <c r="M36" s="51"/>
      <c r="N36" s="52" t="s">
        <v>139</v>
      </c>
      <c r="O36" s="85" t="s">
        <v>129</v>
      </c>
      <c r="P36" s="144" t="s">
        <v>12</v>
      </c>
      <c r="Q36" s="333">
        <v>4</v>
      </c>
      <c r="R36" s="231"/>
      <c r="T36" s="230"/>
      <c r="U36" s="230"/>
      <c r="V36" s="230"/>
    </row>
    <row r="37" spans="1:22" s="229" customFormat="1" ht="22.5" x14ac:dyDescent="0.35">
      <c r="B37" s="334"/>
      <c r="C37" s="322"/>
      <c r="D37" s="322"/>
      <c r="E37" s="318"/>
      <c r="F37" s="323"/>
      <c r="G37" s="134"/>
      <c r="H37" s="327" t="s">
        <v>15</v>
      </c>
      <c r="I37" s="415" t="s">
        <v>18</v>
      </c>
      <c r="J37" s="35" t="s">
        <v>725</v>
      </c>
      <c r="K37" s="29" t="s">
        <v>446</v>
      </c>
      <c r="L37" s="29"/>
      <c r="M37" s="30"/>
      <c r="N37" s="36" t="s">
        <v>139</v>
      </c>
      <c r="O37" s="33" t="s">
        <v>447</v>
      </c>
      <c r="P37" s="109" t="s">
        <v>15</v>
      </c>
      <c r="Q37" s="326"/>
      <c r="R37" s="232"/>
      <c r="T37" s="230"/>
      <c r="U37" s="230"/>
      <c r="V37" s="230"/>
    </row>
    <row r="38" spans="1:22" s="229" customFormat="1" x14ac:dyDescent="0.35">
      <c r="B38" s="334"/>
      <c r="C38" s="322"/>
      <c r="D38" s="322"/>
      <c r="E38" s="318"/>
      <c r="F38" s="323"/>
      <c r="G38" s="134"/>
      <c r="H38" s="327"/>
      <c r="I38" s="327"/>
      <c r="J38" s="35"/>
      <c r="K38" s="29"/>
      <c r="L38" s="29"/>
      <c r="M38" s="30"/>
      <c r="N38" s="36" t="s">
        <v>140</v>
      </c>
      <c r="O38" s="33" t="s">
        <v>176</v>
      </c>
      <c r="P38" s="109" t="s">
        <v>12</v>
      </c>
      <c r="Q38" s="326"/>
      <c r="R38" s="232"/>
      <c r="T38" s="230"/>
      <c r="U38" s="230"/>
      <c r="V38" s="230"/>
    </row>
    <row r="39" spans="1:22" s="229" customFormat="1" ht="12" thickBot="1" x14ac:dyDescent="0.4">
      <c r="B39" s="335"/>
      <c r="C39" s="336"/>
      <c r="D39" s="336"/>
      <c r="E39" s="337"/>
      <c r="F39" s="355"/>
      <c r="G39" s="135"/>
      <c r="H39" s="338"/>
      <c r="I39" s="338"/>
      <c r="J39" s="94"/>
      <c r="K39" s="67"/>
      <c r="L39" s="67"/>
      <c r="M39" s="57"/>
      <c r="N39" s="58" t="s">
        <v>140</v>
      </c>
      <c r="O39" s="88" t="s">
        <v>175</v>
      </c>
      <c r="P39" s="113" t="s">
        <v>21</v>
      </c>
      <c r="Q39" s="340"/>
      <c r="R39" s="233"/>
      <c r="T39" s="230"/>
      <c r="U39" s="230"/>
      <c r="V39" s="230"/>
    </row>
    <row r="40" spans="1:22" s="229" customFormat="1" ht="18" customHeight="1" thickBot="1" x14ac:dyDescent="0.4">
      <c r="A40" s="153"/>
      <c r="B40" s="367"/>
      <c r="C40" s="374"/>
      <c r="D40" s="374"/>
      <c r="E40" s="364"/>
      <c r="F40" s="359"/>
      <c r="G40" s="136"/>
      <c r="H40" s="360"/>
      <c r="I40" s="417"/>
      <c r="J40" s="117"/>
      <c r="K40" s="117"/>
      <c r="L40" s="117"/>
      <c r="M40" s="119"/>
      <c r="N40" s="130"/>
      <c r="O40" s="132"/>
      <c r="P40" s="131"/>
      <c r="Q40" s="365"/>
      <c r="R40" s="227"/>
      <c r="T40" s="230"/>
      <c r="U40" s="230"/>
      <c r="V40" s="230"/>
    </row>
    <row r="41" spans="1:22" s="229" customFormat="1" ht="28.5" customHeight="1" x14ac:dyDescent="0.35">
      <c r="B41" s="328">
        <v>11</v>
      </c>
      <c r="C41" s="329">
        <v>43480</v>
      </c>
      <c r="D41" s="329">
        <v>43481</v>
      </c>
      <c r="E41" s="330">
        <f t="shared" ref="E41:E43" si="5">IF((OR(ISBLANK(41),ISBLANK(D41)))=FALSE,DAYS360(C41,D41)+1," ")</f>
        <v>2</v>
      </c>
      <c r="F41" s="354" t="s">
        <v>209</v>
      </c>
      <c r="G41" s="133" t="s">
        <v>462</v>
      </c>
      <c r="H41" s="331" t="s">
        <v>367</v>
      </c>
      <c r="I41" s="416" t="s">
        <v>20</v>
      </c>
      <c r="J41" s="161" t="s">
        <v>460</v>
      </c>
      <c r="K41" s="51" t="s">
        <v>461</v>
      </c>
      <c r="L41" s="84"/>
      <c r="M41" s="51" t="s">
        <v>433</v>
      </c>
      <c r="N41" s="52" t="s">
        <v>139</v>
      </c>
      <c r="O41" s="85" t="s">
        <v>50</v>
      </c>
      <c r="P41" s="85" t="s">
        <v>211</v>
      </c>
      <c r="Q41" s="333">
        <v>3</v>
      </c>
      <c r="R41" s="231"/>
      <c r="T41" s="230"/>
      <c r="U41" s="230"/>
      <c r="V41" s="230"/>
    </row>
    <row r="42" spans="1:22" s="229" customFormat="1" x14ac:dyDescent="0.35">
      <c r="B42" s="334"/>
      <c r="C42" s="322"/>
      <c r="D42" s="322"/>
      <c r="E42" s="318" t="str">
        <f t="shared" si="5"/>
        <v xml:space="preserve"> </v>
      </c>
      <c r="F42" s="323"/>
      <c r="G42" s="134"/>
      <c r="H42" s="327"/>
      <c r="I42" s="327"/>
      <c r="J42" s="35"/>
      <c r="K42" s="29"/>
      <c r="L42" s="29"/>
      <c r="M42" s="30"/>
      <c r="N42" s="36" t="s">
        <v>140</v>
      </c>
      <c r="O42" s="33" t="s">
        <v>165</v>
      </c>
      <c r="P42" s="33" t="s">
        <v>367</v>
      </c>
      <c r="Q42" s="326"/>
      <c r="R42" s="232"/>
      <c r="T42" s="230"/>
      <c r="U42" s="230"/>
      <c r="V42" s="230"/>
    </row>
    <row r="43" spans="1:22" s="229" customFormat="1" ht="12" thickBot="1" x14ac:dyDescent="0.4">
      <c r="B43" s="335"/>
      <c r="C43" s="336"/>
      <c r="D43" s="336"/>
      <c r="E43" s="337" t="str">
        <f t="shared" si="5"/>
        <v xml:space="preserve"> </v>
      </c>
      <c r="F43" s="355"/>
      <c r="G43" s="135"/>
      <c r="H43" s="338"/>
      <c r="I43" s="338"/>
      <c r="J43" s="94"/>
      <c r="K43" s="67"/>
      <c r="L43" s="67"/>
      <c r="M43" s="57"/>
      <c r="N43" s="58" t="s">
        <v>140</v>
      </c>
      <c r="O43" s="88" t="s">
        <v>167</v>
      </c>
      <c r="P43" s="88" t="s">
        <v>15</v>
      </c>
      <c r="Q43" s="340"/>
      <c r="R43" s="233"/>
      <c r="T43" s="230"/>
      <c r="U43" s="230"/>
      <c r="V43" s="230"/>
    </row>
    <row r="44" spans="1:22" s="229" customFormat="1" ht="18" customHeight="1" thickBot="1" x14ac:dyDescent="0.4">
      <c r="A44" s="153"/>
      <c r="B44" s="367"/>
      <c r="C44" s="374"/>
      <c r="D44" s="374"/>
      <c r="E44" s="364"/>
      <c r="F44" s="359"/>
      <c r="G44" s="136"/>
      <c r="H44" s="360"/>
      <c r="I44" s="360"/>
      <c r="J44" s="117"/>
      <c r="K44" s="117"/>
      <c r="L44" s="117"/>
      <c r="M44" s="119"/>
      <c r="N44" s="130"/>
      <c r="O44" s="132"/>
      <c r="P44" s="131"/>
      <c r="Q44" s="365"/>
      <c r="R44" s="227"/>
      <c r="T44" s="230"/>
      <c r="U44" s="230"/>
      <c r="V44" s="230"/>
    </row>
    <row r="45" spans="1:22" s="229" customFormat="1" ht="34.5" thickBot="1" x14ac:dyDescent="0.4">
      <c r="B45" s="72">
        <v>12</v>
      </c>
      <c r="C45" s="73">
        <v>43481</v>
      </c>
      <c r="D45" s="73">
        <v>43481</v>
      </c>
      <c r="E45" s="74">
        <f t="shared" ref="E45:E89" si="6">IF((OR(ISBLANK(41),ISBLANK(D45)))=FALSE,DAYS360(C45,D45)+1," ")</f>
        <v>1</v>
      </c>
      <c r="F45" s="75" t="s">
        <v>205</v>
      </c>
      <c r="G45" s="77" t="s">
        <v>425</v>
      </c>
      <c r="H45" s="76" t="s">
        <v>15</v>
      </c>
      <c r="I45" s="414" t="s">
        <v>11</v>
      </c>
      <c r="J45" s="90" t="s">
        <v>426</v>
      </c>
      <c r="K45" s="82" t="s">
        <v>392</v>
      </c>
      <c r="L45" s="82" t="s">
        <v>393</v>
      </c>
      <c r="M45" s="78" t="s">
        <v>336</v>
      </c>
      <c r="N45" s="79" t="s">
        <v>139</v>
      </c>
      <c r="O45" s="80" t="s">
        <v>34</v>
      </c>
      <c r="P45" s="145" t="s">
        <v>15</v>
      </c>
      <c r="Q45" s="79">
        <v>1</v>
      </c>
      <c r="R45" s="228"/>
      <c r="T45" s="230"/>
      <c r="U45" s="230"/>
      <c r="V45" s="230"/>
    </row>
    <row r="46" spans="1:22" s="229" customFormat="1" ht="18" customHeight="1" thickBot="1" x14ac:dyDescent="0.4">
      <c r="A46" s="153"/>
      <c r="B46" s="367"/>
      <c r="C46" s="374"/>
      <c r="D46" s="374"/>
      <c r="E46" s="364"/>
      <c r="F46" s="359"/>
      <c r="G46" s="136"/>
      <c r="H46" s="360"/>
      <c r="I46" s="418"/>
      <c r="J46" s="117"/>
      <c r="K46" s="117"/>
      <c r="L46" s="117"/>
      <c r="M46" s="119"/>
      <c r="N46" s="130"/>
      <c r="O46" s="132"/>
      <c r="P46" s="131"/>
      <c r="Q46" s="365"/>
      <c r="R46" s="227"/>
      <c r="T46" s="230"/>
      <c r="U46" s="230"/>
      <c r="V46" s="230"/>
    </row>
    <row r="47" spans="1:22" s="229" customFormat="1" ht="33.75" x14ac:dyDescent="0.35">
      <c r="B47" s="328">
        <v>13</v>
      </c>
      <c r="C47" s="329">
        <v>43481</v>
      </c>
      <c r="D47" s="329">
        <v>43481</v>
      </c>
      <c r="E47" s="330">
        <f t="shared" si="6"/>
        <v>1</v>
      </c>
      <c r="F47" s="354" t="s">
        <v>205</v>
      </c>
      <c r="G47" s="133" t="s">
        <v>282</v>
      </c>
      <c r="H47" s="331" t="s">
        <v>12</v>
      </c>
      <c r="I47" s="331" t="s">
        <v>11</v>
      </c>
      <c r="J47" s="91" t="s">
        <v>394</v>
      </c>
      <c r="K47" s="51" t="s">
        <v>395</v>
      </c>
      <c r="L47" s="51" t="s">
        <v>356</v>
      </c>
      <c r="M47" s="51" t="s">
        <v>335</v>
      </c>
      <c r="N47" s="52" t="s">
        <v>140</v>
      </c>
      <c r="O47" s="85" t="s">
        <v>357</v>
      </c>
      <c r="P47" s="85" t="s">
        <v>12</v>
      </c>
      <c r="Q47" s="333">
        <v>2</v>
      </c>
      <c r="R47" s="231"/>
      <c r="T47" s="230"/>
      <c r="U47" s="230"/>
      <c r="V47" s="230"/>
    </row>
    <row r="48" spans="1:22" s="229" customFormat="1" ht="30" customHeight="1" thickBot="1" x14ac:dyDescent="0.4">
      <c r="B48" s="335"/>
      <c r="C48" s="336"/>
      <c r="D48" s="336"/>
      <c r="E48" s="337" t="str">
        <f t="shared" si="6"/>
        <v xml:space="preserve"> </v>
      </c>
      <c r="F48" s="355"/>
      <c r="G48" s="135" t="s">
        <v>428</v>
      </c>
      <c r="H48" s="338" t="s">
        <v>367</v>
      </c>
      <c r="I48" s="416" t="s">
        <v>11</v>
      </c>
      <c r="J48" s="92" t="s">
        <v>396</v>
      </c>
      <c r="K48" s="92" t="s">
        <v>358</v>
      </c>
      <c r="L48" s="67"/>
      <c r="M48" s="57"/>
      <c r="N48" s="151" t="s">
        <v>139</v>
      </c>
      <c r="O48" s="93" t="s">
        <v>27</v>
      </c>
      <c r="P48" s="93" t="s">
        <v>367</v>
      </c>
      <c r="Q48" s="151"/>
      <c r="R48" s="233"/>
      <c r="T48" s="230"/>
      <c r="U48" s="230"/>
      <c r="V48" s="230"/>
    </row>
    <row r="49" spans="1:22" s="229" customFormat="1" ht="12" thickBot="1" x14ac:dyDescent="0.4">
      <c r="B49" s="367"/>
      <c r="C49" s="374"/>
      <c r="D49" s="374"/>
      <c r="E49" s="364"/>
      <c r="F49" s="359"/>
      <c r="G49" s="136"/>
      <c r="H49" s="360"/>
      <c r="I49" s="418"/>
      <c r="J49" s="277"/>
      <c r="K49" s="277"/>
      <c r="L49" s="117"/>
      <c r="M49" s="119"/>
      <c r="N49" s="278"/>
      <c r="O49" s="279"/>
      <c r="P49" s="279"/>
      <c r="Q49" s="278"/>
      <c r="R49" s="227"/>
      <c r="T49" s="230"/>
      <c r="U49" s="230"/>
      <c r="V49" s="230"/>
    </row>
    <row r="50" spans="1:22" s="229" customFormat="1" ht="29.25" customHeight="1" x14ac:dyDescent="0.35">
      <c r="B50" s="328">
        <v>14</v>
      </c>
      <c r="C50" s="329">
        <v>43482</v>
      </c>
      <c r="D50" s="329">
        <v>43482</v>
      </c>
      <c r="E50" s="330">
        <f t="shared" ref="E50:E52" si="7">IF((OR(ISBLANK(41),ISBLANK(D50)))=FALSE,DAYS360(C50,D50)+1," ")</f>
        <v>1</v>
      </c>
      <c r="F50" s="354" t="s">
        <v>210</v>
      </c>
      <c r="G50" s="422" t="s">
        <v>230</v>
      </c>
      <c r="H50" s="331" t="s">
        <v>215</v>
      </c>
      <c r="I50" s="331" t="s">
        <v>11</v>
      </c>
      <c r="J50" s="91" t="s">
        <v>726</v>
      </c>
      <c r="K50" s="84" t="s">
        <v>727</v>
      </c>
      <c r="L50" s="84"/>
      <c r="M50" s="51" t="s">
        <v>510</v>
      </c>
      <c r="N50" s="52" t="s">
        <v>139</v>
      </c>
      <c r="O50" s="85" t="s">
        <v>465</v>
      </c>
      <c r="P50" s="144" t="s">
        <v>15</v>
      </c>
      <c r="Q50" s="333">
        <v>3</v>
      </c>
      <c r="R50" s="231"/>
      <c r="T50" s="230"/>
      <c r="U50" s="230"/>
      <c r="V50" s="230"/>
    </row>
    <row r="51" spans="1:22" s="229" customFormat="1" x14ac:dyDescent="0.35">
      <c r="B51" s="334"/>
      <c r="C51" s="322"/>
      <c r="D51" s="322"/>
      <c r="E51" s="318" t="str">
        <f t="shared" si="7"/>
        <v xml:space="preserve"> </v>
      </c>
      <c r="F51" s="323"/>
      <c r="G51" s="370"/>
      <c r="H51" s="327"/>
      <c r="I51" s="327"/>
      <c r="J51" s="35"/>
      <c r="K51" s="29"/>
      <c r="L51" s="29"/>
      <c r="M51" s="30"/>
      <c r="N51" s="36" t="s">
        <v>139</v>
      </c>
      <c r="O51" s="33" t="s">
        <v>447</v>
      </c>
      <c r="P51" s="109" t="s">
        <v>15</v>
      </c>
      <c r="Q51" s="326"/>
      <c r="R51" s="232"/>
      <c r="T51" s="230"/>
      <c r="U51" s="230"/>
      <c r="V51" s="230"/>
    </row>
    <row r="52" spans="1:22" s="229" customFormat="1" ht="12" thickBot="1" x14ac:dyDescent="0.4">
      <c r="B52" s="335"/>
      <c r="C52" s="336"/>
      <c r="D52" s="336"/>
      <c r="E52" s="337" t="str">
        <f t="shared" si="7"/>
        <v xml:space="preserve"> </v>
      </c>
      <c r="F52" s="355"/>
      <c r="G52" s="135"/>
      <c r="H52" s="338"/>
      <c r="I52" s="338"/>
      <c r="J52" s="94"/>
      <c r="K52" s="67"/>
      <c r="L52" s="67"/>
      <c r="M52" s="57"/>
      <c r="N52" s="58" t="s">
        <v>139</v>
      </c>
      <c r="O52" s="88" t="s">
        <v>76</v>
      </c>
      <c r="P52" s="113" t="s">
        <v>692</v>
      </c>
      <c r="Q52" s="340"/>
      <c r="R52" s="233"/>
      <c r="T52" s="230"/>
      <c r="U52" s="230"/>
      <c r="V52" s="230"/>
    </row>
    <row r="53" spans="1:22" s="229" customFormat="1" ht="18" customHeight="1" thickBot="1" x14ac:dyDescent="0.4">
      <c r="A53" s="153"/>
      <c r="B53" s="367"/>
      <c r="C53" s="374"/>
      <c r="D53" s="374"/>
      <c r="E53" s="364"/>
      <c r="F53" s="359"/>
      <c r="G53" s="136"/>
      <c r="H53" s="360"/>
      <c r="I53" s="417"/>
      <c r="J53" s="117"/>
      <c r="K53" s="117"/>
      <c r="L53" s="117"/>
      <c r="M53" s="119"/>
      <c r="N53" s="130"/>
      <c r="O53" s="132"/>
      <c r="P53" s="131"/>
      <c r="Q53" s="365"/>
      <c r="R53" s="227"/>
      <c r="T53" s="230"/>
      <c r="U53" s="230"/>
      <c r="V53" s="230"/>
    </row>
    <row r="54" spans="1:22" s="229" customFormat="1" ht="33.75" x14ac:dyDescent="0.35">
      <c r="B54" s="328">
        <v>15</v>
      </c>
      <c r="C54" s="163">
        <v>43483</v>
      </c>
      <c r="D54" s="163">
        <v>43483</v>
      </c>
      <c r="E54" s="330">
        <f t="shared" ref="E54" si="8">IF((OR(ISBLANK(41),ISBLANK(D54)))=FALSE,DAYS360(C54,D54)+1," ")</f>
        <v>1</v>
      </c>
      <c r="F54" s="354" t="s">
        <v>205</v>
      </c>
      <c r="G54" s="133" t="s">
        <v>425</v>
      </c>
      <c r="H54" s="331" t="s">
        <v>15</v>
      </c>
      <c r="I54" s="416" t="s">
        <v>17</v>
      </c>
      <c r="J54" s="91" t="s">
        <v>426</v>
      </c>
      <c r="K54" s="158" t="s">
        <v>728</v>
      </c>
      <c r="L54" s="84"/>
      <c r="M54" s="51" t="s">
        <v>336</v>
      </c>
      <c r="N54" s="159" t="s">
        <v>139</v>
      </c>
      <c r="O54" s="160" t="s">
        <v>34</v>
      </c>
      <c r="P54" s="160" t="s">
        <v>15</v>
      </c>
      <c r="Q54" s="159">
        <v>2</v>
      </c>
      <c r="R54" s="231"/>
      <c r="T54" s="230"/>
      <c r="U54" s="230"/>
      <c r="V54" s="230"/>
    </row>
    <row r="55" spans="1:22" s="229" customFormat="1" ht="23.25" thickBot="1" x14ac:dyDescent="0.4">
      <c r="B55" s="335"/>
      <c r="C55" s="336"/>
      <c r="D55" s="336"/>
      <c r="E55" s="337" t="str">
        <f t="shared" ref="E55" si="9">IF((OR(ISBLANK(41),ISBLANK(D55)))=FALSE,DAYS360(C55,D55)+1," ")</f>
        <v xml:space="preserve"> </v>
      </c>
      <c r="F55" s="355"/>
      <c r="G55" s="135"/>
      <c r="H55" s="338" t="s">
        <v>367</v>
      </c>
      <c r="I55" s="415" t="s">
        <v>17</v>
      </c>
      <c r="J55" s="92" t="s">
        <v>457</v>
      </c>
      <c r="K55" s="92" t="s">
        <v>456</v>
      </c>
      <c r="L55" s="67"/>
      <c r="M55" s="57"/>
      <c r="N55" s="151" t="s">
        <v>139</v>
      </c>
      <c r="O55" s="93" t="s">
        <v>27</v>
      </c>
      <c r="P55" s="93" t="s">
        <v>367</v>
      </c>
      <c r="Q55" s="151"/>
      <c r="R55" s="233"/>
      <c r="T55" s="230"/>
      <c r="U55" s="230"/>
      <c r="V55" s="230"/>
    </row>
    <row r="56" spans="1:22" s="229" customFormat="1" ht="18" customHeight="1" thickBot="1" x14ac:dyDescent="0.4">
      <c r="A56" s="153"/>
      <c r="B56" s="367"/>
      <c r="C56" s="374"/>
      <c r="D56" s="374"/>
      <c r="E56" s="364"/>
      <c r="F56" s="359"/>
      <c r="G56" s="136"/>
      <c r="H56" s="360"/>
      <c r="I56" s="417"/>
      <c r="J56" s="117"/>
      <c r="K56" s="117"/>
      <c r="L56" s="117"/>
      <c r="M56" s="119"/>
      <c r="N56" s="130"/>
      <c r="O56" s="132"/>
      <c r="P56" s="131"/>
      <c r="Q56" s="365"/>
      <c r="R56" s="227"/>
      <c r="T56" s="230"/>
      <c r="U56" s="230"/>
      <c r="V56" s="230"/>
    </row>
    <row r="57" spans="1:22" s="229" customFormat="1" ht="31.5" customHeight="1" x14ac:dyDescent="0.35">
      <c r="B57" s="328">
        <v>16</v>
      </c>
      <c r="C57" s="163">
        <v>43483</v>
      </c>
      <c r="D57" s="163">
        <v>43483</v>
      </c>
      <c r="E57" s="330">
        <f t="shared" ref="E57:E60" si="10">IF((OR(ISBLANK(41),ISBLANK(D57)))=FALSE,DAYS360(C57,D57)+1," ")</f>
        <v>1</v>
      </c>
      <c r="F57" s="354" t="s">
        <v>209</v>
      </c>
      <c r="G57" s="133" t="s">
        <v>448</v>
      </c>
      <c r="H57" s="331" t="s">
        <v>14</v>
      </c>
      <c r="I57" s="331" t="s">
        <v>11</v>
      </c>
      <c r="J57" s="91" t="s">
        <v>442</v>
      </c>
      <c r="K57" s="158" t="s">
        <v>450</v>
      </c>
      <c r="L57" s="84"/>
      <c r="M57" s="51" t="s">
        <v>348</v>
      </c>
      <c r="N57" s="159" t="s">
        <v>138</v>
      </c>
      <c r="O57" s="160" t="s">
        <v>45</v>
      </c>
      <c r="P57" s="160" t="s">
        <v>15</v>
      </c>
      <c r="Q57" s="159">
        <v>4</v>
      </c>
      <c r="R57" s="231"/>
      <c r="T57" s="230"/>
      <c r="U57" s="230"/>
      <c r="V57" s="230"/>
    </row>
    <row r="58" spans="1:22" s="229" customFormat="1" x14ac:dyDescent="0.35">
      <c r="B58" s="334"/>
      <c r="C58" s="322"/>
      <c r="D58" s="322"/>
      <c r="E58" s="318"/>
      <c r="F58" s="323"/>
      <c r="G58" s="134"/>
      <c r="H58" s="327"/>
      <c r="I58" s="327"/>
      <c r="J58" s="138"/>
      <c r="K58" s="30"/>
      <c r="L58" s="29"/>
      <c r="M58" s="30"/>
      <c r="N58" s="36" t="s">
        <v>138</v>
      </c>
      <c r="O58" s="33" t="s">
        <v>83</v>
      </c>
      <c r="P58" s="33" t="s">
        <v>15</v>
      </c>
      <c r="Q58" s="326"/>
      <c r="R58" s="232"/>
      <c r="T58" s="230"/>
      <c r="U58" s="230"/>
      <c r="V58" s="230"/>
    </row>
    <row r="59" spans="1:22" s="229" customFormat="1" x14ac:dyDescent="0.35">
      <c r="B59" s="334"/>
      <c r="C59" s="322"/>
      <c r="D59" s="322"/>
      <c r="E59" s="318" t="str">
        <f t="shared" si="10"/>
        <v xml:space="preserve"> </v>
      </c>
      <c r="F59" s="323"/>
      <c r="G59" s="134"/>
      <c r="H59" s="327"/>
      <c r="I59" s="327"/>
      <c r="J59" s="35"/>
      <c r="K59" s="29"/>
      <c r="L59" s="29"/>
      <c r="M59" s="30"/>
      <c r="N59" s="36" t="s">
        <v>140</v>
      </c>
      <c r="O59" s="33" t="s">
        <v>167</v>
      </c>
      <c r="P59" s="33" t="s">
        <v>15</v>
      </c>
      <c r="Q59" s="326"/>
      <c r="R59" s="232"/>
      <c r="T59" s="230"/>
      <c r="U59" s="230"/>
      <c r="V59" s="230"/>
    </row>
    <row r="60" spans="1:22" s="229" customFormat="1" ht="12" thickBot="1" x14ac:dyDescent="0.4">
      <c r="B60" s="335"/>
      <c r="C60" s="336"/>
      <c r="D60" s="336"/>
      <c r="E60" s="337" t="str">
        <f t="shared" si="10"/>
        <v xml:space="preserve"> </v>
      </c>
      <c r="F60" s="355"/>
      <c r="G60" s="135"/>
      <c r="H60" s="338"/>
      <c r="I60" s="338"/>
      <c r="J60" s="94"/>
      <c r="K60" s="67"/>
      <c r="L60" s="67"/>
      <c r="M60" s="57"/>
      <c r="N60" s="58" t="s">
        <v>140</v>
      </c>
      <c r="O60" s="88" t="s">
        <v>168</v>
      </c>
      <c r="P60" s="88" t="s">
        <v>22</v>
      </c>
      <c r="Q60" s="340"/>
      <c r="R60" s="233"/>
      <c r="T60" s="230"/>
      <c r="U60" s="230"/>
      <c r="V60" s="230"/>
    </row>
    <row r="61" spans="1:22" s="229" customFormat="1" ht="18" customHeight="1" thickBot="1" x14ac:dyDescent="0.4">
      <c r="A61" s="153"/>
      <c r="B61" s="367"/>
      <c r="C61" s="374"/>
      <c r="D61" s="374"/>
      <c r="E61" s="364"/>
      <c r="F61" s="359"/>
      <c r="G61" s="136"/>
      <c r="H61" s="360"/>
      <c r="I61" s="360"/>
      <c r="J61" s="117"/>
      <c r="K61" s="117"/>
      <c r="L61" s="117"/>
      <c r="M61" s="119"/>
      <c r="N61" s="130"/>
      <c r="O61" s="132"/>
      <c r="P61" s="131"/>
      <c r="Q61" s="365"/>
      <c r="R61" s="227"/>
      <c r="T61" s="230"/>
      <c r="U61" s="230"/>
      <c r="V61" s="230"/>
    </row>
    <row r="62" spans="1:22" s="229" customFormat="1" ht="25.5" customHeight="1" x14ac:dyDescent="0.35">
      <c r="B62" s="328">
        <v>17</v>
      </c>
      <c r="C62" s="329">
        <v>43486</v>
      </c>
      <c r="D62" s="329">
        <v>43488</v>
      </c>
      <c r="E62" s="102">
        <f t="shared" si="6"/>
        <v>3</v>
      </c>
      <c r="F62" s="354" t="s">
        <v>205</v>
      </c>
      <c r="G62" s="133" t="s">
        <v>113</v>
      </c>
      <c r="H62" s="331" t="s">
        <v>343</v>
      </c>
      <c r="I62" s="414" t="s">
        <v>11</v>
      </c>
      <c r="J62" s="91" t="s">
        <v>397</v>
      </c>
      <c r="K62" s="84"/>
      <c r="L62" s="84"/>
      <c r="M62" s="51" t="s">
        <v>348</v>
      </c>
      <c r="N62" s="52" t="s">
        <v>139</v>
      </c>
      <c r="O62" s="85" t="s">
        <v>84</v>
      </c>
      <c r="P62" s="144" t="s">
        <v>343</v>
      </c>
      <c r="Q62" s="333">
        <v>2</v>
      </c>
      <c r="R62" s="231"/>
      <c r="T62" s="230" t="s">
        <v>455</v>
      </c>
      <c r="U62" s="230" t="s">
        <v>455</v>
      </c>
      <c r="V62" s="230" t="s">
        <v>458</v>
      </c>
    </row>
    <row r="63" spans="1:22" s="229" customFormat="1" x14ac:dyDescent="0.35">
      <c r="B63" s="334"/>
      <c r="C63" s="322"/>
      <c r="D63" s="104"/>
      <c r="E63" s="318" t="str">
        <f t="shared" si="6"/>
        <v xml:space="preserve"> </v>
      </c>
      <c r="F63" s="323"/>
      <c r="G63" s="134"/>
      <c r="H63" s="327"/>
      <c r="I63" s="327"/>
      <c r="J63" s="35"/>
      <c r="K63" s="29"/>
      <c r="L63" s="29"/>
      <c r="M63" s="30"/>
      <c r="N63" s="152" t="s">
        <v>140</v>
      </c>
      <c r="O63" s="33" t="s">
        <v>183</v>
      </c>
      <c r="P63" s="109" t="s">
        <v>22</v>
      </c>
      <c r="Q63" s="326"/>
      <c r="R63" s="232"/>
      <c r="T63" s="230"/>
      <c r="U63" s="230"/>
      <c r="V63" s="230"/>
    </row>
    <row r="64" spans="1:22" s="229" customFormat="1" ht="12" thickBot="1" x14ac:dyDescent="0.4">
      <c r="B64" s="335"/>
      <c r="C64" s="336"/>
      <c r="D64" s="336"/>
      <c r="E64" s="98" t="str">
        <f t="shared" si="6"/>
        <v xml:space="preserve"> </v>
      </c>
      <c r="F64" s="355"/>
      <c r="G64" s="135"/>
      <c r="H64" s="338"/>
      <c r="I64" s="55"/>
      <c r="J64" s="94"/>
      <c r="K64" s="67"/>
      <c r="L64" s="67"/>
      <c r="M64" s="57"/>
      <c r="N64" s="150" t="s">
        <v>140</v>
      </c>
      <c r="O64" s="88" t="s">
        <v>153</v>
      </c>
      <c r="P64" s="113" t="s">
        <v>211</v>
      </c>
      <c r="Q64" s="340"/>
      <c r="R64" s="233"/>
      <c r="T64" s="230"/>
      <c r="U64" s="230"/>
      <c r="V64" s="230"/>
    </row>
    <row r="65" spans="1:22" s="229" customFormat="1" ht="18" customHeight="1" thickBot="1" x14ac:dyDescent="0.4">
      <c r="A65" s="153"/>
      <c r="B65" s="367"/>
      <c r="C65" s="374"/>
      <c r="D65" s="374"/>
      <c r="E65" s="364"/>
      <c r="F65" s="359"/>
      <c r="G65" s="136"/>
      <c r="H65" s="360"/>
      <c r="I65" s="360"/>
      <c r="J65" s="117"/>
      <c r="K65" s="117"/>
      <c r="L65" s="117"/>
      <c r="M65" s="119"/>
      <c r="N65" s="130"/>
      <c r="O65" s="132"/>
      <c r="P65" s="131"/>
      <c r="Q65" s="365"/>
      <c r="R65" s="227"/>
      <c r="T65" s="230"/>
      <c r="U65" s="230"/>
      <c r="V65" s="230"/>
    </row>
    <row r="66" spans="1:22" s="229" customFormat="1" ht="27.75" customHeight="1" x14ac:dyDescent="0.35">
      <c r="B66" s="328">
        <v>18</v>
      </c>
      <c r="C66" s="163">
        <v>43487</v>
      </c>
      <c r="D66" s="163">
        <v>43487</v>
      </c>
      <c r="E66" s="330">
        <f t="shared" si="6"/>
        <v>1</v>
      </c>
      <c r="F66" s="354" t="s">
        <v>205</v>
      </c>
      <c r="G66" s="133" t="s">
        <v>267</v>
      </c>
      <c r="H66" s="331" t="s">
        <v>15</v>
      </c>
      <c r="I66" s="331" t="s">
        <v>11</v>
      </c>
      <c r="J66" s="280" t="s">
        <v>429</v>
      </c>
      <c r="K66" s="280" t="s">
        <v>731</v>
      </c>
      <c r="L66" s="280"/>
      <c r="M66" s="51" t="s">
        <v>336</v>
      </c>
      <c r="N66" s="85" t="s">
        <v>139</v>
      </c>
      <c r="O66" s="85" t="s">
        <v>34</v>
      </c>
      <c r="P66" s="85" t="s">
        <v>15</v>
      </c>
      <c r="Q66" s="333">
        <v>2</v>
      </c>
      <c r="R66" s="231"/>
      <c r="S66" s="239"/>
      <c r="T66" s="230"/>
      <c r="U66" s="230"/>
      <c r="V66" s="230"/>
    </row>
    <row r="67" spans="1:22" s="229" customFormat="1" ht="12" thickBot="1" x14ac:dyDescent="0.4">
      <c r="B67" s="335"/>
      <c r="C67" s="164"/>
      <c r="D67" s="164"/>
      <c r="E67" s="337"/>
      <c r="F67" s="355"/>
      <c r="G67" s="135"/>
      <c r="H67" s="338"/>
      <c r="I67" s="338"/>
      <c r="J67" s="108"/>
      <c r="K67" s="108"/>
      <c r="L67" s="108"/>
      <c r="M67" s="57"/>
      <c r="N67" s="88" t="s">
        <v>139</v>
      </c>
      <c r="O67" s="88" t="s">
        <v>407</v>
      </c>
      <c r="P67" s="88" t="s">
        <v>12</v>
      </c>
      <c r="Q67" s="340"/>
      <c r="R67" s="233"/>
      <c r="S67" s="239"/>
      <c r="T67" s="240"/>
      <c r="U67" s="240"/>
      <c r="V67" s="240"/>
    </row>
    <row r="68" spans="1:22" s="229" customFormat="1" ht="18" customHeight="1" thickBot="1" x14ac:dyDescent="0.4">
      <c r="A68" s="153"/>
      <c r="B68" s="367"/>
      <c r="C68" s="374"/>
      <c r="D68" s="374"/>
      <c r="E68" s="364"/>
      <c r="F68" s="359"/>
      <c r="G68" s="136"/>
      <c r="H68" s="360"/>
      <c r="I68" s="417"/>
      <c r="J68" s="117"/>
      <c r="K68" s="117"/>
      <c r="L68" s="117"/>
      <c r="M68" s="119"/>
      <c r="N68" s="130"/>
      <c r="O68" s="132"/>
      <c r="P68" s="131"/>
      <c r="Q68" s="365"/>
      <c r="R68" s="227"/>
      <c r="T68" s="230"/>
      <c r="U68" s="230"/>
      <c r="V68" s="230"/>
    </row>
    <row r="69" spans="1:22" s="229" customFormat="1" ht="33.75" x14ac:dyDescent="0.35">
      <c r="B69" s="328">
        <v>19</v>
      </c>
      <c r="C69" s="329">
        <v>43487</v>
      </c>
      <c r="D69" s="329">
        <v>43488</v>
      </c>
      <c r="E69" s="330">
        <f t="shared" ref="E69" si="11">IF((OR(ISBLANK(41),ISBLANK(D69)))=FALSE,DAYS360(C69,D69)+1," ")</f>
        <v>2</v>
      </c>
      <c r="F69" s="354" t="s">
        <v>210</v>
      </c>
      <c r="G69" s="133" t="s">
        <v>319</v>
      </c>
      <c r="H69" s="331" t="s">
        <v>15</v>
      </c>
      <c r="I69" s="416" t="s">
        <v>11</v>
      </c>
      <c r="J69" s="162" t="s">
        <v>463</v>
      </c>
      <c r="K69" s="84" t="s">
        <v>730</v>
      </c>
      <c r="L69" s="84" t="s">
        <v>729</v>
      </c>
      <c r="M69" s="51" t="s">
        <v>336</v>
      </c>
      <c r="N69" s="52" t="s">
        <v>464</v>
      </c>
      <c r="O69" s="144" t="s">
        <v>129</v>
      </c>
      <c r="P69" s="144" t="s">
        <v>12</v>
      </c>
      <c r="Q69" s="333">
        <v>3</v>
      </c>
      <c r="R69" s="231"/>
      <c r="T69" s="230"/>
      <c r="U69" s="230"/>
      <c r="V69" s="230"/>
    </row>
    <row r="70" spans="1:22" s="229" customFormat="1" x14ac:dyDescent="0.15">
      <c r="B70" s="334"/>
      <c r="C70" s="322"/>
      <c r="D70" s="322"/>
      <c r="E70" s="318"/>
      <c r="F70" s="323"/>
      <c r="G70" s="134"/>
      <c r="H70" s="327"/>
      <c r="I70" s="327"/>
      <c r="J70" s="35"/>
      <c r="K70" s="29"/>
      <c r="L70" s="29"/>
      <c r="M70" s="30"/>
      <c r="N70" s="172" t="s">
        <v>139</v>
      </c>
      <c r="O70" s="109" t="s">
        <v>465</v>
      </c>
      <c r="P70" s="109" t="s">
        <v>15</v>
      </c>
      <c r="Q70" s="326"/>
      <c r="R70" s="232"/>
      <c r="T70" s="230"/>
      <c r="U70" s="230"/>
      <c r="V70" s="230"/>
    </row>
    <row r="71" spans="1:22" s="229" customFormat="1" ht="12" thickBot="1" x14ac:dyDescent="0.4">
      <c r="B71" s="335"/>
      <c r="C71" s="336"/>
      <c r="D71" s="336"/>
      <c r="E71" s="337"/>
      <c r="F71" s="355"/>
      <c r="G71" s="135"/>
      <c r="H71" s="338"/>
      <c r="I71" s="338"/>
      <c r="J71" s="94"/>
      <c r="K71" s="67"/>
      <c r="L71" s="67"/>
      <c r="M71" s="57"/>
      <c r="N71" s="58" t="s">
        <v>464</v>
      </c>
      <c r="O71" s="113" t="s">
        <v>466</v>
      </c>
      <c r="P71" s="113" t="s">
        <v>211</v>
      </c>
      <c r="Q71" s="340"/>
      <c r="R71" s="233"/>
      <c r="T71" s="230"/>
      <c r="U71" s="230"/>
      <c r="V71" s="230"/>
    </row>
    <row r="72" spans="1:22" s="229" customFormat="1" ht="18" customHeight="1" thickBot="1" x14ac:dyDescent="0.4">
      <c r="A72" s="153"/>
      <c r="B72" s="367"/>
      <c r="C72" s="374"/>
      <c r="D72" s="374"/>
      <c r="E72" s="364"/>
      <c r="F72" s="359"/>
      <c r="G72" s="136"/>
      <c r="H72" s="360"/>
      <c r="I72" s="417"/>
      <c r="J72" s="117"/>
      <c r="K72" s="117"/>
      <c r="L72" s="117"/>
      <c r="M72" s="119"/>
      <c r="N72" s="130"/>
      <c r="O72" s="132"/>
      <c r="P72" s="131"/>
      <c r="Q72" s="365"/>
      <c r="R72" s="227"/>
      <c r="T72" s="230"/>
      <c r="U72" s="230"/>
      <c r="V72" s="230"/>
    </row>
    <row r="73" spans="1:22" s="234" customFormat="1" ht="33" customHeight="1" x14ac:dyDescent="0.35">
      <c r="B73" s="165">
        <v>20</v>
      </c>
      <c r="C73" s="166">
        <v>43487</v>
      </c>
      <c r="D73" s="166">
        <v>43488</v>
      </c>
      <c r="E73" s="141">
        <f t="shared" si="6"/>
        <v>2</v>
      </c>
      <c r="F73" s="412" t="s">
        <v>206</v>
      </c>
      <c r="G73" s="167" t="s">
        <v>108</v>
      </c>
      <c r="H73" s="143" t="s">
        <v>366</v>
      </c>
      <c r="I73" s="331" t="s">
        <v>11</v>
      </c>
      <c r="J73" s="167" t="s">
        <v>402</v>
      </c>
      <c r="K73" s="171" t="s">
        <v>411</v>
      </c>
      <c r="L73" s="168"/>
      <c r="M73" s="167" t="s">
        <v>360</v>
      </c>
      <c r="N73" s="142" t="s">
        <v>139</v>
      </c>
      <c r="O73" s="169" t="s">
        <v>75</v>
      </c>
      <c r="P73" s="170" t="s">
        <v>12</v>
      </c>
      <c r="Q73" s="142">
        <v>5</v>
      </c>
      <c r="R73" s="235"/>
      <c r="T73" s="236"/>
      <c r="U73" s="236"/>
      <c r="V73" s="236"/>
    </row>
    <row r="74" spans="1:22" s="229" customFormat="1" x14ac:dyDescent="0.35">
      <c r="B74" s="95"/>
      <c r="C74" s="39"/>
      <c r="D74" s="39"/>
      <c r="E74" s="38"/>
      <c r="F74" s="419"/>
      <c r="G74" s="137"/>
      <c r="H74" s="42"/>
      <c r="I74" s="416"/>
      <c r="J74" s="89"/>
      <c r="K74" s="41"/>
      <c r="L74" s="41"/>
      <c r="M74" s="40"/>
      <c r="N74" s="152" t="s">
        <v>139</v>
      </c>
      <c r="O74" s="156" t="s">
        <v>65</v>
      </c>
      <c r="P74" s="148" t="s">
        <v>367</v>
      </c>
      <c r="Q74" s="152"/>
      <c r="R74" s="237"/>
      <c r="T74" s="230"/>
      <c r="U74" s="230"/>
      <c r="V74" s="230"/>
    </row>
    <row r="75" spans="1:22" s="229" customFormat="1" x14ac:dyDescent="0.35">
      <c r="B75" s="95"/>
      <c r="C75" s="39"/>
      <c r="D75" s="39"/>
      <c r="E75" s="38"/>
      <c r="F75" s="323"/>
      <c r="G75" s="137"/>
      <c r="H75" s="42"/>
      <c r="I75" s="415"/>
      <c r="J75" s="89"/>
      <c r="K75" s="41"/>
      <c r="L75" s="41"/>
      <c r="M75" s="40"/>
      <c r="N75" s="152" t="s">
        <v>140</v>
      </c>
      <c r="O75" s="156" t="s">
        <v>180</v>
      </c>
      <c r="P75" s="148" t="s">
        <v>343</v>
      </c>
      <c r="Q75" s="152"/>
      <c r="R75" s="237"/>
      <c r="T75" s="230"/>
      <c r="U75" s="230"/>
      <c r="V75" s="230"/>
    </row>
    <row r="76" spans="1:22" s="229" customFormat="1" x14ac:dyDescent="0.35">
      <c r="B76" s="95"/>
      <c r="C76" s="39"/>
      <c r="D76" s="39"/>
      <c r="E76" s="38"/>
      <c r="F76" s="323"/>
      <c r="G76" s="137"/>
      <c r="H76" s="42"/>
      <c r="I76" s="415"/>
      <c r="J76" s="89"/>
      <c r="K76" s="41"/>
      <c r="L76" s="41"/>
      <c r="M76" s="40"/>
      <c r="N76" s="152" t="s">
        <v>140</v>
      </c>
      <c r="O76" s="156" t="s">
        <v>181</v>
      </c>
      <c r="P76" s="148" t="s">
        <v>366</v>
      </c>
      <c r="Q76" s="152"/>
      <c r="R76" s="237"/>
      <c r="T76" s="230"/>
      <c r="U76" s="230"/>
      <c r="V76" s="230"/>
    </row>
    <row r="77" spans="1:22" s="229" customFormat="1" ht="12" thickBot="1" x14ac:dyDescent="0.4">
      <c r="B77" s="96"/>
      <c r="C77" s="97"/>
      <c r="D77" s="97"/>
      <c r="E77" s="98"/>
      <c r="F77" s="420"/>
      <c r="G77" s="114"/>
      <c r="H77" s="55"/>
      <c r="I77" s="338"/>
      <c r="J77" s="99"/>
      <c r="K77" s="100"/>
      <c r="L77" s="100"/>
      <c r="M77" s="101"/>
      <c r="N77" s="150"/>
      <c r="O77" s="155" t="s">
        <v>403</v>
      </c>
      <c r="P77" s="147"/>
      <c r="Q77" s="150"/>
      <c r="R77" s="238"/>
      <c r="T77" s="230"/>
      <c r="U77" s="230"/>
      <c r="V77" s="230"/>
    </row>
    <row r="78" spans="1:22" s="229" customFormat="1" ht="18" customHeight="1" thickBot="1" x14ac:dyDescent="0.4">
      <c r="A78" s="153"/>
      <c r="B78" s="367"/>
      <c r="C78" s="374"/>
      <c r="D78" s="374"/>
      <c r="E78" s="364"/>
      <c r="F78" s="413"/>
      <c r="G78" s="136"/>
      <c r="H78" s="360"/>
      <c r="I78" s="417"/>
      <c r="J78" s="117"/>
      <c r="K78" s="117"/>
      <c r="L78" s="117"/>
      <c r="M78" s="119"/>
      <c r="N78" s="130"/>
      <c r="O78" s="132"/>
      <c r="P78" s="131"/>
      <c r="Q78" s="365"/>
      <c r="R78" s="227"/>
      <c r="T78" s="230"/>
      <c r="U78" s="230"/>
      <c r="V78" s="230"/>
    </row>
    <row r="79" spans="1:22" s="229" customFormat="1" ht="51.75" x14ac:dyDescent="0.35">
      <c r="B79" s="328">
        <v>21</v>
      </c>
      <c r="C79" s="329">
        <v>43487</v>
      </c>
      <c r="D79" s="329">
        <v>43488</v>
      </c>
      <c r="E79" s="330">
        <f t="shared" ref="E79" si="12">IF((OR(ISBLANK(41),ISBLANK(D79)))=FALSE,DAYS360(C79,D79)+1," ")</f>
        <v>2</v>
      </c>
      <c r="F79" s="354" t="s">
        <v>208</v>
      </c>
      <c r="G79" s="133" t="s">
        <v>468</v>
      </c>
      <c r="H79" s="331" t="s">
        <v>375</v>
      </c>
      <c r="I79" s="416" t="s">
        <v>18</v>
      </c>
      <c r="J79" s="162" t="s">
        <v>735</v>
      </c>
      <c r="K79" s="84" t="s">
        <v>734</v>
      </c>
      <c r="L79" s="84"/>
      <c r="M79" s="51" t="s">
        <v>360</v>
      </c>
      <c r="N79" s="52" t="s">
        <v>141</v>
      </c>
      <c r="O79" s="144" t="s">
        <v>170</v>
      </c>
      <c r="P79" s="144" t="s">
        <v>343</v>
      </c>
      <c r="Q79" s="333">
        <v>2</v>
      </c>
      <c r="R79" s="231"/>
      <c r="T79" s="230"/>
      <c r="U79" s="230"/>
      <c r="V79" s="230"/>
    </row>
    <row r="80" spans="1:22" s="229" customFormat="1" ht="12" thickBot="1" x14ac:dyDescent="0.4">
      <c r="B80" s="335"/>
      <c r="C80" s="336"/>
      <c r="D80" s="336"/>
      <c r="E80" s="337"/>
      <c r="F80" s="355"/>
      <c r="G80" s="135"/>
      <c r="H80" s="338"/>
      <c r="I80" s="338"/>
      <c r="J80" s="94"/>
      <c r="K80" s="67"/>
      <c r="L80" s="67"/>
      <c r="M80" s="57"/>
      <c r="N80" s="58" t="s">
        <v>141</v>
      </c>
      <c r="O80" s="88" t="s">
        <v>171</v>
      </c>
      <c r="P80" s="113" t="s">
        <v>343</v>
      </c>
      <c r="Q80" s="340"/>
      <c r="R80" s="233"/>
      <c r="T80" s="230"/>
      <c r="U80" s="230"/>
      <c r="V80" s="230"/>
    </row>
    <row r="81" spans="1:22" s="229" customFormat="1" ht="18" customHeight="1" thickBot="1" x14ac:dyDescent="0.4">
      <c r="A81" s="153"/>
      <c r="B81" s="367"/>
      <c r="C81" s="374"/>
      <c r="D81" s="374"/>
      <c r="E81" s="364"/>
      <c r="F81" s="359"/>
      <c r="G81" s="136"/>
      <c r="H81" s="360"/>
      <c r="I81" s="360"/>
      <c r="J81" s="117"/>
      <c r="K81" s="117"/>
      <c r="L81" s="117"/>
      <c r="M81" s="119"/>
      <c r="N81" s="130"/>
      <c r="O81" s="132"/>
      <c r="P81" s="131"/>
      <c r="Q81" s="365"/>
      <c r="R81" s="227"/>
      <c r="T81" s="230"/>
      <c r="U81" s="230"/>
      <c r="V81" s="230"/>
    </row>
    <row r="82" spans="1:22" s="285" customFormat="1" ht="28.5" customHeight="1" x14ac:dyDescent="0.15">
      <c r="B82" s="286">
        <v>22</v>
      </c>
      <c r="C82" s="329">
        <v>43487</v>
      </c>
      <c r="D82" s="329">
        <v>43487</v>
      </c>
      <c r="E82" s="330">
        <f t="shared" ref="E82" si="13">IF((OR(ISBLANK(41),ISBLANK(D82)))=FALSE,DAYS360(C82,D82)+1," ")</f>
        <v>1</v>
      </c>
      <c r="F82" s="354" t="s">
        <v>436</v>
      </c>
      <c r="G82" s="422" t="s">
        <v>226</v>
      </c>
      <c r="H82" s="414" t="s">
        <v>14</v>
      </c>
      <c r="I82" s="331" t="s">
        <v>19</v>
      </c>
      <c r="J82" s="287" t="s">
        <v>752</v>
      </c>
      <c r="K82" s="288" t="s">
        <v>753</v>
      </c>
      <c r="L82" s="288" t="s">
        <v>751</v>
      </c>
      <c r="M82" s="287" t="s">
        <v>330</v>
      </c>
      <c r="N82" s="299" t="s">
        <v>139</v>
      </c>
      <c r="O82" s="300" t="s">
        <v>29</v>
      </c>
      <c r="P82" s="300" t="s">
        <v>15</v>
      </c>
      <c r="Q82" s="291">
        <v>4</v>
      </c>
      <c r="R82" s="292"/>
      <c r="T82" s="301" t="s">
        <v>455</v>
      </c>
      <c r="U82" s="301"/>
      <c r="V82" s="301" t="s">
        <v>455</v>
      </c>
    </row>
    <row r="83" spans="1:22" s="149" customFormat="1" ht="29.25" customHeight="1" x14ac:dyDescent="0.15">
      <c r="B83" s="95"/>
      <c r="C83" s="39"/>
      <c r="D83" s="39"/>
      <c r="E83" s="38"/>
      <c r="F83" s="265"/>
      <c r="G83" s="424" t="s">
        <v>245</v>
      </c>
      <c r="H83" s="327" t="s">
        <v>15</v>
      </c>
      <c r="I83" s="327" t="s">
        <v>18</v>
      </c>
      <c r="J83" s="29" t="s">
        <v>747</v>
      </c>
      <c r="K83" s="29" t="s">
        <v>748</v>
      </c>
      <c r="L83" s="302"/>
      <c r="M83" s="40"/>
      <c r="N83" s="172" t="s">
        <v>140</v>
      </c>
      <c r="O83" s="156" t="s">
        <v>681</v>
      </c>
      <c r="P83" s="13" t="s">
        <v>14</v>
      </c>
      <c r="Q83" s="152"/>
      <c r="R83" s="303"/>
      <c r="T83" s="296"/>
      <c r="U83" s="296"/>
      <c r="V83" s="296"/>
    </row>
    <row r="84" spans="1:22" s="149" customFormat="1" ht="22.5" x14ac:dyDescent="0.15">
      <c r="B84" s="95"/>
      <c r="C84" s="39"/>
      <c r="D84" s="39"/>
      <c r="E84" s="38"/>
      <c r="F84" s="265"/>
      <c r="G84" s="424" t="s">
        <v>220</v>
      </c>
      <c r="H84" s="42" t="s">
        <v>12</v>
      </c>
      <c r="I84" s="42" t="s">
        <v>500</v>
      </c>
      <c r="J84" s="304" t="s">
        <v>749</v>
      </c>
      <c r="K84" s="302" t="s">
        <v>750</v>
      </c>
      <c r="L84" s="302"/>
      <c r="M84" s="40"/>
      <c r="N84" s="12" t="s">
        <v>140</v>
      </c>
      <c r="O84" s="156" t="s">
        <v>682</v>
      </c>
      <c r="P84" s="178" t="s">
        <v>211</v>
      </c>
      <c r="Q84" s="152"/>
      <c r="R84" s="303"/>
      <c r="T84" s="296"/>
      <c r="U84" s="296"/>
      <c r="V84" s="296"/>
    </row>
    <row r="85" spans="1:22" s="149" customFormat="1" ht="12" thickBot="1" x14ac:dyDescent="0.2">
      <c r="B85" s="96"/>
      <c r="C85" s="97"/>
      <c r="D85" s="97"/>
      <c r="E85" s="98"/>
      <c r="F85" s="305"/>
      <c r="G85" s="371"/>
      <c r="H85" s="55"/>
      <c r="I85" s="55"/>
      <c r="J85" s="307"/>
      <c r="K85" s="308"/>
      <c r="L85" s="308"/>
      <c r="M85" s="101"/>
      <c r="N85" s="69" t="s">
        <v>144</v>
      </c>
      <c r="O85" s="155" t="s">
        <v>214</v>
      </c>
      <c r="P85" s="179" t="s">
        <v>15</v>
      </c>
      <c r="Q85" s="150"/>
      <c r="R85" s="306"/>
      <c r="T85" s="296"/>
      <c r="U85" s="296"/>
      <c r="V85" s="296"/>
    </row>
    <row r="86" spans="1:22" s="229" customFormat="1" ht="18" customHeight="1" thickBot="1" x14ac:dyDescent="0.4">
      <c r="A86" s="153"/>
      <c r="B86" s="367"/>
      <c r="C86" s="374"/>
      <c r="D86" s="374"/>
      <c r="E86" s="364"/>
      <c r="F86" s="359"/>
      <c r="G86" s="136"/>
      <c r="H86" s="360"/>
      <c r="I86" s="417"/>
      <c r="J86" s="117"/>
      <c r="K86" s="117"/>
      <c r="L86" s="117"/>
      <c r="M86" s="119"/>
      <c r="N86" s="130"/>
      <c r="O86" s="132"/>
      <c r="P86" s="131"/>
      <c r="Q86" s="365"/>
      <c r="R86" s="227"/>
      <c r="T86" s="230"/>
      <c r="U86" s="230"/>
      <c r="V86" s="230"/>
    </row>
    <row r="87" spans="1:22" s="229" customFormat="1" ht="39.75" customHeight="1" thickBot="1" x14ac:dyDescent="0.4">
      <c r="B87" s="72">
        <v>23</v>
      </c>
      <c r="C87" s="73">
        <v>43487</v>
      </c>
      <c r="D87" s="73">
        <v>43487</v>
      </c>
      <c r="E87" s="74">
        <f t="shared" si="6"/>
        <v>1</v>
      </c>
      <c r="F87" s="412" t="s">
        <v>206</v>
      </c>
      <c r="G87" s="77" t="s">
        <v>451</v>
      </c>
      <c r="H87" s="76" t="s">
        <v>381</v>
      </c>
      <c r="I87" s="76" t="s">
        <v>11</v>
      </c>
      <c r="J87" s="90" t="s">
        <v>405</v>
      </c>
      <c r="K87" s="82" t="s">
        <v>404</v>
      </c>
      <c r="L87" s="82"/>
      <c r="M87" s="78"/>
      <c r="N87" s="80" t="s">
        <v>139</v>
      </c>
      <c r="O87" s="80" t="s">
        <v>177</v>
      </c>
      <c r="P87" s="80" t="s">
        <v>9</v>
      </c>
      <c r="Q87" s="79">
        <v>1</v>
      </c>
      <c r="R87" s="241"/>
      <c r="T87" s="230"/>
      <c r="U87" s="230"/>
      <c r="V87" s="230"/>
    </row>
    <row r="88" spans="1:22" s="229" customFormat="1" ht="18" customHeight="1" thickBot="1" x14ac:dyDescent="0.4">
      <c r="A88" s="153"/>
      <c r="B88" s="367"/>
      <c r="C88" s="374"/>
      <c r="D88" s="374"/>
      <c r="E88" s="364"/>
      <c r="F88" s="413"/>
      <c r="G88" s="136"/>
      <c r="H88" s="360"/>
      <c r="I88" s="417"/>
      <c r="J88" s="117"/>
      <c r="K88" s="117"/>
      <c r="L88" s="117"/>
      <c r="M88" s="119"/>
      <c r="N88" s="130"/>
      <c r="O88" s="132"/>
      <c r="P88" s="131"/>
      <c r="Q88" s="365"/>
      <c r="R88" s="227"/>
      <c r="T88" s="230"/>
      <c r="U88" s="230"/>
      <c r="V88" s="230"/>
    </row>
    <row r="89" spans="1:22" s="229" customFormat="1" ht="34.5" thickBot="1" x14ac:dyDescent="0.4">
      <c r="B89" s="72">
        <v>24</v>
      </c>
      <c r="C89" s="73">
        <v>43488</v>
      </c>
      <c r="D89" s="73">
        <v>43488</v>
      </c>
      <c r="E89" s="74">
        <f t="shared" si="6"/>
        <v>1</v>
      </c>
      <c r="F89" s="412" t="s">
        <v>205</v>
      </c>
      <c r="G89" s="77" t="s">
        <v>430</v>
      </c>
      <c r="H89" s="76" t="s">
        <v>367</v>
      </c>
      <c r="I89" s="76" t="s">
        <v>11</v>
      </c>
      <c r="J89" s="90" t="s">
        <v>431</v>
      </c>
      <c r="K89" s="82" t="s">
        <v>432</v>
      </c>
      <c r="L89" s="82"/>
      <c r="M89" s="78" t="s">
        <v>433</v>
      </c>
      <c r="N89" s="80" t="s">
        <v>139</v>
      </c>
      <c r="O89" s="80" t="s">
        <v>27</v>
      </c>
      <c r="P89" s="80" t="s">
        <v>9</v>
      </c>
      <c r="Q89" s="79">
        <v>1</v>
      </c>
      <c r="R89" s="241"/>
      <c r="T89" s="230"/>
      <c r="U89" s="230"/>
      <c r="V89" s="230"/>
    </row>
    <row r="90" spans="1:22" s="229" customFormat="1" ht="18" customHeight="1" thickBot="1" x14ac:dyDescent="0.4">
      <c r="A90" s="153"/>
      <c r="B90" s="367"/>
      <c r="C90" s="374"/>
      <c r="D90" s="374"/>
      <c r="E90" s="364"/>
      <c r="F90" s="413"/>
      <c r="G90" s="136"/>
      <c r="H90" s="360"/>
      <c r="I90" s="360"/>
      <c r="J90" s="117"/>
      <c r="K90" s="117"/>
      <c r="L90" s="117"/>
      <c r="M90" s="119"/>
      <c r="N90" s="130"/>
      <c r="O90" s="132"/>
      <c r="P90" s="131"/>
      <c r="Q90" s="365"/>
      <c r="R90" s="227"/>
      <c r="T90" s="230"/>
      <c r="U90" s="230"/>
      <c r="V90" s="230"/>
    </row>
    <row r="91" spans="1:22" s="229" customFormat="1" ht="23.25" thickBot="1" x14ac:dyDescent="0.4">
      <c r="B91" s="72">
        <v>25</v>
      </c>
      <c r="C91" s="73">
        <v>43488</v>
      </c>
      <c r="D91" s="73">
        <v>43488</v>
      </c>
      <c r="E91" s="74">
        <f t="shared" ref="E91" si="14">IF((OR(ISBLANK(41),ISBLANK(D91)))=FALSE,DAYS360(C91,D91)+1," ")</f>
        <v>1</v>
      </c>
      <c r="F91" s="412" t="s">
        <v>205</v>
      </c>
      <c r="G91" s="77" t="s">
        <v>113</v>
      </c>
      <c r="H91" s="76" t="s">
        <v>381</v>
      </c>
      <c r="I91" s="76" t="s">
        <v>499</v>
      </c>
      <c r="J91" s="90" t="s">
        <v>398</v>
      </c>
      <c r="K91" s="82" t="s">
        <v>434</v>
      </c>
      <c r="L91" s="82"/>
      <c r="M91" s="78" t="s">
        <v>360</v>
      </c>
      <c r="N91" s="79" t="s">
        <v>408</v>
      </c>
      <c r="O91" s="80" t="s">
        <v>409</v>
      </c>
      <c r="P91" s="145" t="s">
        <v>343</v>
      </c>
      <c r="Q91" s="79">
        <v>1</v>
      </c>
      <c r="R91" s="228"/>
      <c r="T91" s="230"/>
      <c r="U91" s="230"/>
      <c r="V91" s="230"/>
    </row>
    <row r="92" spans="1:22" s="229" customFormat="1" ht="18" customHeight="1" thickBot="1" x14ac:dyDescent="0.4">
      <c r="A92" s="153"/>
      <c r="B92" s="367"/>
      <c r="C92" s="374"/>
      <c r="D92" s="374"/>
      <c r="E92" s="364"/>
      <c r="F92" s="413"/>
      <c r="G92" s="136"/>
      <c r="H92" s="360"/>
      <c r="I92" s="417"/>
      <c r="J92" s="117"/>
      <c r="K92" s="117"/>
      <c r="L92" s="117"/>
      <c r="M92" s="119"/>
      <c r="N92" s="130"/>
      <c r="O92" s="132"/>
      <c r="P92" s="131"/>
      <c r="Q92" s="365"/>
      <c r="R92" s="227"/>
      <c r="T92" s="230"/>
      <c r="U92" s="230"/>
      <c r="V92" s="230"/>
    </row>
    <row r="93" spans="1:22" s="229" customFormat="1" ht="22.5" x14ac:dyDescent="0.35">
      <c r="B93" s="328">
        <v>26</v>
      </c>
      <c r="C93" s="329">
        <v>43488</v>
      </c>
      <c r="D93" s="329">
        <v>43488</v>
      </c>
      <c r="E93" s="330">
        <f t="shared" ref="E93" si="15">IF((OR(ISBLANK(41),ISBLANK(D93)))=FALSE,DAYS360(C93,D93)+1," ")</f>
        <v>1</v>
      </c>
      <c r="F93" s="354" t="s">
        <v>205</v>
      </c>
      <c r="G93" s="133" t="s">
        <v>239</v>
      </c>
      <c r="H93" s="331" t="s">
        <v>215</v>
      </c>
      <c r="I93" s="331" t="s">
        <v>11</v>
      </c>
      <c r="J93" s="84" t="s">
        <v>437</v>
      </c>
      <c r="K93" s="84" t="s">
        <v>439</v>
      </c>
      <c r="L93" s="84" t="s">
        <v>438</v>
      </c>
      <c r="M93" s="51" t="s">
        <v>338</v>
      </c>
      <c r="N93" s="52" t="s">
        <v>140</v>
      </c>
      <c r="O93" s="85" t="s">
        <v>53</v>
      </c>
      <c r="P93" s="144" t="s">
        <v>215</v>
      </c>
      <c r="Q93" s="333">
        <v>2</v>
      </c>
      <c r="R93" s="231"/>
      <c r="T93" s="230"/>
      <c r="U93" s="230"/>
      <c r="V93" s="230"/>
    </row>
    <row r="94" spans="1:22" s="229" customFormat="1" ht="12" thickBot="1" x14ac:dyDescent="0.4">
      <c r="B94" s="96"/>
      <c r="C94" s="336"/>
      <c r="D94" s="336"/>
      <c r="E94" s="337"/>
      <c r="F94" s="420"/>
      <c r="G94" s="114"/>
      <c r="H94" s="338"/>
      <c r="I94" s="55"/>
      <c r="J94" s="67"/>
      <c r="K94" s="67"/>
      <c r="L94" s="100"/>
      <c r="M94" s="101" t="s">
        <v>325</v>
      </c>
      <c r="N94" s="150" t="s">
        <v>140</v>
      </c>
      <c r="O94" s="88" t="s">
        <v>49</v>
      </c>
      <c r="P94" s="147" t="s">
        <v>215</v>
      </c>
      <c r="Q94" s="150"/>
      <c r="R94" s="238"/>
      <c r="T94" s="230"/>
      <c r="U94" s="230"/>
      <c r="V94" s="230"/>
    </row>
    <row r="95" spans="1:22" s="229" customFormat="1" ht="18" customHeight="1" thickBot="1" x14ac:dyDescent="0.4">
      <c r="A95" s="153"/>
      <c r="B95" s="367"/>
      <c r="C95" s="374"/>
      <c r="D95" s="374"/>
      <c r="E95" s="364"/>
      <c r="F95" s="413"/>
      <c r="G95" s="136"/>
      <c r="H95" s="360"/>
      <c r="I95" s="360"/>
      <c r="J95" s="117"/>
      <c r="K95" s="117"/>
      <c r="L95" s="117"/>
      <c r="M95" s="119"/>
      <c r="N95" s="130"/>
      <c r="O95" s="132"/>
      <c r="P95" s="131"/>
      <c r="Q95" s="365"/>
      <c r="R95" s="227"/>
      <c r="T95" s="230"/>
      <c r="U95" s="230"/>
      <c r="V95" s="230"/>
    </row>
    <row r="96" spans="1:22" s="229" customFormat="1" ht="45" x14ac:dyDescent="0.35">
      <c r="B96" s="328">
        <v>29</v>
      </c>
      <c r="C96" s="329">
        <v>43489</v>
      </c>
      <c r="D96" s="329">
        <v>43489</v>
      </c>
      <c r="E96" s="330">
        <f t="shared" ref="E96:E98" si="16">IF((OR(ISBLANK(41),ISBLANK(D96)))=FALSE,DAYS360(C96,D96)+1," ")</f>
        <v>1</v>
      </c>
      <c r="F96" s="354" t="s">
        <v>209</v>
      </c>
      <c r="G96" s="133" t="s">
        <v>449</v>
      </c>
      <c r="H96" s="331" t="s">
        <v>366</v>
      </c>
      <c r="I96" s="331" t="s">
        <v>11</v>
      </c>
      <c r="J96" s="91" t="s">
        <v>467</v>
      </c>
      <c r="K96" s="84" t="s">
        <v>443</v>
      </c>
      <c r="L96" s="84"/>
      <c r="M96" s="51"/>
      <c r="N96" s="52" t="s">
        <v>138</v>
      </c>
      <c r="O96" s="85" t="s">
        <v>45</v>
      </c>
      <c r="P96" s="144" t="s">
        <v>15</v>
      </c>
      <c r="Q96" s="333">
        <v>3</v>
      </c>
      <c r="R96" s="231"/>
      <c r="T96" s="230"/>
      <c r="U96" s="230"/>
      <c r="V96" s="230"/>
    </row>
    <row r="97" spans="1:22" s="229" customFormat="1" x14ac:dyDescent="0.35">
      <c r="B97" s="334"/>
      <c r="C97" s="322"/>
      <c r="D97" s="322"/>
      <c r="E97" s="318" t="str">
        <f t="shared" si="16"/>
        <v xml:space="preserve"> </v>
      </c>
      <c r="F97" s="323"/>
      <c r="G97" s="134"/>
      <c r="H97" s="327"/>
      <c r="I97" s="327"/>
      <c r="J97" s="35"/>
      <c r="K97" s="29"/>
      <c r="L97" s="29"/>
      <c r="M97" s="30"/>
      <c r="N97" s="36" t="s">
        <v>139</v>
      </c>
      <c r="O97" s="33" t="s">
        <v>50</v>
      </c>
      <c r="P97" s="33" t="s">
        <v>366</v>
      </c>
      <c r="Q97" s="326"/>
      <c r="R97" s="232"/>
      <c r="T97" s="230"/>
      <c r="U97" s="230"/>
      <c r="V97" s="230"/>
    </row>
    <row r="98" spans="1:22" s="229" customFormat="1" ht="12" thickBot="1" x14ac:dyDescent="0.4">
      <c r="B98" s="335"/>
      <c r="C98" s="336"/>
      <c r="D98" s="336"/>
      <c r="E98" s="337" t="str">
        <f t="shared" si="16"/>
        <v xml:space="preserve"> </v>
      </c>
      <c r="F98" s="355"/>
      <c r="G98" s="135"/>
      <c r="H98" s="338"/>
      <c r="I98" s="338"/>
      <c r="J98" s="94"/>
      <c r="K98" s="67"/>
      <c r="L98" s="67"/>
      <c r="M98" s="57"/>
      <c r="N98" s="58" t="s">
        <v>140</v>
      </c>
      <c r="O98" s="88" t="s">
        <v>165</v>
      </c>
      <c r="P98" s="88" t="s">
        <v>367</v>
      </c>
      <c r="Q98" s="340"/>
      <c r="R98" s="233"/>
      <c r="T98" s="230"/>
      <c r="U98" s="230"/>
      <c r="V98" s="230"/>
    </row>
    <row r="99" spans="1:22" s="229" customFormat="1" ht="18" customHeight="1" thickBot="1" x14ac:dyDescent="0.4">
      <c r="A99" s="153"/>
      <c r="B99" s="367"/>
      <c r="C99" s="374"/>
      <c r="D99" s="374"/>
      <c r="E99" s="364"/>
      <c r="F99" s="359"/>
      <c r="G99" s="136"/>
      <c r="H99" s="360"/>
      <c r="I99" s="360"/>
      <c r="J99" s="117"/>
      <c r="K99" s="117"/>
      <c r="L99" s="117"/>
      <c r="M99" s="119"/>
      <c r="N99" s="130"/>
      <c r="O99" s="132"/>
      <c r="P99" s="131"/>
      <c r="Q99" s="365"/>
      <c r="R99" s="227"/>
      <c r="T99" s="230"/>
      <c r="U99" s="230"/>
      <c r="V99" s="230"/>
    </row>
    <row r="100" spans="1:22" s="229" customFormat="1" ht="22.5" x14ac:dyDescent="0.35">
      <c r="B100" s="328">
        <v>30</v>
      </c>
      <c r="C100" s="329">
        <v>43489</v>
      </c>
      <c r="D100" s="329">
        <v>43489</v>
      </c>
      <c r="E100" s="330">
        <f t="shared" ref="E100:E115" si="17">IF((OR(ISBLANK(41),ISBLANK(D100)))=FALSE,DAYS360(C100,D100)+1," ")</f>
        <v>1</v>
      </c>
      <c r="F100" s="354" t="s">
        <v>207</v>
      </c>
      <c r="G100" s="133" t="s">
        <v>116</v>
      </c>
      <c r="H100" s="331" t="s">
        <v>15</v>
      </c>
      <c r="I100" s="331" t="s">
        <v>11</v>
      </c>
      <c r="J100" s="91" t="s">
        <v>474</v>
      </c>
      <c r="K100" s="84" t="s">
        <v>475</v>
      </c>
      <c r="L100" s="84" t="s">
        <v>477</v>
      </c>
      <c r="M100" s="51" t="s">
        <v>325</v>
      </c>
      <c r="N100" s="52" t="s">
        <v>139</v>
      </c>
      <c r="O100" s="85" t="s">
        <v>473</v>
      </c>
      <c r="P100" s="144" t="s">
        <v>367</v>
      </c>
      <c r="Q100" s="333">
        <v>5</v>
      </c>
      <c r="R100" s="231"/>
      <c r="T100" s="230"/>
      <c r="U100" s="230"/>
      <c r="V100" s="230"/>
    </row>
    <row r="101" spans="1:22" s="229" customFormat="1" ht="22.5" x14ac:dyDescent="0.35">
      <c r="B101" s="334"/>
      <c r="C101" s="322"/>
      <c r="D101" s="322"/>
      <c r="E101" s="318" t="str">
        <f t="shared" si="17"/>
        <v xml:space="preserve"> </v>
      </c>
      <c r="F101" s="323"/>
      <c r="G101" s="134" t="s">
        <v>322</v>
      </c>
      <c r="H101" s="327" t="s">
        <v>15</v>
      </c>
      <c r="I101" s="42" t="s">
        <v>11</v>
      </c>
      <c r="J101" s="35" t="s">
        <v>474</v>
      </c>
      <c r="K101" s="29" t="s">
        <v>476</v>
      </c>
      <c r="L101" s="29" t="s">
        <v>478</v>
      </c>
      <c r="M101" s="30" t="s">
        <v>325</v>
      </c>
      <c r="N101" s="36" t="s">
        <v>139</v>
      </c>
      <c r="O101" s="33" t="s">
        <v>39</v>
      </c>
      <c r="P101" s="109" t="s">
        <v>366</v>
      </c>
      <c r="Q101" s="326"/>
      <c r="R101" s="232"/>
      <c r="T101" s="230"/>
      <c r="U101" s="230"/>
      <c r="V101" s="230"/>
    </row>
    <row r="102" spans="1:22" s="229" customFormat="1" x14ac:dyDescent="0.35">
      <c r="B102" s="334"/>
      <c r="C102" s="322"/>
      <c r="D102" s="322"/>
      <c r="E102" s="318" t="str">
        <f t="shared" si="17"/>
        <v xml:space="preserve"> </v>
      </c>
      <c r="F102" s="323"/>
      <c r="G102" s="134"/>
      <c r="H102" s="327"/>
      <c r="I102" s="327"/>
      <c r="J102" s="35"/>
      <c r="K102" s="29"/>
      <c r="L102" s="29"/>
      <c r="M102" s="30"/>
      <c r="N102" s="36" t="s">
        <v>140</v>
      </c>
      <c r="O102" s="33" t="s">
        <v>35</v>
      </c>
      <c r="P102" s="109" t="s">
        <v>15</v>
      </c>
      <c r="Q102" s="326"/>
      <c r="R102" s="232"/>
      <c r="T102" s="230"/>
      <c r="U102" s="230"/>
      <c r="V102" s="230"/>
    </row>
    <row r="103" spans="1:22" s="229" customFormat="1" x14ac:dyDescent="0.35">
      <c r="B103" s="334"/>
      <c r="C103" s="322"/>
      <c r="D103" s="322"/>
      <c r="E103" s="318" t="str">
        <f t="shared" si="17"/>
        <v xml:space="preserve"> </v>
      </c>
      <c r="F103" s="323"/>
      <c r="G103" s="134"/>
      <c r="H103" s="327"/>
      <c r="I103" s="327"/>
      <c r="J103" s="35"/>
      <c r="K103" s="29"/>
      <c r="L103" s="29"/>
      <c r="M103" s="30"/>
      <c r="N103" s="36" t="s">
        <v>140</v>
      </c>
      <c r="O103" s="33" t="s">
        <v>62</v>
      </c>
      <c r="P103" s="109" t="s">
        <v>386</v>
      </c>
      <c r="Q103" s="326"/>
      <c r="R103" s="232"/>
      <c r="T103" s="230"/>
      <c r="U103" s="230"/>
      <c r="V103" s="230"/>
    </row>
    <row r="104" spans="1:22" s="229" customFormat="1" ht="12" thickBot="1" x14ac:dyDescent="0.4">
      <c r="B104" s="335"/>
      <c r="C104" s="336"/>
      <c r="D104" s="336"/>
      <c r="E104" s="337" t="str">
        <f t="shared" si="17"/>
        <v xml:space="preserve"> </v>
      </c>
      <c r="F104" s="355"/>
      <c r="G104" s="135"/>
      <c r="H104" s="338"/>
      <c r="I104" s="338"/>
      <c r="J104" s="94"/>
      <c r="K104" s="67"/>
      <c r="L104" s="67"/>
      <c r="M104" s="57"/>
      <c r="N104" s="58" t="s">
        <v>140</v>
      </c>
      <c r="O104" s="88" t="s">
        <v>204</v>
      </c>
      <c r="P104" s="113" t="s">
        <v>15</v>
      </c>
      <c r="Q104" s="340"/>
      <c r="R104" s="233"/>
      <c r="T104" s="230"/>
      <c r="U104" s="230"/>
      <c r="V104" s="230"/>
    </row>
    <row r="105" spans="1:22" s="229" customFormat="1" ht="18" customHeight="1" thickBot="1" x14ac:dyDescent="0.4">
      <c r="A105" s="157"/>
      <c r="B105" s="367"/>
      <c r="C105" s="374"/>
      <c r="D105" s="374"/>
      <c r="E105" s="364"/>
      <c r="F105" s="359"/>
      <c r="G105" s="136"/>
      <c r="H105" s="360"/>
      <c r="I105" s="360"/>
      <c r="J105" s="117"/>
      <c r="K105" s="117"/>
      <c r="L105" s="117"/>
      <c r="M105" s="119"/>
      <c r="N105" s="130"/>
      <c r="O105" s="132"/>
      <c r="P105" s="131"/>
      <c r="Q105" s="365"/>
      <c r="R105" s="227"/>
      <c r="T105" s="230"/>
      <c r="U105" s="230"/>
      <c r="V105" s="230"/>
    </row>
    <row r="106" spans="1:22" s="229" customFormat="1" ht="22.5" x14ac:dyDescent="0.35">
      <c r="B106" s="328">
        <v>32</v>
      </c>
      <c r="C106" s="329">
        <v>43494</v>
      </c>
      <c r="D106" s="329">
        <v>43495</v>
      </c>
      <c r="E106" s="330">
        <f t="shared" si="17"/>
        <v>2</v>
      </c>
      <c r="F106" s="354" t="s">
        <v>210</v>
      </c>
      <c r="G106" s="133" t="s">
        <v>260</v>
      </c>
      <c r="H106" s="331" t="s">
        <v>381</v>
      </c>
      <c r="I106" s="414" t="s">
        <v>499</v>
      </c>
      <c r="J106" s="84" t="s">
        <v>715</v>
      </c>
      <c r="K106" s="84" t="s">
        <v>529</v>
      </c>
      <c r="L106" s="84"/>
      <c r="M106" s="51"/>
      <c r="N106" s="52" t="s">
        <v>139</v>
      </c>
      <c r="O106" s="144" t="s">
        <v>129</v>
      </c>
      <c r="P106" s="144" t="s">
        <v>12</v>
      </c>
      <c r="Q106" s="333">
        <v>4</v>
      </c>
      <c r="R106" s="231"/>
      <c r="T106" s="230"/>
      <c r="U106" s="230"/>
      <c r="V106" s="230"/>
    </row>
    <row r="107" spans="1:22" s="229" customFormat="1" ht="22.5" x14ac:dyDescent="0.15">
      <c r="B107" s="334"/>
      <c r="C107" s="322"/>
      <c r="D107" s="322"/>
      <c r="E107" s="318" t="str">
        <f t="shared" si="17"/>
        <v xml:space="preserve"> </v>
      </c>
      <c r="F107" s="323"/>
      <c r="G107" s="134" t="s">
        <v>318</v>
      </c>
      <c r="H107" s="327" t="s">
        <v>15</v>
      </c>
      <c r="I107" s="327" t="s">
        <v>11</v>
      </c>
      <c r="J107" s="29" t="s">
        <v>531</v>
      </c>
      <c r="K107" s="29" t="s">
        <v>530</v>
      </c>
      <c r="L107" s="29"/>
      <c r="M107" s="30"/>
      <c r="N107" s="172" t="s">
        <v>139</v>
      </c>
      <c r="O107" s="13" t="s">
        <v>447</v>
      </c>
      <c r="P107" s="13" t="s">
        <v>15</v>
      </c>
      <c r="Q107" s="326"/>
      <c r="R107" s="232"/>
      <c r="T107" s="230"/>
      <c r="U107" s="230"/>
      <c r="V107" s="230"/>
    </row>
    <row r="108" spans="1:22" s="229" customFormat="1" x14ac:dyDescent="0.35">
      <c r="B108" s="334"/>
      <c r="C108" s="322"/>
      <c r="D108" s="322"/>
      <c r="E108" s="318" t="str">
        <f t="shared" si="17"/>
        <v xml:space="preserve"> </v>
      </c>
      <c r="F108" s="323"/>
      <c r="G108" s="134"/>
      <c r="H108" s="327"/>
      <c r="I108" s="327"/>
      <c r="J108" s="35"/>
      <c r="K108" s="29"/>
      <c r="L108" s="29"/>
      <c r="M108" s="30"/>
      <c r="N108" s="36" t="s">
        <v>139</v>
      </c>
      <c r="O108" s="109" t="s">
        <v>40</v>
      </c>
      <c r="P108" s="192" t="s">
        <v>528</v>
      </c>
      <c r="Q108" s="326"/>
      <c r="R108" s="232"/>
      <c r="T108" s="230"/>
      <c r="U108" s="230"/>
      <c r="V108" s="230"/>
    </row>
    <row r="109" spans="1:22" s="229" customFormat="1" ht="12" thickBot="1" x14ac:dyDescent="0.4">
      <c r="B109" s="335"/>
      <c r="C109" s="336"/>
      <c r="D109" s="336"/>
      <c r="E109" s="337" t="str">
        <f t="shared" si="17"/>
        <v xml:space="preserve"> </v>
      </c>
      <c r="F109" s="355"/>
      <c r="G109" s="135"/>
      <c r="H109" s="338"/>
      <c r="I109" s="338"/>
      <c r="J109" s="94"/>
      <c r="K109" s="67"/>
      <c r="L109" s="67"/>
      <c r="M109" s="57"/>
      <c r="N109" s="58" t="s">
        <v>140</v>
      </c>
      <c r="O109" s="113" t="s">
        <v>176</v>
      </c>
      <c r="P109" s="113" t="s">
        <v>525</v>
      </c>
      <c r="Q109" s="340"/>
      <c r="R109" s="233"/>
      <c r="T109" s="230"/>
      <c r="U109" s="230"/>
      <c r="V109" s="230"/>
    </row>
    <row r="110" spans="1:22" s="229" customFormat="1" ht="18" customHeight="1" thickBot="1" x14ac:dyDescent="0.4">
      <c r="A110" s="153"/>
      <c r="B110" s="367"/>
      <c r="C110" s="374"/>
      <c r="D110" s="374"/>
      <c r="E110" s="364"/>
      <c r="F110" s="359"/>
      <c r="G110" s="136"/>
      <c r="H110" s="360"/>
      <c r="I110" s="360"/>
      <c r="J110" s="117"/>
      <c r="K110" s="117"/>
      <c r="L110" s="117"/>
      <c r="M110" s="119"/>
      <c r="N110" s="130"/>
      <c r="O110" s="132"/>
      <c r="P110" s="131"/>
      <c r="Q110" s="365"/>
      <c r="R110" s="227"/>
      <c r="T110" s="230"/>
      <c r="U110" s="230"/>
      <c r="V110" s="230"/>
    </row>
    <row r="111" spans="1:22" s="380" customFormat="1" ht="45" x14ac:dyDescent="0.35">
      <c r="B111" s="328">
        <v>33</v>
      </c>
      <c r="C111" s="329">
        <v>43494</v>
      </c>
      <c r="D111" s="329">
        <v>43496</v>
      </c>
      <c r="E111" s="330">
        <v>4</v>
      </c>
      <c r="F111" s="412" t="s">
        <v>206</v>
      </c>
      <c r="G111" s="369" t="s">
        <v>435</v>
      </c>
      <c r="H111" s="331" t="s">
        <v>366</v>
      </c>
      <c r="I111" s="331" t="s">
        <v>11</v>
      </c>
      <c r="J111" s="349" t="s">
        <v>497</v>
      </c>
      <c r="K111" s="349" t="s">
        <v>498</v>
      </c>
      <c r="L111" s="349" t="s">
        <v>487</v>
      </c>
      <c r="M111" s="332"/>
      <c r="N111" s="333" t="s">
        <v>139</v>
      </c>
      <c r="O111" s="373" t="s">
        <v>174</v>
      </c>
      <c r="P111" s="373" t="s">
        <v>21</v>
      </c>
      <c r="Q111" s="333">
        <v>4</v>
      </c>
      <c r="R111" s="382"/>
      <c r="T111" s="381"/>
      <c r="U111" s="381"/>
      <c r="V111" s="381"/>
    </row>
    <row r="112" spans="1:22" s="229" customFormat="1" x14ac:dyDescent="0.15">
      <c r="B112" s="95"/>
      <c r="C112" s="39"/>
      <c r="D112" s="39"/>
      <c r="E112" s="318" t="str">
        <f t="shared" si="17"/>
        <v xml:space="preserve"> </v>
      </c>
      <c r="F112" s="323"/>
      <c r="G112" s="137"/>
      <c r="H112" s="42"/>
      <c r="I112" s="42"/>
      <c r="J112" s="89"/>
      <c r="K112" s="41"/>
      <c r="L112" s="41"/>
      <c r="M112" s="40"/>
      <c r="N112" s="12" t="s">
        <v>139</v>
      </c>
      <c r="O112" s="13" t="s">
        <v>177</v>
      </c>
      <c r="P112" s="13" t="s">
        <v>9</v>
      </c>
      <c r="Q112" s="152"/>
      <c r="R112" s="237"/>
      <c r="T112" s="230"/>
      <c r="U112" s="230"/>
      <c r="V112" s="230"/>
    </row>
    <row r="113" spans="1:22" s="229" customFormat="1" x14ac:dyDescent="0.15">
      <c r="B113" s="95"/>
      <c r="C113" s="39"/>
      <c r="D113" s="39"/>
      <c r="E113" s="318" t="str">
        <f t="shared" si="17"/>
        <v xml:space="preserve"> </v>
      </c>
      <c r="F113" s="420"/>
      <c r="G113" s="137"/>
      <c r="H113" s="42"/>
      <c r="I113" s="327"/>
      <c r="J113" s="89"/>
      <c r="K113" s="41"/>
      <c r="L113" s="41"/>
      <c r="M113" s="40"/>
      <c r="N113" s="12" t="s">
        <v>139</v>
      </c>
      <c r="O113" s="13" t="s">
        <v>179</v>
      </c>
      <c r="P113" s="13" t="s">
        <v>12</v>
      </c>
      <c r="Q113" s="152"/>
      <c r="R113" s="237"/>
      <c r="T113" s="230"/>
      <c r="U113" s="230"/>
      <c r="V113" s="230"/>
    </row>
    <row r="114" spans="1:22" s="229" customFormat="1" x14ac:dyDescent="0.15">
      <c r="B114" s="95"/>
      <c r="C114" s="39"/>
      <c r="D114" s="39"/>
      <c r="E114" s="318" t="str">
        <f t="shared" si="17"/>
        <v xml:space="preserve"> </v>
      </c>
      <c r="F114" s="419"/>
      <c r="G114" s="137"/>
      <c r="H114" s="42"/>
      <c r="I114" s="416"/>
      <c r="J114" s="89"/>
      <c r="K114" s="41"/>
      <c r="L114" s="41"/>
      <c r="M114" s="40"/>
      <c r="N114" s="12" t="s">
        <v>141</v>
      </c>
      <c r="O114" s="13" t="s">
        <v>181</v>
      </c>
      <c r="P114" s="13" t="s">
        <v>215</v>
      </c>
      <c r="Q114" s="152"/>
      <c r="R114" s="237"/>
      <c r="T114" s="230"/>
      <c r="U114" s="230"/>
      <c r="V114" s="230"/>
    </row>
    <row r="115" spans="1:22" s="229" customFormat="1" ht="12" thickBot="1" x14ac:dyDescent="0.4">
      <c r="B115" s="96"/>
      <c r="C115" s="97"/>
      <c r="D115" s="97"/>
      <c r="E115" s="337" t="str">
        <f t="shared" si="17"/>
        <v xml:space="preserve"> </v>
      </c>
      <c r="F115" s="355"/>
      <c r="G115" s="114"/>
      <c r="H115" s="55"/>
      <c r="I115" s="338"/>
      <c r="J115" s="99"/>
      <c r="K115" s="100"/>
      <c r="L115" s="100"/>
      <c r="M115" s="101"/>
      <c r="N115" s="150"/>
      <c r="O115" s="155"/>
      <c r="P115" s="147"/>
      <c r="Q115" s="150"/>
      <c r="R115" s="238"/>
      <c r="T115" s="230"/>
      <c r="U115" s="230"/>
      <c r="V115" s="230"/>
    </row>
    <row r="116" spans="1:22" s="229" customFormat="1" ht="18" customHeight="1" thickBot="1" x14ac:dyDescent="0.4">
      <c r="A116" s="153"/>
      <c r="B116" s="367"/>
      <c r="C116" s="374"/>
      <c r="D116" s="374"/>
      <c r="E116" s="364"/>
      <c r="F116" s="413"/>
      <c r="G116" s="136"/>
      <c r="H116" s="360"/>
      <c r="I116" s="360"/>
      <c r="J116" s="117"/>
      <c r="K116" s="117"/>
      <c r="L116" s="117"/>
      <c r="M116" s="119"/>
      <c r="N116" s="130"/>
      <c r="O116" s="132"/>
      <c r="P116" s="131"/>
      <c r="Q116" s="365"/>
      <c r="R116" s="227"/>
      <c r="T116" s="230"/>
      <c r="U116" s="230"/>
      <c r="V116" s="230"/>
    </row>
    <row r="117" spans="1:22" s="229" customFormat="1" ht="23.25" customHeight="1" x14ac:dyDescent="0.15">
      <c r="A117" s="157"/>
      <c r="B117" s="328">
        <v>34</v>
      </c>
      <c r="C117" s="329">
        <v>43495</v>
      </c>
      <c r="D117" s="329">
        <v>43495</v>
      </c>
      <c r="E117" s="330">
        <v>1</v>
      </c>
      <c r="F117" s="354" t="s">
        <v>714</v>
      </c>
      <c r="G117" s="369" t="s">
        <v>662</v>
      </c>
      <c r="H117" s="331" t="s">
        <v>14</v>
      </c>
      <c r="I117" s="331" t="s">
        <v>11</v>
      </c>
      <c r="J117" s="84" t="s">
        <v>716</v>
      </c>
      <c r="K117" s="103" t="s">
        <v>717</v>
      </c>
      <c r="L117" s="161"/>
      <c r="M117" s="167" t="s">
        <v>718</v>
      </c>
      <c r="N117" s="52" t="s">
        <v>138</v>
      </c>
      <c r="O117" s="85" t="s">
        <v>45</v>
      </c>
      <c r="P117" s="85" t="s">
        <v>15</v>
      </c>
      <c r="Q117" s="333">
        <v>3</v>
      </c>
      <c r="R117" s="231"/>
      <c r="T117" s="230"/>
      <c r="U117" s="230"/>
      <c r="V117" s="230"/>
    </row>
    <row r="118" spans="1:22" s="229" customFormat="1" ht="18" customHeight="1" x14ac:dyDescent="0.35">
      <c r="A118" s="157"/>
      <c r="B118" s="334"/>
      <c r="C118" s="322"/>
      <c r="D118" s="322"/>
      <c r="E118" s="318"/>
      <c r="F118" s="323"/>
      <c r="G118" s="137"/>
      <c r="H118" s="327"/>
      <c r="I118" s="327"/>
      <c r="J118" s="35"/>
      <c r="K118" s="29"/>
      <c r="L118" s="29"/>
      <c r="M118" s="30"/>
      <c r="N118" s="36" t="s">
        <v>138</v>
      </c>
      <c r="O118" s="33" t="s">
        <v>83</v>
      </c>
      <c r="P118" s="33" t="s">
        <v>15</v>
      </c>
      <c r="Q118" s="326"/>
      <c r="R118" s="232"/>
      <c r="T118" s="230"/>
      <c r="U118" s="230"/>
      <c r="V118" s="230"/>
    </row>
    <row r="119" spans="1:22" s="229" customFormat="1" ht="18" customHeight="1" thickBot="1" x14ac:dyDescent="0.4">
      <c r="A119" s="157"/>
      <c r="B119" s="335"/>
      <c r="C119" s="336"/>
      <c r="D119" s="336"/>
      <c r="E119" s="337"/>
      <c r="F119" s="355"/>
      <c r="G119" s="135"/>
      <c r="H119" s="338"/>
      <c r="I119" s="338"/>
      <c r="J119" s="94"/>
      <c r="K119" s="67"/>
      <c r="L119" s="67"/>
      <c r="M119" s="57"/>
      <c r="N119" s="58" t="s">
        <v>140</v>
      </c>
      <c r="O119" s="88" t="s">
        <v>167</v>
      </c>
      <c r="P119" s="88" t="s">
        <v>15</v>
      </c>
      <c r="Q119" s="340"/>
      <c r="R119" s="233"/>
      <c r="T119" s="230"/>
      <c r="U119" s="230"/>
      <c r="V119" s="230"/>
    </row>
    <row r="120" spans="1:22" s="229" customFormat="1" ht="18" customHeight="1" thickBot="1" x14ac:dyDescent="0.4">
      <c r="A120" s="157"/>
      <c r="B120" s="367"/>
      <c r="C120" s="374"/>
      <c r="D120" s="374"/>
      <c r="E120" s="364"/>
      <c r="F120" s="359"/>
      <c r="G120" s="136"/>
      <c r="H120" s="360"/>
      <c r="I120" s="360"/>
      <c r="J120" s="117"/>
      <c r="K120" s="117"/>
      <c r="L120" s="117"/>
      <c r="M120" s="119"/>
      <c r="N120" s="130"/>
      <c r="O120" s="132"/>
      <c r="P120" s="131"/>
      <c r="Q120" s="365"/>
      <c r="R120" s="227"/>
      <c r="T120" s="230"/>
      <c r="U120" s="230"/>
      <c r="V120" s="230"/>
    </row>
    <row r="121" spans="1:22" s="229" customFormat="1" ht="45" x14ac:dyDescent="0.35">
      <c r="B121" s="328">
        <v>35</v>
      </c>
      <c r="C121" s="329">
        <v>43496</v>
      </c>
      <c r="D121" s="329">
        <v>43496</v>
      </c>
      <c r="E121" s="330">
        <f t="shared" ref="E121:E124" si="18">IF((OR(ISBLANK(41),ISBLANK(D121)))=FALSE,DAYS360(C121,D121)+1," ")</f>
        <v>1</v>
      </c>
      <c r="F121" s="354" t="s">
        <v>436</v>
      </c>
      <c r="G121" s="133" t="s">
        <v>223</v>
      </c>
      <c r="H121" s="331" t="s">
        <v>215</v>
      </c>
      <c r="I121" s="331" t="s">
        <v>11</v>
      </c>
      <c r="J121" s="84" t="s">
        <v>493</v>
      </c>
      <c r="K121" s="51" t="s">
        <v>494</v>
      </c>
      <c r="L121" s="84"/>
      <c r="M121" s="51"/>
      <c r="N121" s="52" t="s">
        <v>408</v>
      </c>
      <c r="O121" s="85" t="s">
        <v>59</v>
      </c>
      <c r="P121" s="144" t="s">
        <v>215</v>
      </c>
      <c r="Q121" s="333">
        <v>4</v>
      </c>
      <c r="R121" s="231"/>
      <c r="T121" s="230"/>
      <c r="U121" s="230"/>
      <c r="V121" s="230"/>
    </row>
    <row r="122" spans="1:22" s="229" customFormat="1" x14ac:dyDescent="0.35">
      <c r="B122" s="334"/>
      <c r="C122" s="322"/>
      <c r="D122" s="322"/>
      <c r="E122" s="318" t="str">
        <f t="shared" si="18"/>
        <v xml:space="preserve"> </v>
      </c>
      <c r="F122" s="323"/>
      <c r="G122" s="134"/>
      <c r="H122" s="327"/>
      <c r="I122" s="327"/>
      <c r="J122" s="29"/>
      <c r="K122" s="30"/>
      <c r="L122" s="29"/>
      <c r="M122" s="30"/>
      <c r="N122" s="36" t="s">
        <v>139</v>
      </c>
      <c r="O122" s="33" t="s">
        <v>161</v>
      </c>
      <c r="P122" s="109" t="s">
        <v>14</v>
      </c>
      <c r="Q122" s="326"/>
      <c r="R122" s="232"/>
      <c r="T122" s="230"/>
      <c r="U122" s="230"/>
      <c r="V122" s="230"/>
    </row>
    <row r="123" spans="1:22" s="229" customFormat="1" x14ac:dyDescent="0.35">
      <c r="B123" s="334"/>
      <c r="C123" s="322"/>
      <c r="D123" s="322"/>
      <c r="E123" s="318" t="str">
        <f t="shared" si="18"/>
        <v xml:space="preserve"> </v>
      </c>
      <c r="F123" s="323"/>
      <c r="G123" s="134"/>
      <c r="H123" s="327"/>
      <c r="I123" s="327"/>
      <c r="J123" s="29"/>
      <c r="K123" s="30"/>
      <c r="L123" s="29"/>
      <c r="M123" s="30"/>
      <c r="N123" s="36" t="s">
        <v>139</v>
      </c>
      <c r="O123" s="33" t="s">
        <v>77</v>
      </c>
      <c r="P123" s="109" t="s">
        <v>367</v>
      </c>
      <c r="Q123" s="326"/>
      <c r="R123" s="232"/>
      <c r="T123" s="230"/>
      <c r="U123" s="230"/>
      <c r="V123" s="230"/>
    </row>
    <row r="124" spans="1:22" s="229" customFormat="1" ht="12" thickBot="1" x14ac:dyDescent="0.4">
      <c r="B124" s="335"/>
      <c r="C124" s="336"/>
      <c r="D124" s="336"/>
      <c r="E124" s="337" t="str">
        <f t="shared" si="18"/>
        <v xml:space="preserve"> </v>
      </c>
      <c r="F124" s="355"/>
      <c r="G124" s="135"/>
      <c r="H124" s="338"/>
      <c r="I124" s="338"/>
      <c r="J124" s="67"/>
      <c r="K124" s="57"/>
      <c r="L124" s="67"/>
      <c r="M124" s="57"/>
      <c r="N124" s="58" t="s">
        <v>139</v>
      </c>
      <c r="O124" s="88" t="s">
        <v>188</v>
      </c>
      <c r="P124" s="113" t="s">
        <v>22</v>
      </c>
      <c r="Q124" s="340"/>
      <c r="R124" s="233"/>
      <c r="T124" s="230"/>
      <c r="U124" s="230"/>
      <c r="V124" s="230"/>
    </row>
    <row r="125" spans="1:22" s="229" customFormat="1" ht="18" customHeight="1" thickBot="1" x14ac:dyDescent="0.4">
      <c r="A125" s="153"/>
      <c r="B125" s="367"/>
      <c r="C125" s="374"/>
      <c r="D125" s="374"/>
      <c r="E125" s="364"/>
      <c r="F125" s="359"/>
      <c r="G125" s="136"/>
      <c r="H125" s="360"/>
      <c r="I125" s="360"/>
      <c r="J125" s="117"/>
      <c r="K125" s="117"/>
      <c r="L125" s="117"/>
      <c r="M125" s="119"/>
      <c r="N125" s="130"/>
      <c r="O125" s="132"/>
      <c r="P125" s="131"/>
      <c r="Q125" s="365"/>
      <c r="R125" s="227"/>
      <c r="T125" s="230"/>
      <c r="U125" s="230"/>
      <c r="V125" s="230"/>
    </row>
    <row r="126" spans="1:22" ht="27.75" customHeight="1" x14ac:dyDescent="0.15">
      <c r="B126" s="328">
        <v>36</v>
      </c>
      <c r="C126" s="329">
        <v>43496</v>
      </c>
      <c r="D126" s="329">
        <v>43496</v>
      </c>
      <c r="E126" s="330">
        <v>1</v>
      </c>
      <c r="F126" s="354" t="s">
        <v>210</v>
      </c>
      <c r="G126" s="133" t="s">
        <v>230</v>
      </c>
      <c r="H126" s="331" t="s">
        <v>22</v>
      </c>
      <c r="I126" s="331" t="s">
        <v>732</v>
      </c>
      <c r="J126" s="162" t="s">
        <v>526</v>
      </c>
      <c r="K126" s="162" t="s">
        <v>527</v>
      </c>
      <c r="L126" s="103"/>
      <c r="M126" s="84"/>
      <c r="N126" s="52" t="s">
        <v>464</v>
      </c>
      <c r="O126" s="63" t="s">
        <v>447</v>
      </c>
      <c r="P126" s="144" t="s">
        <v>15</v>
      </c>
      <c r="Q126" s="333">
        <v>3</v>
      </c>
      <c r="R126" s="231"/>
      <c r="T126" s="230"/>
      <c r="U126" s="230"/>
      <c r="V126" s="230"/>
    </row>
    <row r="127" spans="1:22" ht="17.25" customHeight="1" x14ac:dyDescent="0.15">
      <c r="B127" s="334"/>
      <c r="C127" s="322"/>
      <c r="D127" s="322"/>
      <c r="E127" s="318"/>
      <c r="F127" s="323"/>
      <c r="G127" s="134"/>
      <c r="H127" s="327"/>
      <c r="I127" s="327"/>
      <c r="J127" s="188"/>
      <c r="K127" s="188"/>
      <c r="L127" s="21"/>
      <c r="M127" s="29"/>
      <c r="N127" s="172" t="s">
        <v>139</v>
      </c>
      <c r="O127" s="109" t="s">
        <v>76</v>
      </c>
      <c r="P127" s="13" t="s">
        <v>21</v>
      </c>
      <c r="Q127" s="326"/>
      <c r="R127" s="232"/>
      <c r="T127" s="230"/>
      <c r="U127" s="230"/>
      <c r="V127" s="230"/>
    </row>
    <row r="128" spans="1:22" ht="18" thickBot="1" x14ac:dyDescent="0.4">
      <c r="B128" s="335"/>
      <c r="C128" s="336"/>
      <c r="D128" s="336"/>
      <c r="E128" s="337"/>
      <c r="F128" s="355"/>
      <c r="G128" s="135"/>
      <c r="H128" s="338"/>
      <c r="I128" s="338"/>
      <c r="J128" s="189"/>
      <c r="K128" s="189"/>
      <c r="L128" s="190"/>
      <c r="M128" s="67"/>
      <c r="N128" s="58" t="s">
        <v>464</v>
      </c>
      <c r="O128" s="113" t="s">
        <v>40</v>
      </c>
      <c r="P128" s="191" t="s">
        <v>692</v>
      </c>
      <c r="Q128" s="340"/>
      <c r="R128" s="233"/>
      <c r="T128" s="230"/>
      <c r="U128" s="230"/>
      <c r="V128" s="230"/>
    </row>
    <row r="129" spans="1:22" s="229" customFormat="1" ht="18" customHeight="1" thickBot="1" x14ac:dyDescent="0.4">
      <c r="A129" s="153"/>
      <c r="B129" s="367"/>
      <c r="C129" s="374"/>
      <c r="D129" s="374"/>
      <c r="E129" s="364"/>
      <c r="F129" s="359"/>
      <c r="G129" s="136"/>
      <c r="H129" s="360"/>
      <c r="I129" s="360"/>
      <c r="J129" s="117"/>
      <c r="K129" s="117"/>
      <c r="L129" s="117"/>
      <c r="M129" s="119"/>
      <c r="N129" s="130"/>
      <c r="O129" s="132"/>
      <c r="P129" s="131"/>
      <c r="Q129" s="365"/>
      <c r="R129" s="227"/>
      <c r="T129" s="230"/>
      <c r="U129" s="230"/>
      <c r="V129" s="230"/>
    </row>
    <row r="130" spans="1:22" s="229" customFormat="1" ht="33.75" x14ac:dyDescent="0.35">
      <c r="B130" s="328">
        <v>37</v>
      </c>
      <c r="C130" s="329">
        <v>43497</v>
      </c>
      <c r="D130" s="329">
        <v>43497</v>
      </c>
      <c r="E130" s="330">
        <f t="shared" ref="E130:E132" si="19">IF((OR(ISBLANK(41),ISBLANK(D130)))=FALSE,DAYS360(C130,D130)+1," ")</f>
        <v>1</v>
      </c>
      <c r="F130" s="354" t="s">
        <v>436</v>
      </c>
      <c r="G130" s="133" t="s">
        <v>415</v>
      </c>
      <c r="H130" s="331" t="s">
        <v>12</v>
      </c>
      <c r="I130" s="331" t="s">
        <v>11</v>
      </c>
      <c r="J130" s="91" t="s">
        <v>495</v>
      </c>
      <c r="K130" s="84" t="s">
        <v>496</v>
      </c>
      <c r="L130" s="84"/>
      <c r="M130" s="51"/>
      <c r="N130" s="311" t="s">
        <v>139</v>
      </c>
      <c r="O130" s="311" t="s">
        <v>29</v>
      </c>
      <c r="P130" s="85" t="s">
        <v>488</v>
      </c>
      <c r="Q130" s="333">
        <v>3</v>
      </c>
      <c r="R130" s="231"/>
      <c r="T130" s="230"/>
      <c r="U130" s="230"/>
      <c r="V130" s="230"/>
    </row>
    <row r="131" spans="1:22" s="229" customFormat="1" x14ac:dyDescent="0.15">
      <c r="B131" s="334"/>
      <c r="C131" s="322"/>
      <c r="D131" s="322"/>
      <c r="E131" s="318" t="str">
        <f t="shared" si="19"/>
        <v xml:space="preserve"> </v>
      </c>
      <c r="F131" s="323"/>
      <c r="G131" s="134"/>
      <c r="H131" s="327"/>
      <c r="I131" s="327"/>
      <c r="J131" s="35"/>
      <c r="K131" s="29"/>
      <c r="L131" s="29"/>
      <c r="M131" s="30"/>
      <c r="N131" s="180" t="s">
        <v>139</v>
      </c>
      <c r="O131" s="324" t="s">
        <v>162</v>
      </c>
      <c r="P131" s="13" t="s">
        <v>367</v>
      </c>
      <c r="Q131" s="326"/>
      <c r="R131" s="232"/>
      <c r="T131" s="230"/>
      <c r="U131" s="230"/>
      <c r="V131" s="230"/>
    </row>
    <row r="132" spans="1:22" s="229" customFormat="1" ht="12" thickBot="1" x14ac:dyDescent="0.2">
      <c r="B132" s="335"/>
      <c r="C132" s="336"/>
      <c r="D132" s="336"/>
      <c r="E132" s="337" t="str">
        <f t="shared" si="19"/>
        <v xml:space="preserve"> </v>
      </c>
      <c r="F132" s="355"/>
      <c r="G132" s="135"/>
      <c r="H132" s="338"/>
      <c r="I132" s="338"/>
      <c r="J132" s="94"/>
      <c r="K132" s="67"/>
      <c r="L132" s="67"/>
      <c r="M132" s="57"/>
      <c r="N132" s="181" t="s">
        <v>139</v>
      </c>
      <c r="O132" s="324" t="s">
        <v>187</v>
      </c>
      <c r="P132" s="70" t="s">
        <v>12</v>
      </c>
      <c r="Q132" s="340"/>
      <c r="R132" s="233"/>
      <c r="T132" s="230"/>
      <c r="U132" s="230"/>
      <c r="V132" s="230"/>
    </row>
    <row r="133" spans="1:22" s="229" customFormat="1" ht="18" customHeight="1" thickBot="1" x14ac:dyDescent="0.4">
      <c r="A133" s="153"/>
      <c r="B133" s="367"/>
      <c r="C133" s="374"/>
      <c r="D133" s="374"/>
      <c r="E133" s="364"/>
      <c r="F133" s="359"/>
      <c r="G133" s="136"/>
      <c r="H133" s="360"/>
      <c r="I133" s="360"/>
      <c r="J133" s="117"/>
      <c r="K133" s="117"/>
      <c r="L133" s="117"/>
      <c r="M133" s="119"/>
      <c r="N133" s="130"/>
      <c r="O133" s="132"/>
      <c r="P133" s="131"/>
      <c r="Q133" s="365"/>
      <c r="R133" s="227"/>
      <c r="T133" s="230"/>
      <c r="U133" s="230"/>
      <c r="V133" s="230"/>
    </row>
    <row r="134" spans="1:22" s="380" customFormat="1" ht="22.5" x14ac:dyDescent="0.35">
      <c r="B134" s="328">
        <v>38</v>
      </c>
      <c r="C134" s="329">
        <v>43501</v>
      </c>
      <c r="D134" s="329">
        <v>43501</v>
      </c>
      <c r="E134" s="330">
        <f t="shared" ref="E134:E139" si="20">IF((OR(ISBLANK(41),ISBLANK(D134)))=FALSE,DAYS360(C134,D134)+1," ")</f>
        <v>1</v>
      </c>
      <c r="F134" s="354" t="s">
        <v>207</v>
      </c>
      <c r="G134" s="369" t="s">
        <v>843</v>
      </c>
      <c r="H134" s="331" t="s">
        <v>15</v>
      </c>
      <c r="I134" s="331" t="s">
        <v>11</v>
      </c>
      <c r="J134" s="91" t="s">
        <v>844</v>
      </c>
      <c r="K134" s="349" t="s">
        <v>845</v>
      </c>
      <c r="L134" s="349"/>
      <c r="M134" s="332" t="s">
        <v>698</v>
      </c>
      <c r="N134" s="333" t="s">
        <v>140</v>
      </c>
      <c r="O134" s="350" t="s">
        <v>35</v>
      </c>
      <c r="P134" s="373" t="s">
        <v>15</v>
      </c>
      <c r="Q134" s="333">
        <v>2</v>
      </c>
      <c r="R134" s="382"/>
      <c r="T134" s="381"/>
      <c r="U134" s="381"/>
      <c r="V134" s="381"/>
    </row>
    <row r="135" spans="1:22" s="380" customFormat="1" x14ac:dyDescent="0.35">
      <c r="B135" s="334"/>
      <c r="C135" s="322"/>
      <c r="D135" s="322"/>
      <c r="E135" s="318" t="str">
        <f t="shared" si="20"/>
        <v xml:space="preserve"> </v>
      </c>
      <c r="F135" s="323"/>
      <c r="G135" s="370"/>
      <c r="H135" s="327"/>
      <c r="I135" s="327"/>
      <c r="J135" s="325"/>
      <c r="K135" s="320"/>
      <c r="L135" s="320"/>
      <c r="M135" s="321"/>
      <c r="N135" s="326" t="s">
        <v>139</v>
      </c>
      <c r="O135" s="324" t="s">
        <v>689</v>
      </c>
      <c r="P135" s="356" t="s">
        <v>692</v>
      </c>
      <c r="Q135" s="326"/>
      <c r="R135" s="383"/>
      <c r="T135" s="381"/>
      <c r="U135" s="381"/>
      <c r="V135" s="381"/>
    </row>
    <row r="136" spans="1:22" s="380" customFormat="1" x14ac:dyDescent="0.35">
      <c r="B136" s="334"/>
      <c r="C136" s="322"/>
      <c r="D136" s="322"/>
      <c r="E136" s="318" t="str">
        <f t="shared" si="20"/>
        <v xml:space="preserve"> </v>
      </c>
      <c r="F136" s="323"/>
      <c r="G136" s="370"/>
      <c r="H136" s="327"/>
      <c r="I136" s="327"/>
      <c r="J136" s="325"/>
      <c r="K136" s="320"/>
      <c r="L136" s="320"/>
      <c r="M136" s="321"/>
      <c r="N136" s="326"/>
      <c r="O136" s="324"/>
      <c r="P136" s="356"/>
      <c r="Q136" s="326"/>
      <c r="R136" s="383"/>
      <c r="T136" s="381"/>
      <c r="U136" s="381"/>
      <c r="V136" s="381"/>
    </row>
    <row r="137" spans="1:22" s="380" customFormat="1" x14ac:dyDescent="0.35">
      <c r="B137" s="334"/>
      <c r="C137" s="322"/>
      <c r="D137" s="322"/>
      <c r="E137" s="318" t="str">
        <f t="shared" si="20"/>
        <v xml:space="preserve"> </v>
      </c>
      <c r="F137" s="323"/>
      <c r="G137" s="370"/>
      <c r="H137" s="327"/>
      <c r="I137" s="327"/>
      <c r="J137" s="325"/>
      <c r="K137" s="320"/>
      <c r="L137" s="320"/>
      <c r="M137" s="321"/>
      <c r="N137" s="326"/>
      <c r="O137" s="324"/>
      <c r="P137" s="356"/>
      <c r="Q137" s="326"/>
      <c r="R137" s="383"/>
      <c r="T137" s="381"/>
      <c r="U137" s="381"/>
      <c r="V137" s="381"/>
    </row>
    <row r="138" spans="1:22" s="380" customFormat="1" x14ac:dyDescent="0.35">
      <c r="B138" s="334"/>
      <c r="C138" s="322"/>
      <c r="D138" s="322"/>
      <c r="E138" s="318" t="str">
        <f t="shared" si="20"/>
        <v xml:space="preserve"> </v>
      </c>
      <c r="F138" s="323"/>
      <c r="G138" s="370"/>
      <c r="H138" s="327"/>
      <c r="I138" s="327"/>
      <c r="J138" s="325"/>
      <c r="K138" s="320"/>
      <c r="L138" s="320"/>
      <c r="M138" s="321"/>
      <c r="N138" s="326"/>
      <c r="O138" s="324"/>
      <c r="P138" s="356"/>
      <c r="Q138" s="326"/>
      <c r="R138" s="383"/>
      <c r="T138" s="381"/>
      <c r="U138" s="381"/>
      <c r="V138" s="381"/>
    </row>
    <row r="139" spans="1:22" s="380" customFormat="1" ht="12" thickBot="1" x14ac:dyDescent="0.4">
      <c r="B139" s="335"/>
      <c r="C139" s="336"/>
      <c r="D139" s="336"/>
      <c r="E139" s="337" t="str">
        <f t="shared" si="20"/>
        <v xml:space="preserve"> </v>
      </c>
      <c r="F139" s="355"/>
      <c r="G139" s="371"/>
      <c r="H139" s="338"/>
      <c r="I139" s="338"/>
      <c r="J139" s="353"/>
      <c r="K139" s="344"/>
      <c r="L139" s="344"/>
      <c r="M139" s="339"/>
      <c r="N139" s="340"/>
      <c r="O139" s="352"/>
      <c r="P139" s="358"/>
      <c r="Q139" s="340"/>
      <c r="R139" s="384"/>
      <c r="T139" s="381"/>
      <c r="U139" s="381"/>
      <c r="V139" s="381"/>
    </row>
    <row r="140" spans="1:22" s="380" customFormat="1" ht="12" thickBot="1" x14ac:dyDescent="0.4">
      <c r="B140" s="367"/>
      <c r="C140" s="374"/>
      <c r="D140" s="374"/>
      <c r="E140" s="364"/>
      <c r="F140" s="359"/>
      <c r="G140" s="372"/>
      <c r="H140" s="360"/>
      <c r="I140" s="360"/>
      <c r="J140" s="313"/>
      <c r="K140" s="361"/>
      <c r="L140" s="361"/>
      <c r="M140" s="362"/>
      <c r="N140" s="365"/>
      <c r="O140" s="368"/>
      <c r="P140" s="366"/>
      <c r="Q140" s="365"/>
      <c r="R140" s="379"/>
      <c r="T140" s="381"/>
      <c r="U140" s="381"/>
      <c r="V140" s="381"/>
    </row>
    <row r="141" spans="1:22" s="380" customFormat="1" ht="22.5" x14ac:dyDescent="0.35">
      <c r="B141" s="328">
        <v>39</v>
      </c>
      <c r="C141" s="329">
        <v>43501</v>
      </c>
      <c r="D141" s="329">
        <v>43501</v>
      </c>
      <c r="E141" s="330">
        <f t="shared" ref="E141:E143" si="21">IF((OR(ISBLANK(41),ISBLANK(D141)))=FALSE,DAYS360(C141,D141)+1," ")</f>
        <v>1</v>
      </c>
      <c r="F141" s="354" t="s">
        <v>207</v>
      </c>
      <c r="G141" s="369" t="s">
        <v>263</v>
      </c>
      <c r="H141" s="331" t="s">
        <v>15</v>
      </c>
      <c r="I141" s="331" t="s">
        <v>20</v>
      </c>
      <c r="J141" s="91" t="s">
        <v>834</v>
      </c>
      <c r="K141" s="349" t="s">
        <v>848</v>
      </c>
      <c r="L141" s="349"/>
      <c r="M141" s="332" t="s">
        <v>698</v>
      </c>
      <c r="N141" s="333" t="s">
        <v>140</v>
      </c>
      <c r="O141" s="350" t="s">
        <v>35</v>
      </c>
      <c r="P141" s="373" t="s">
        <v>15</v>
      </c>
      <c r="Q141" s="333">
        <v>3</v>
      </c>
      <c r="R141" s="382"/>
      <c r="T141" s="381"/>
      <c r="U141" s="381"/>
      <c r="V141" s="381"/>
    </row>
    <row r="142" spans="1:22" s="380" customFormat="1" ht="22.5" x14ac:dyDescent="0.35">
      <c r="B142" s="334"/>
      <c r="C142" s="322"/>
      <c r="D142" s="322"/>
      <c r="E142" s="318" t="str">
        <f t="shared" si="21"/>
        <v xml:space="preserve"> </v>
      </c>
      <c r="F142" s="323"/>
      <c r="G142" s="370"/>
      <c r="H142" s="327" t="s">
        <v>513</v>
      </c>
      <c r="I142" s="327" t="s">
        <v>11</v>
      </c>
      <c r="J142" s="325" t="s">
        <v>846</v>
      </c>
      <c r="K142" s="320" t="s">
        <v>847</v>
      </c>
      <c r="L142" s="320"/>
      <c r="M142" s="321"/>
      <c r="N142" s="326" t="s">
        <v>139</v>
      </c>
      <c r="O142" s="324" t="s">
        <v>689</v>
      </c>
      <c r="P142" s="356" t="s">
        <v>692</v>
      </c>
      <c r="Q142" s="326"/>
      <c r="R142" s="383"/>
      <c r="T142" s="381"/>
      <c r="U142" s="381"/>
      <c r="V142" s="381"/>
    </row>
    <row r="143" spans="1:22" s="380" customFormat="1" ht="12" thickBot="1" x14ac:dyDescent="0.4">
      <c r="B143" s="335"/>
      <c r="C143" s="336"/>
      <c r="D143" s="336"/>
      <c r="E143" s="337" t="str">
        <f t="shared" si="21"/>
        <v xml:space="preserve"> </v>
      </c>
      <c r="F143" s="355"/>
      <c r="G143" s="371"/>
      <c r="H143" s="338"/>
      <c r="I143" s="338"/>
      <c r="J143" s="353"/>
      <c r="K143" s="344"/>
      <c r="L143" s="344"/>
      <c r="M143" s="339"/>
      <c r="N143" s="340"/>
      <c r="O143" s="352" t="s">
        <v>62</v>
      </c>
      <c r="P143" s="358" t="s">
        <v>343</v>
      </c>
      <c r="Q143" s="340"/>
      <c r="R143" s="384"/>
      <c r="T143" s="381"/>
      <c r="U143" s="381"/>
      <c r="V143" s="381"/>
    </row>
    <row r="144" spans="1:22" s="380" customFormat="1" ht="12" thickBot="1" x14ac:dyDescent="0.4">
      <c r="B144" s="367"/>
      <c r="C144" s="374"/>
      <c r="D144" s="374"/>
      <c r="E144" s="364"/>
      <c r="F144" s="359"/>
      <c r="G144" s="372"/>
      <c r="H144" s="360"/>
      <c r="I144" s="360"/>
      <c r="J144" s="313"/>
      <c r="K144" s="361"/>
      <c r="L144" s="361"/>
      <c r="M144" s="362"/>
      <c r="N144" s="365"/>
      <c r="O144" s="368"/>
      <c r="P144" s="366"/>
      <c r="Q144" s="365"/>
      <c r="R144" s="379"/>
      <c r="T144" s="381"/>
      <c r="U144" s="381"/>
      <c r="V144" s="381"/>
    </row>
    <row r="145" spans="1:22" s="229" customFormat="1" ht="22.5" x14ac:dyDescent="0.35">
      <c r="B145" s="328">
        <v>40</v>
      </c>
      <c r="C145" s="329">
        <v>43501</v>
      </c>
      <c r="D145" s="329">
        <v>43501</v>
      </c>
      <c r="E145" s="330">
        <f t="shared" ref="E145:E148" si="22">IF((OR(ISBLANK(41),ISBLANK(D145)))=FALSE,DAYS360(C145,D145)+1," ")</f>
        <v>1</v>
      </c>
      <c r="F145" s="396" t="s">
        <v>436</v>
      </c>
      <c r="G145" s="309" t="s">
        <v>223</v>
      </c>
      <c r="H145" s="331" t="s">
        <v>215</v>
      </c>
      <c r="I145" s="331" t="s">
        <v>11</v>
      </c>
      <c r="J145" s="84" t="s">
        <v>770</v>
      </c>
      <c r="K145" s="84" t="s">
        <v>771</v>
      </c>
      <c r="L145" s="84"/>
      <c r="M145" s="51" t="s">
        <v>325</v>
      </c>
      <c r="N145" s="183" t="s">
        <v>408</v>
      </c>
      <c r="O145" s="184" t="s">
        <v>59</v>
      </c>
      <c r="P145" s="85" t="s">
        <v>215</v>
      </c>
      <c r="Q145" s="333">
        <v>4</v>
      </c>
      <c r="R145" s="231"/>
      <c r="T145" s="230"/>
      <c r="U145" s="230"/>
      <c r="V145" s="230"/>
    </row>
    <row r="146" spans="1:22" s="229" customFormat="1" x14ac:dyDescent="0.15">
      <c r="B146" s="334"/>
      <c r="C146" s="322"/>
      <c r="D146" s="322"/>
      <c r="E146" s="318" t="str">
        <f t="shared" si="22"/>
        <v xml:space="preserve"> </v>
      </c>
      <c r="F146" s="323"/>
      <c r="G146" s="134"/>
      <c r="H146" s="327"/>
      <c r="I146" s="327"/>
      <c r="J146" s="35"/>
      <c r="K146" s="29"/>
      <c r="L146" s="29"/>
      <c r="M146" s="30"/>
      <c r="N146" s="185" t="s">
        <v>139</v>
      </c>
      <c r="O146" s="109" t="s">
        <v>29</v>
      </c>
      <c r="P146" s="13" t="s">
        <v>14</v>
      </c>
      <c r="Q146" s="326"/>
      <c r="R146" s="232"/>
      <c r="T146" s="230"/>
      <c r="U146" s="230"/>
      <c r="V146" s="230"/>
    </row>
    <row r="147" spans="1:22" s="229" customFormat="1" x14ac:dyDescent="0.15">
      <c r="B147" s="334"/>
      <c r="C147" s="322"/>
      <c r="D147" s="322"/>
      <c r="E147" s="318" t="str">
        <f t="shared" si="22"/>
        <v xml:space="preserve"> </v>
      </c>
      <c r="F147" s="323"/>
      <c r="G147" s="134"/>
      <c r="H147" s="327"/>
      <c r="I147" s="327"/>
      <c r="J147" s="35"/>
      <c r="K147" s="29"/>
      <c r="L147" s="29"/>
      <c r="M147" s="30"/>
      <c r="N147" s="172" t="s">
        <v>139</v>
      </c>
      <c r="O147" s="109" t="s">
        <v>161</v>
      </c>
      <c r="P147" s="13" t="s">
        <v>14</v>
      </c>
      <c r="Q147" s="326"/>
      <c r="R147" s="232"/>
      <c r="T147" s="230"/>
      <c r="U147" s="230"/>
      <c r="V147" s="230"/>
    </row>
    <row r="148" spans="1:22" s="229" customFormat="1" ht="12" thickBot="1" x14ac:dyDescent="0.2">
      <c r="B148" s="335"/>
      <c r="C148" s="336"/>
      <c r="D148" s="336"/>
      <c r="E148" s="337" t="str">
        <f t="shared" si="22"/>
        <v xml:space="preserve"> </v>
      </c>
      <c r="F148" s="355"/>
      <c r="G148" s="135"/>
      <c r="H148" s="338"/>
      <c r="I148" s="338"/>
      <c r="J148" s="94"/>
      <c r="K148" s="67"/>
      <c r="L148" s="67"/>
      <c r="M148" s="57"/>
      <c r="N148" s="247" t="s">
        <v>140</v>
      </c>
      <c r="O148" s="70" t="s">
        <v>189</v>
      </c>
      <c r="P148" s="70" t="s">
        <v>211</v>
      </c>
      <c r="Q148" s="340"/>
      <c r="R148" s="233"/>
      <c r="T148" s="230"/>
      <c r="U148" s="230"/>
      <c r="V148" s="230"/>
    </row>
    <row r="149" spans="1:22" s="229" customFormat="1" ht="18" customHeight="1" thickBot="1" x14ac:dyDescent="0.4">
      <c r="A149" s="153"/>
      <c r="B149" s="367"/>
      <c r="C149" s="374"/>
      <c r="D149" s="374"/>
      <c r="E149" s="364"/>
      <c r="F149" s="359"/>
      <c r="G149" s="136"/>
      <c r="H149" s="360"/>
      <c r="I149" s="360"/>
      <c r="J149" s="117"/>
      <c r="K149" s="117"/>
      <c r="L149" s="117"/>
      <c r="M149" s="119"/>
      <c r="N149" s="130"/>
      <c r="O149" s="132"/>
      <c r="P149" s="131"/>
      <c r="Q149" s="365"/>
      <c r="R149" s="227"/>
      <c r="T149" s="230"/>
      <c r="U149" s="230"/>
      <c r="V149" s="230"/>
    </row>
    <row r="150" spans="1:22" s="229" customFormat="1" ht="33.75" x14ac:dyDescent="0.35">
      <c r="B150" s="328">
        <v>41</v>
      </c>
      <c r="C150" s="329">
        <v>43501</v>
      </c>
      <c r="D150" s="329">
        <v>43503</v>
      </c>
      <c r="E150" s="330">
        <f>IF((OR(ISBLANK(41),ISBLANK(D150)))=FALSE,DAYS360(C150,D150)+1," ")</f>
        <v>3</v>
      </c>
      <c r="F150" s="354" t="s">
        <v>205</v>
      </c>
      <c r="G150" s="133" t="s">
        <v>412</v>
      </c>
      <c r="H150" s="331" t="s">
        <v>12</v>
      </c>
      <c r="I150" s="331" t="s">
        <v>11</v>
      </c>
      <c r="J150" s="84" t="s">
        <v>479</v>
      </c>
      <c r="K150" s="84" t="s">
        <v>480</v>
      </c>
      <c r="L150" s="84"/>
      <c r="M150" s="51" t="s">
        <v>336</v>
      </c>
      <c r="N150" s="183" t="s">
        <v>139</v>
      </c>
      <c r="O150" s="184" t="s">
        <v>38</v>
      </c>
      <c r="P150" s="85" t="s">
        <v>12</v>
      </c>
      <c r="Q150" s="333"/>
      <c r="R150" s="231"/>
      <c r="T150" s="230"/>
      <c r="U150" s="230"/>
      <c r="V150" s="230"/>
    </row>
    <row r="151" spans="1:22" s="229" customFormat="1" ht="12" thickBot="1" x14ac:dyDescent="0.2">
      <c r="B151" s="335"/>
      <c r="C151" s="336"/>
      <c r="D151" s="336"/>
      <c r="E151" s="337" t="str">
        <f t="shared" ref="E151" si="23">IF((OR(ISBLANK(41),ISBLANK(D151)))=FALSE,DAYS360(C151,D151)+1," ")</f>
        <v xml:space="preserve"> </v>
      </c>
      <c r="F151" s="355"/>
      <c r="G151" s="135"/>
      <c r="H151" s="338"/>
      <c r="I151" s="338"/>
      <c r="J151" s="94"/>
      <c r="K151" s="67"/>
      <c r="L151" s="67"/>
      <c r="M151" s="57"/>
      <c r="N151" s="312" t="s">
        <v>140</v>
      </c>
      <c r="O151" s="113" t="s">
        <v>413</v>
      </c>
      <c r="P151" s="70" t="s">
        <v>12</v>
      </c>
      <c r="Q151" s="340"/>
      <c r="R151" s="233"/>
      <c r="T151" s="230"/>
      <c r="U151" s="230"/>
      <c r="V151" s="230"/>
    </row>
    <row r="152" spans="1:22" s="229" customFormat="1" ht="18" customHeight="1" thickBot="1" x14ac:dyDescent="0.4">
      <c r="A152" s="153"/>
      <c r="B152" s="367"/>
      <c r="C152" s="374"/>
      <c r="D152" s="374"/>
      <c r="E152" s="364"/>
      <c r="F152" s="359"/>
      <c r="G152" s="136"/>
      <c r="H152" s="360"/>
      <c r="I152" s="360"/>
      <c r="J152" s="117"/>
      <c r="K152" s="117"/>
      <c r="L152" s="117"/>
      <c r="M152" s="119"/>
      <c r="N152" s="130"/>
      <c r="O152" s="132"/>
      <c r="P152" s="131"/>
      <c r="Q152" s="365"/>
      <c r="R152" s="227"/>
      <c r="T152" s="230"/>
      <c r="U152" s="230"/>
      <c r="V152" s="230"/>
    </row>
    <row r="153" spans="1:22" s="229" customFormat="1" ht="36.75" customHeight="1" x14ac:dyDescent="0.35">
      <c r="B153" s="328">
        <v>42</v>
      </c>
      <c r="C153" s="329">
        <v>43501</v>
      </c>
      <c r="D153" s="329">
        <v>43501</v>
      </c>
      <c r="E153" s="330">
        <f t="shared" ref="E153:E156" si="24">IF((OR(ISBLANK(41),ISBLANK(D153)))=FALSE,DAYS360(C153,D153)+1," ")</f>
        <v>1</v>
      </c>
      <c r="F153" s="354" t="s">
        <v>205</v>
      </c>
      <c r="G153" s="369" t="s">
        <v>239</v>
      </c>
      <c r="H153" s="331" t="s">
        <v>499</v>
      </c>
      <c r="I153" s="331" t="s">
        <v>499</v>
      </c>
      <c r="J153" s="349" t="s">
        <v>801</v>
      </c>
      <c r="K153" s="349" t="s">
        <v>802</v>
      </c>
      <c r="L153" s="349"/>
      <c r="M153" s="332"/>
      <c r="N153" s="333" t="s">
        <v>139</v>
      </c>
      <c r="O153" s="350" t="s">
        <v>42</v>
      </c>
      <c r="P153" s="373" t="s">
        <v>366</v>
      </c>
      <c r="Q153" s="333">
        <v>2</v>
      </c>
      <c r="R153" s="382"/>
      <c r="T153" s="230"/>
      <c r="U153" s="230"/>
      <c r="V153" s="230"/>
    </row>
    <row r="154" spans="1:22" s="229" customFormat="1" ht="12" thickBot="1" x14ac:dyDescent="0.4">
      <c r="B154" s="335"/>
      <c r="C154" s="336"/>
      <c r="D154" s="336"/>
      <c r="E154" s="337" t="str">
        <f t="shared" si="24"/>
        <v xml:space="preserve"> </v>
      </c>
      <c r="F154" s="355"/>
      <c r="G154" s="371"/>
      <c r="H154" s="338"/>
      <c r="I154" s="338"/>
      <c r="J154" s="353"/>
      <c r="K154" s="344"/>
      <c r="L154" s="344"/>
      <c r="M154" s="339"/>
      <c r="N154" s="340" t="s">
        <v>140</v>
      </c>
      <c r="O154" s="352" t="s">
        <v>49</v>
      </c>
      <c r="P154" s="358" t="s">
        <v>215</v>
      </c>
      <c r="Q154" s="340"/>
      <c r="R154" s="384"/>
      <c r="T154" s="230"/>
      <c r="U154" s="230"/>
      <c r="V154" s="230"/>
    </row>
    <row r="155" spans="1:22" s="229" customFormat="1" ht="18" customHeight="1" thickBot="1" x14ac:dyDescent="0.4">
      <c r="A155" s="153"/>
      <c r="B155" s="367"/>
      <c r="C155" s="374"/>
      <c r="D155" s="374"/>
      <c r="E155" s="364"/>
      <c r="F155" s="359"/>
      <c r="G155" s="136"/>
      <c r="H155" s="360"/>
      <c r="I155" s="360"/>
      <c r="J155" s="117"/>
      <c r="K155" s="117"/>
      <c r="L155" s="117"/>
      <c r="M155" s="119"/>
      <c r="N155" s="130"/>
      <c r="O155" s="132"/>
      <c r="P155" s="131"/>
      <c r="Q155" s="365"/>
      <c r="R155" s="227"/>
      <c r="T155" s="230"/>
      <c r="U155" s="230"/>
      <c r="V155" s="230"/>
    </row>
    <row r="156" spans="1:22" ht="33.75" x14ac:dyDescent="0.15">
      <c r="B156" s="328">
        <v>43</v>
      </c>
      <c r="C156" s="329">
        <v>43501</v>
      </c>
      <c r="D156" s="329">
        <v>43503</v>
      </c>
      <c r="E156" s="330">
        <f t="shared" si="24"/>
        <v>3</v>
      </c>
      <c r="F156" s="354" t="s">
        <v>210</v>
      </c>
      <c r="G156" s="369" t="s">
        <v>112</v>
      </c>
      <c r="H156" s="331" t="s">
        <v>381</v>
      </c>
      <c r="I156" s="331" t="s">
        <v>500</v>
      </c>
      <c r="J156" s="84" t="s">
        <v>559</v>
      </c>
      <c r="K156" s="84" t="s">
        <v>560</v>
      </c>
      <c r="L156" s="103"/>
      <c r="M156" s="84"/>
      <c r="N156" s="52" t="s">
        <v>464</v>
      </c>
      <c r="O156" s="144" t="s">
        <v>465</v>
      </c>
      <c r="P156" s="144" t="s">
        <v>15</v>
      </c>
      <c r="Q156" s="333">
        <v>3</v>
      </c>
      <c r="R156" s="231"/>
      <c r="T156" s="230"/>
      <c r="U156" s="230"/>
      <c r="V156" s="230"/>
    </row>
    <row r="157" spans="1:22" ht="33.75" x14ac:dyDescent="0.15">
      <c r="B157" s="334"/>
      <c r="C157" s="322"/>
      <c r="D157" s="322"/>
      <c r="E157" s="318"/>
      <c r="F157" s="323"/>
      <c r="G157" s="134" t="s">
        <v>485</v>
      </c>
      <c r="H157" s="327" t="s">
        <v>381</v>
      </c>
      <c r="I157" s="327" t="s">
        <v>500</v>
      </c>
      <c r="J157" s="29" t="s">
        <v>559</v>
      </c>
      <c r="K157" s="29" t="s">
        <v>560</v>
      </c>
      <c r="L157" s="21"/>
      <c r="M157" s="29"/>
      <c r="N157" s="36" t="s">
        <v>139</v>
      </c>
      <c r="O157" s="109" t="s">
        <v>532</v>
      </c>
      <c r="P157" s="13" t="s">
        <v>211</v>
      </c>
      <c r="Q157" s="326"/>
      <c r="R157" s="232"/>
      <c r="T157" s="230"/>
      <c r="U157" s="230"/>
      <c r="V157" s="230"/>
    </row>
    <row r="158" spans="1:22" ht="34.5" thickBot="1" x14ac:dyDescent="0.4">
      <c r="B158" s="335"/>
      <c r="C158" s="336"/>
      <c r="D158" s="336"/>
      <c r="E158" s="337"/>
      <c r="F158" s="355"/>
      <c r="G158" s="135" t="s">
        <v>254</v>
      </c>
      <c r="H158" s="338" t="s">
        <v>381</v>
      </c>
      <c r="I158" s="338" t="s">
        <v>500</v>
      </c>
      <c r="J158" s="67" t="s">
        <v>559</v>
      </c>
      <c r="K158" s="67" t="s">
        <v>560</v>
      </c>
      <c r="L158" s="190"/>
      <c r="M158" s="67"/>
      <c r="N158" s="58" t="s">
        <v>464</v>
      </c>
      <c r="O158" s="113" t="s">
        <v>533</v>
      </c>
      <c r="P158" s="191" t="s">
        <v>534</v>
      </c>
      <c r="Q158" s="340"/>
      <c r="R158" s="233"/>
      <c r="T158" s="230"/>
      <c r="U158" s="230"/>
      <c r="V158" s="230"/>
    </row>
    <row r="159" spans="1:22" s="229" customFormat="1" ht="18" customHeight="1" thickBot="1" x14ac:dyDescent="0.4">
      <c r="A159" s="153"/>
      <c r="B159" s="367"/>
      <c r="C159" s="374"/>
      <c r="D159" s="374"/>
      <c r="E159" s="364"/>
      <c r="F159" s="359"/>
      <c r="G159" s="136"/>
      <c r="H159" s="360"/>
      <c r="I159" s="360"/>
      <c r="J159" s="117"/>
      <c r="K159" s="117"/>
      <c r="L159" s="117"/>
      <c r="M159" s="119"/>
      <c r="N159" s="130"/>
      <c r="O159" s="132"/>
      <c r="P159" s="131"/>
      <c r="Q159" s="365"/>
      <c r="R159" s="227"/>
      <c r="T159" s="230"/>
      <c r="U159" s="230"/>
      <c r="V159" s="230"/>
    </row>
    <row r="160" spans="1:22" s="229" customFormat="1" ht="22.5" x14ac:dyDescent="0.35">
      <c r="B160" s="328">
        <v>44</v>
      </c>
      <c r="C160" s="329">
        <v>43503</v>
      </c>
      <c r="D160" s="329">
        <v>43503</v>
      </c>
      <c r="E160" s="330">
        <f t="shared" ref="E160:E163" si="25">IF((OR(ISBLANK(41),ISBLANK(D160)))=FALSE,DAYS360(C160,D160)+1," ")</f>
        <v>1</v>
      </c>
      <c r="F160" s="354" t="s">
        <v>209</v>
      </c>
      <c r="G160" s="369" t="s">
        <v>217</v>
      </c>
      <c r="H160" s="331" t="s">
        <v>22</v>
      </c>
      <c r="I160" s="331" t="s">
        <v>11</v>
      </c>
      <c r="J160" s="91" t="s">
        <v>712</v>
      </c>
      <c r="K160" s="84" t="s">
        <v>713</v>
      </c>
      <c r="L160" s="161"/>
      <c r="M160" s="51"/>
      <c r="N160" s="52" t="s">
        <v>139</v>
      </c>
      <c r="O160" s="85" t="s">
        <v>50</v>
      </c>
      <c r="P160" s="144" t="s">
        <v>211</v>
      </c>
      <c r="Q160" s="333">
        <v>4</v>
      </c>
      <c r="R160" s="231"/>
      <c r="T160" s="230"/>
      <c r="U160" s="230"/>
      <c r="V160" s="230"/>
    </row>
    <row r="161" spans="1:22" s="229" customFormat="1" x14ac:dyDescent="0.35">
      <c r="B161" s="334"/>
      <c r="C161" s="322"/>
      <c r="D161" s="322"/>
      <c r="E161" s="318" t="str">
        <f t="shared" si="25"/>
        <v xml:space="preserve"> </v>
      </c>
      <c r="F161" s="323"/>
      <c r="G161" s="134"/>
      <c r="H161" s="327"/>
      <c r="I161" s="327"/>
      <c r="J161" s="35"/>
      <c r="K161" s="29"/>
      <c r="L161" s="29"/>
      <c r="M161" s="30"/>
      <c r="N161" s="36" t="s">
        <v>139</v>
      </c>
      <c r="O161" s="33" t="s">
        <v>164</v>
      </c>
      <c r="P161" s="109" t="s">
        <v>22</v>
      </c>
      <c r="Q161" s="326"/>
      <c r="R161" s="232"/>
      <c r="T161" s="230"/>
      <c r="U161" s="230"/>
      <c r="V161" s="230"/>
    </row>
    <row r="162" spans="1:22" s="229" customFormat="1" x14ac:dyDescent="0.35">
      <c r="B162" s="334"/>
      <c r="C162" s="322"/>
      <c r="D162" s="322"/>
      <c r="E162" s="318" t="str">
        <f t="shared" si="25"/>
        <v xml:space="preserve"> </v>
      </c>
      <c r="F162" s="323"/>
      <c r="G162" s="134"/>
      <c r="H162" s="327"/>
      <c r="I162" s="327"/>
      <c r="J162" s="35"/>
      <c r="K162" s="29"/>
      <c r="L162" s="29"/>
      <c r="M162" s="30"/>
      <c r="N162" s="36" t="s">
        <v>139</v>
      </c>
      <c r="O162" s="33" t="s">
        <v>163</v>
      </c>
      <c r="P162" s="109" t="s">
        <v>386</v>
      </c>
      <c r="Q162" s="326"/>
      <c r="R162" s="232"/>
      <c r="T162" s="230"/>
      <c r="U162" s="230"/>
      <c r="V162" s="230"/>
    </row>
    <row r="163" spans="1:22" s="229" customFormat="1" ht="12" thickBot="1" x14ac:dyDescent="0.4">
      <c r="B163" s="335"/>
      <c r="C163" s="336"/>
      <c r="D163" s="336"/>
      <c r="E163" s="337" t="str">
        <f t="shared" si="25"/>
        <v xml:space="preserve"> </v>
      </c>
      <c r="F163" s="355"/>
      <c r="G163" s="135"/>
      <c r="H163" s="338"/>
      <c r="I163" s="338"/>
      <c r="J163" s="94"/>
      <c r="K163" s="67"/>
      <c r="L163" s="67"/>
      <c r="M163" s="57"/>
      <c r="N163" s="58" t="s">
        <v>140</v>
      </c>
      <c r="O163" s="88" t="s">
        <v>80</v>
      </c>
      <c r="P163" s="113" t="s">
        <v>215</v>
      </c>
      <c r="Q163" s="340"/>
      <c r="R163" s="233"/>
      <c r="T163" s="230"/>
      <c r="U163" s="230"/>
      <c r="V163" s="230"/>
    </row>
    <row r="164" spans="1:22" s="229" customFormat="1" ht="18" customHeight="1" thickBot="1" x14ac:dyDescent="0.4">
      <c r="A164" s="153"/>
      <c r="B164" s="367"/>
      <c r="C164" s="374"/>
      <c r="D164" s="374"/>
      <c r="E164" s="364"/>
      <c r="F164" s="359"/>
      <c r="G164" s="136"/>
      <c r="H164" s="360"/>
      <c r="I164" s="360"/>
      <c r="J164" s="117"/>
      <c r="K164" s="117"/>
      <c r="L164" s="117"/>
      <c r="M164" s="119"/>
      <c r="N164" s="130"/>
      <c r="O164" s="132"/>
      <c r="P164" s="131"/>
      <c r="Q164" s="365"/>
      <c r="R164" s="227"/>
      <c r="T164" s="230"/>
      <c r="U164" s="230"/>
      <c r="V164" s="230"/>
    </row>
    <row r="165" spans="1:22" s="149" customFormat="1" ht="22.5" x14ac:dyDescent="0.35">
      <c r="B165" s="328">
        <v>45</v>
      </c>
      <c r="C165" s="329">
        <v>43503</v>
      </c>
      <c r="D165" s="329">
        <v>43503</v>
      </c>
      <c r="E165" s="330">
        <f t="shared" ref="E165:E167" si="26">IF((OR(ISBLANK(41),ISBLANK(D165)))=FALSE,DAYS360(C165,D165)+1," ")</f>
        <v>1</v>
      </c>
      <c r="F165" s="354" t="s">
        <v>436</v>
      </c>
      <c r="G165" s="422" t="s">
        <v>563</v>
      </c>
      <c r="H165" s="414" t="s">
        <v>12</v>
      </c>
      <c r="I165" s="331" t="s">
        <v>11</v>
      </c>
      <c r="J165" s="91" t="s">
        <v>779</v>
      </c>
      <c r="K165" s="84" t="s">
        <v>780</v>
      </c>
      <c r="L165" s="84"/>
      <c r="M165" s="51" t="s">
        <v>778</v>
      </c>
      <c r="N165" s="52" t="s">
        <v>136</v>
      </c>
      <c r="O165" s="85" t="s">
        <v>203</v>
      </c>
      <c r="P165" s="144"/>
      <c r="Q165" s="333">
        <v>3</v>
      </c>
      <c r="R165" s="146"/>
      <c r="T165" s="296" t="s">
        <v>455</v>
      </c>
      <c r="U165" s="296"/>
      <c r="V165" s="296" t="s">
        <v>455</v>
      </c>
    </row>
    <row r="166" spans="1:22" s="149" customFormat="1" ht="22.5" x14ac:dyDescent="0.35">
      <c r="B166" s="95"/>
      <c r="C166" s="39"/>
      <c r="D166" s="39"/>
      <c r="E166" s="318" t="str">
        <f t="shared" si="26"/>
        <v xml:space="preserve"> </v>
      </c>
      <c r="F166" s="265"/>
      <c r="G166" s="370" t="s">
        <v>225</v>
      </c>
      <c r="H166" s="327" t="s">
        <v>14</v>
      </c>
      <c r="I166" s="42" t="s">
        <v>499</v>
      </c>
      <c r="J166" s="89" t="s">
        <v>781</v>
      </c>
      <c r="K166" s="41" t="s">
        <v>782</v>
      </c>
      <c r="L166" s="41"/>
      <c r="M166" s="40"/>
      <c r="N166" s="152" t="s">
        <v>139</v>
      </c>
      <c r="O166" s="156" t="s">
        <v>36</v>
      </c>
      <c r="P166" s="148"/>
      <c r="Q166" s="152"/>
      <c r="R166" s="303"/>
      <c r="T166" s="296"/>
      <c r="U166" s="296"/>
      <c r="V166" s="296"/>
    </row>
    <row r="167" spans="1:22" s="149" customFormat="1" ht="12" thickBot="1" x14ac:dyDescent="0.4">
      <c r="B167" s="96"/>
      <c r="C167" s="97"/>
      <c r="D167" s="97"/>
      <c r="E167" s="337" t="str">
        <f t="shared" si="26"/>
        <v xml:space="preserve"> </v>
      </c>
      <c r="F167" s="305"/>
      <c r="G167" s="114"/>
      <c r="H167" s="55"/>
      <c r="I167" s="55"/>
      <c r="J167" s="99"/>
      <c r="K167" s="100"/>
      <c r="L167" s="100"/>
      <c r="M167" s="101"/>
      <c r="N167" s="150" t="s">
        <v>144</v>
      </c>
      <c r="O167" s="155" t="s">
        <v>214</v>
      </c>
      <c r="P167" s="147"/>
      <c r="Q167" s="150"/>
      <c r="R167" s="306"/>
      <c r="T167" s="296"/>
      <c r="U167" s="296"/>
      <c r="V167" s="296"/>
    </row>
    <row r="168" spans="1:22" s="229" customFormat="1" ht="18" customHeight="1" thickBot="1" x14ac:dyDescent="0.4">
      <c r="A168" s="153"/>
      <c r="B168" s="367"/>
      <c r="C168" s="374"/>
      <c r="D168" s="374"/>
      <c r="E168" s="364"/>
      <c r="F168" s="359"/>
      <c r="G168" s="136"/>
      <c r="H168" s="360"/>
      <c r="I168" s="360"/>
      <c r="J168" s="117"/>
      <c r="K168" s="117"/>
      <c r="L168" s="117"/>
      <c r="M168" s="119"/>
      <c r="N168" s="130"/>
      <c r="O168" s="132"/>
      <c r="P168" s="131"/>
      <c r="Q168" s="365"/>
      <c r="R168" s="227"/>
      <c r="T168" s="230"/>
      <c r="U168" s="230"/>
      <c r="V168" s="230"/>
    </row>
    <row r="169" spans="1:22" s="149" customFormat="1" ht="22.5" x14ac:dyDescent="0.15">
      <c r="B169" s="286">
        <v>46</v>
      </c>
      <c r="C169" s="329">
        <v>43503</v>
      </c>
      <c r="D169" s="329">
        <v>43503</v>
      </c>
      <c r="E169" s="330">
        <f t="shared" ref="E169:E172" si="27">IF((OR(ISBLANK(41),ISBLANK(D169)))=FALSE,DAYS360(C169,D169)+1," ")</f>
        <v>1</v>
      </c>
      <c r="F169" s="354" t="s">
        <v>436</v>
      </c>
      <c r="G169" s="133" t="s">
        <v>772</v>
      </c>
      <c r="H169" s="414" t="s">
        <v>14</v>
      </c>
      <c r="I169" s="331" t="s">
        <v>11</v>
      </c>
      <c r="J169" s="103" t="s">
        <v>776</v>
      </c>
      <c r="K169" s="103" t="s">
        <v>775</v>
      </c>
      <c r="L169" s="84" t="s">
        <v>773</v>
      </c>
      <c r="M169" s="51" t="s">
        <v>330</v>
      </c>
      <c r="N169" s="52" t="s">
        <v>139</v>
      </c>
      <c r="O169" s="85" t="s">
        <v>29</v>
      </c>
      <c r="P169" s="144" t="s">
        <v>15</v>
      </c>
      <c r="Q169" s="333">
        <v>4</v>
      </c>
      <c r="R169" s="146"/>
      <c r="T169" s="296" t="s">
        <v>455</v>
      </c>
      <c r="U169" s="296"/>
      <c r="V169" s="296" t="s">
        <v>455</v>
      </c>
    </row>
    <row r="170" spans="1:22" s="149" customFormat="1" ht="22.5" x14ac:dyDescent="0.35">
      <c r="B170" s="334"/>
      <c r="C170" s="322"/>
      <c r="D170" s="322"/>
      <c r="E170" s="318" t="str">
        <f t="shared" si="27"/>
        <v xml:space="preserve"> </v>
      </c>
      <c r="F170" s="323"/>
      <c r="G170" s="134" t="s">
        <v>220</v>
      </c>
      <c r="H170" s="327" t="s">
        <v>12</v>
      </c>
      <c r="I170" s="327" t="s">
        <v>11</v>
      </c>
      <c r="J170" s="35" t="s">
        <v>774</v>
      </c>
      <c r="K170" s="29" t="s">
        <v>777</v>
      </c>
      <c r="L170" s="29"/>
      <c r="M170" s="30" t="s">
        <v>778</v>
      </c>
      <c r="N170" s="36" t="s">
        <v>139</v>
      </c>
      <c r="O170" s="33" t="s">
        <v>188</v>
      </c>
      <c r="P170" s="109" t="s">
        <v>22</v>
      </c>
      <c r="Q170" s="326"/>
      <c r="R170" s="266"/>
      <c r="T170" s="296"/>
      <c r="U170" s="296"/>
      <c r="V170" s="296"/>
    </row>
    <row r="171" spans="1:22" s="149" customFormat="1" x14ac:dyDescent="0.35">
      <c r="B171" s="334"/>
      <c r="C171" s="322"/>
      <c r="D171" s="322"/>
      <c r="E171" s="318" t="str">
        <f t="shared" si="27"/>
        <v xml:space="preserve"> </v>
      </c>
      <c r="F171" s="323"/>
      <c r="G171" s="134"/>
      <c r="H171" s="327"/>
      <c r="I171" s="327"/>
      <c r="J171" s="35"/>
      <c r="K171" s="29"/>
      <c r="L171" s="29"/>
      <c r="M171" s="30"/>
      <c r="N171" s="36" t="s">
        <v>139</v>
      </c>
      <c r="O171" s="33" t="s">
        <v>187</v>
      </c>
      <c r="P171" s="109" t="s">
        <v>692</v>
      </c>
      <c r="Q171" s="326"/>
      <c r="R171" s="266"/>
      <c r="T171" s="296"/>
      <c r="U171" s="296"/>
      <c r="V171" s="296"/>
    </row>
    <row r="172" spans="1:22" s="149" customFormat="1" ht="12" thickBot="1" x14ac:dyDescent="0.4">
      <c r="B172" s="335"/>
      <c r="C172" s="336"/>
      <c r="D172" s="336"/>
      <c r="E172" s="337" t="str">
        <f t="shared" si="27"/>
        <v xml:space="preserve"> </v>
      </c>
      <c r="F172" s="355"/>
      <c r="G172" s="135"/>
      <c r="H172" s="338"/>
      <c r="I172" s="338"/>
      <c r="J172" s="94"/>
      <c r="K172" s="67"/>
      <c r="L172" s="67"/>
      <c r="M172" s="57"/>
      <c r="N172" s="58" t="s">
        <v>139</v>
      </c>
      <c r="O172" s="88" t="s">
        <v>161</v>
      </c>
      <c r="P172" s="113" t="s">
        <v>15</v>
      </c>
      <c r="Q172" s="340"/>
      <c r="R172" s="282"/>
      <c r="T172" s="296"/>
      <c r="U172" s="296"/>
      <c r="V172" s="296"/>
    </row>
    <row r="173" spans="1:22" s="229" customFormat="1" ht="18" customHeight="1" thickBot="1" x14ac:dyDescent="0.4">
      <c r="A173" s="153"/>
      <c r="B173" s="367"/>
      <c r="C173" s="374"/>
      <c r="D173" s="374"/>
      <c r="E173" s="364"/>
      <c r="F173" s="359"/>
      <c r="G173" s="136"/>
      <c r="H173" s="360"/>
      <c r="I173" s="360"/>
      <c r="J173" s="117"/>
      <c r="K173" s="117"/>
      <c r="L173" s="117"/>
      <c r="M173" s="119"/>
      <c r="N173" s="130"/>
      <c r="O173" s="132"/>
      <c r="P173" s="131"/>
      <c r="Q173" s="365"/>
      <c r="R173" s="227"/>
      <c r="T173" s="230"/>
      <c r="U173" s="230"/>
      <c r="V173" s="230"/>
    </row>
    <row r="174" spans="1:22" s="229" customFormat="1" x14ac:dyDescent="0.35">
      <c r="B174" s="328">
        <v>47</v>
      </c>
      <c r="C174" s="329">
        <v>43503</v>
      </c>
      <c r="D174" s="329">
        <v>43504</v>
      </c>
      <c r="E174" s="330">
        <f t="shared" ref="E174:E176" si="28">IF((OR(ISBLANK(41),ISBLANK(D174)))=FALSE,DAYS360(C174,D174)+1," ")</f>
        <v>2</v>
      </c>
      <c r="F174" s="354" t="s">
        <v>205</v>
      </c>
      <c r="G174" s="133" t="s">
        <v>517</v>
      </c>
      <c r="H174" s="331" t="s">
        <v>366</v>
      </c>
      <c r="I174" s="331" t="s">
        <v>18</v>
      </c>
      <c r="J174" s="91" t="s">
        <v>518</v>
      </c>
      <c r="K174" s="84" t="s">
        <v>520</v>
      </c>
      <c r="L174" s="84"/>
      <c r="M174" s="51"/>
      <c r="N174" s="52" t="s">
        <v>139</v>
      </c>
      <c r="O174" s="85" t="s">
        <v>42</v>
      </c>
      <c r="P174" s="144" t="s">
        <v>366</v>
      </c>
      <c r="Q174" s="333">
        <v>3</v>
      </c>
      <c r="R174" s="231"/>
      <c r="T174" s="230"/>
      <c r="U174" s="230"/>
      <c r="V174" s="230"/>
    </row>
    <row r="175" spans="1:22" s="229" customFormat="1" ht="22.5" x14ac:dyDescent="0.35">
      <c r="B175" s="334"/>
      <c r="C175" s="322"/>
      <c r="D175" s="322"/>
      <c r="E175" s="318" t="str">
        <f t="shared" si="28"/>
        <v xml:space="preserve"> </v>
      </c>
      <c r="F175" s="323"/>
      <c r="G175" s="134" t="s">
        <v>234</v>
      </c>
      <c r="H175" s="327" t="s">
        <v>366</v>
      </c>
      <c r="I175" s="327" t="s">
        <v>18</v>
      </c>
      <c r="J175" s="35" t="s">
        <v>519</v>
      </c>
      <c r="K175" s="29" t="s">
        <v>521</v>
      </c>
      <c r="L175" s="29"/>
      <c r="M175" s="30"/>
      <c r="N175" s="36" t="s">
        <v>139</v>
      </c>
      <c r="O175" s="33" t="s">
        <v>27</v>
      </c>
      <c r="P175" s="109" t="s">
        <v>367</v>
      </c>
      <c r="Q175" s="326"/>
      <c r="R175" s="232"/>
      <c r="T175" s="230"/>
      <c r="U175" s="230"/>
      <c r="V175" s="230"/>
    </row>
    <row r="176" spans="1:22" s="229" customFormat="1" ht="23.25" thickBot="1" x14ac:dyDescent="0.4">
      <c r="B176" s="335"/>
      <c r="C176" s="336"/>
      <c r="D176" s="336"/>
      <c r="E176" s="337" t="str">
        <f t="shared" si="28"/>
        <v xml:space="preserve"> </v>
      </c>
      <c r="F176" s="355"/>
      <c r="G176" s="135" t="s">
        <v>236</v>
      </c>
      <c r="H176" s="338" t="s">
        <v>15</v>
      </c>
      <c r="I176" s="416" t="s">
        <v>11</v>
      </c>
      <c r="J176" s="94" t="s">
        <v>522</v>
      </c>
      <c r="K176" s="67" t="s">
        <v>702</v>
      </c>
      <c r="L176" s="67"/>
      <c r="M176" s="57" t="s">
        <v>336</v>
      </c>
      <c r="N176" s="58" t="s">
        <v>140</v>
      </c>
      <c r="O176" s="88" t="s">
        <v>153</v>
      </c>
      <c r="P176" s="113" t="s">
        <v>211</v>
      </c>
      <c r="Q176" s="340"/>
      <c r="R176" s="233"/>
      <c r="T176" s="230"/>
      <c r="U176" s="230"/>
      <c r="V176" s="230"/>
    </row>
    <row r="177" spans="1:22" s="229" customFormat="1" ht="18" customHeight="1" thickBot="1" x14ac:dyDescent="0.4">
      <c r="A177" s="153"/>
      <c r="B177" s="367"/>
      <c r="C177" s="374"/>
      <c r="D177" s="374"/>
      <c r="E177" s="364"/>
      <c r="F177" s="359"/>
      <c r="G177" s="136"/>
      <c r="H177" s="360"/>
      <c r="I177" s="417"/>
      <c r="J177" s="117"/>
      <c r="K177" s="117"/>
      <c r="L177" s="117"/>
      <c r="M177" s="119"/>
      <c r="N177" s="130"/>
      <c r="O177" s="132"/>
      <c r="P177" s="131"/>
      <c r="Q177" s="365"/>
      <c r="R177" s="227"/>
      <c r="T177" s="230"/>
      <c r="U177" s="230"/>
      <c r="V177" s="230"/>
    </row>
    <row r="178" spans="1:22" s="229" customFormat="1" ht="22.5" x14ac:dyDescent="0.35">
      <c r="B178" s="328">
        <v>48</v>
      </c>
      <c r="C178" s="329">
        <v>43504</v>
      </c>
      <c r="D178" s="329">
        <v>43504</v>
      </c>
      <c r="E178" s="330">
        <f t="shared" ref="E178:E183" si="29">IF((OR(ISBLANK(41),ISBLANK(D178)))=FALSE,DAYS360(C178,D178)+1," ")</f>
        <v>1</v>
      </c>
      <c r="F178" s="354" t="s">
        <v>209</v>
      </c>
      <c r="G178" s="133" t="s">
        <v>118</v>
      </c>
      <c r="H178" s="331" t="s">
        <v>15</v>
      </c>
      <c r="I178" s="331" t="s">
        <v>11</v>
      </c>
      <c r="J178" s="91" t="s">
        <v>708</v>
      </c>
      <c r="K178" s="84" t="s">
        <v>550</v>
      </c>
      <c r="L178" s="84"/>
      <c r="M178" s="51" t="s">
        <v>325</v>
      </c>
      <c r="N178" s="52" t="s">
        <v>138</v>
      </c>
      <c r="O178" s="85" t="s">
        <v>45</v>
      </c>
      <c r="P178" s="144" t="s">
        <v>15</v>
      </c>
      <c r="Q178" s="333"/>
      <c r="R178" s="231"/>
      <c r="T178" s="230"/>
      <c r="U178" s="230"/>
      <c r="V178" s="230"/>
    </row>
    <row r="179" spans="1:22" s="229" customFormat="1" x14ac:dyDescent="0.35">
      <c r="B179" s="334"/>
      <c r="C179" s="322"/>
      <c r="D179" s="322"/>
      <c r="E179" s="318" t="str">
        <f t="shared" si="29"/>
        <v xml:space="preserve"> </v>
      </c>
      <c r="F179" s="323"/>
      <c r="G179" s="134"/>
      <c r="H179" s="327"/>
      <c r="I179" s="327"/>
      <c r="J179" s="35"/>
      <c r="K179" s="29"/>
      <c r="L179" s="29"/>
      <c r="M179" s="30"/>
      <c r="N179" s="36" t="s">
        <v>138</v>
      </c>
      <c r="O179" s="33" t="s">
        <v>83</v>
      </c>
      <c r="P179" s="109" t="s">
        <v>15</v>
      </c>
      <c r="Q179" s="326"/>
      <c r="R179" s="232"/>
      <c r="T179" s="230"/>
      <c r="U179" s="230"/>
      <c r="V179" s="230"/>
    </row>
    <row r="180" spans="1:22" s="229" customFormat="1" x14ac:dyDescent="0.35">
      <c r="B180" s="334"/>
      <c r="C180" s="322"/>
      <c r="D180" s="322"/>
      <c r="E180" s="318" t="str">
        <f t="shared" si="29"/>
        <v xml:space="preserve"> </v>
      </c>
      <c r="F180" s="323"/>
      <c r="G180" s="134"/>
      <c r="H180" s="327"/>
      <c r="I180" s="327"/>
      <c r="J180" s="35"/>
      <c r="K180" s="29"/>
      <c r="L180" s="29"/>
      <c r="M180" s="30"/>
      <c r="N180" s="36" t="s">
        <v>140</v>
      </c>
      <c r="O180" s="33" t="s">
        <v>166</v>
      </c>
      <c r="P180" s="109" t="s">
        <v>15</v>
      </c>
      <c r="Q180" s="326"/>
      <c r="R180" s="232"/>
      <c r="T180" s="230"/>
      <c r="U180" s="230"/>
      <c r="V180" s="230"/>
    </row>
    <row r="181" spans="1:22" s="229" customFormat="1" ht="12" thickBot="1" x14ac:dyDescent="0.4">
      <c r="B181" s="335"/>
      <c r="C181" s="336"/>
      <c r="D181" s="336"/>
      <c r="E181" s="337" t="str">
        <f t="shared" si="29"/>
        <v xml:space="preserve"> </v>
      </c>
      <c r="F181" s="355"/>
      <c r="G181" s="135"/>
      <c r="H181" s="338"/>
      <c r="I181" s="338"/>
      <c r="J181" s="94"/>
      <c r="K181" s="67"/>
      <c r="L181" s="67"/>
      <c r="M181" s="57"/>
      <c r="N181" s="58" t="s">
        <v>139</v>
      </c>
      <c r="O181" s="88" t="s">
        <v>50</v>
      </c>
      <c r="P181" s="113" t="s">
        <v>211</v>
      </c>
      <c r="Q181" s="340"/>
      <c r="R181" s="233"/>
      <c r="T181" s="230"/>
      <c r="U181" s="230"/>
      <c r="V181" s="230"/>
    </row>
    <row r="182" spans="1:22" s="229" customFormat="1" ht="18" customHeight="1" thickBot="1" x14ac:dyDescent="0.4">
      <c r="A182" s="153"/>
      <c r="B182" s="367"/>
      <c r="C182" s="374"/>
      <c r="D182" s="374"/>
      <c r="E182" s="364"/>
      <c r="F182" s="359"/>
      <c r="G182" s="136"/>
      <c r="H182" s="360"/>
      <c r="I182" s="360"/>
      <c r="J182" s="117"/>
      <c r="K182" s="117"/>
      <c r="L182" s="117"/>
      <c r="M182" s="119"/>
      <c r="N182" s="130"/>
      <c r="O182" s="132"/>
      <c r="P182" s="131"/>
      <c r="Q182" s="365"/>
      <c r="R182" s="227"/>
      <c r="T182" s="230"/>
      <c r="U182" s="230"/>
      <c r="V182" s="230"/>
    </row>
    <row r="183" spans="1:22" s="229" customFormat="1" ht="36" customHeight="1" x14ac:dyDescent="0.35">
      <c r="B183" s="328">
        <v>49</v>
      </c>
      <c r="C183" s="329">
        <v>43507</v>
      </c>
      <c r="D183" s="329">
        <v>43510</v>
      </c>
      <c r="E183" s="330">
        <f t="shared" si="29"/>
        <v>4</v>
      </c>
      <c r="F183" s="354" t="s">
        <v>208</v>
      </c>
      <c r="G183" s="369" t="s">
        <v>661</v>
      </c>
      <c r="H183" s="331" t="s">
        <v>12</v>
      </c>
      <c r="I183" s="331" t="s">
        <v>11</v>
      </c>
      <c r="J183" s="255" t="s">
        <v>699</v>
      </c>
      <c r="K183" s="84" t="s">
        <v>700</v>
      </c>
      <c r="L183" s="84" t="s">
        <v>701</v>
      </c>
      <c r="M183" s="51" t="s">
        <v>336</v>
      </c>
      <c r="N183" s="52" t="s">
        <v>138</v>
      </c>
      <c r="O183" s="85" t="s">
        <v>63</v>
      </c>
      <c r="P183" s="144" t="s">
        <v>215</v>
      </c>
      <c r="Q183" s="333">
        <v>4</v>
      </c>
      <c r="R183" s="231"/>
      <c r="T183" s="230"/>
      <c r="U183" s="230"/>
      <c r="V183" s="230"/>
    </row>
    <row r="184" spans="1:22" s="229" customFormat="1" ht="17.25" customHeight="1" x14ac:dyDescent="0.35">
      <c r="B184" s="334"/>
      <c r="C184" s="322"/>
      <c r="D184" s="322"/>
      <c r="E184" s="318"/>
      <c r="F184" s="323"/>
      <c r="G184" s="28"/>
      <c r="H184" s="327"/>
      <c r="I184" s="327"/>
      <c r="J184" s="254"/>
      <c r="K184" s="29"/>
      <c r="L184" s="29"/>
      <c r="M184" s="29"/>
      <c r="N184" s="36" t="s">
        <v>139</v>
      </c>
      <c r="O184" s="33" t="s">
        <v>57</v>
      </c>
      <c r="P184" s="109" t="s">
        <v>15</v>
      </c>
      <c r="Q184" s="326"/>
      <c r="R184" s="232"/>
      <c r="T184" s="230"/>
      <c r="U184" s="230"/>
      <c r="V184" s="230"/>
    </row>
    <row r="185" spans="1:22" s="229" customFormat="1" ht="17.25" customHeight="1" x14ac:dyDescent="0.35">
      <c r="B185" s="334"/>
      <c r="C185" s="322"/>
      <c r="D185" s="322"/>
      <c r="E185" s="318"/>
      <c r="F185" s="323"/>
      <c r="G185" s="28"/>
      <c r="H185" s="327"/>
      <c r="I185" s="327"/>
      <c r="J185" s="254"/>
      <c r="K185" s="29"/>
      <c r="L185" s="29"/>
      <c r="M185" s="29"/>
      <c r="N185" s="36" t="s">
        <v>139</v>
      </c>
      <c r="O185" s="33" t="s">
        <v>61</v>
      </c>
      <c r="P185" s="109" t="s">
        <v>366</v>
      </c>
      <c r="Q185" s="326"/>
      <c r="R185" s="232"/>
      <c r="T185" s="230"/>
      <c r="U185" s="230"/>
      <c r="V185" s="230"/>
    </row>
    <row r="186" spans="1:22" s="229" customFormat="1" ht="17.25" customHeight="1" thickBot="1" x14ac:dyDescent="0.4">
      <c r="B186" s="335"/>
      <c r="C186" s="336"/>
      <c r="D186" s="336"/>
      <c r="E186" s="337"/>
      <c r="F186" s="355"/>
      <c r="G186" s="87"/>
      <c r="H186" s="338"/>
      <c r="I186" s="338"/>
      <c r="J186" s="256"/>
      <c r="K186" s="67"/>
      <c r="L186" s="67"/>
      <c r="M186" s="67"/>
      <c r="N186" s="58" t="s">
        <v>140</v>
      </c>
      <c r="O186" s="88" t="s">
        <v>51</v>
      </c>
      <c r="P186" s="113" t="s">
        <v>12</v>
      </c>
      <c r="Q186" s="340"/>
      <c r="R186" s="233"/>
      <c r="T186" s="230"/>
      <c r="U186" s="230"/>
      <c r="V186" s="230"/>
    </row>
    <row r="187" spans="1:22" s="229" customFormat="1" ht="18" customHeight="1" thickBot="1" x14ac:dyDescent="0.4">
      <c r="A187" s="153"/>
      <c r="B187" s="367"/>
      <c r="C187" s="374"/>
      <c r="D187" s="374"/>
      <c r="E187" s="364"/>
      <c r="F187" s="359"/>
      <c r="G187" s="136"/>
      <c r="H187" s="360"/>
      <c r="I187" s="360"/>
      <c r="J187" s="117"/>
      <c r="K187" s="117"/>
      <c r="L187" s="117"/>
      <c r="M187" s="119"/>
      <c r="N187" s="130"/>
      <c r="O187" s="132"/>
      <c r="P187" s="131"/>
      <c r="Q187" s="365"/>
      <c r="R187" s="227"/>
      <c r="T187" s="230"/>
      <c r="U187" s="230"/>
      <c r="V187" s="230"/>
    </row>
    <row r="188" spans="1:22" s="229" customFormat="1" ht="38.25" customHeight="1" x14ac:dyDescent="0.35">
      <c r="B188" s="328">
        <v>50</v>
      </c>
      <c r="C188" s="329">
        <v>43507</v>
      </c>
      <c r="D188" s="329">
        <v>43508</v>
      </c>
      <c r="E188" s="330">
        <v>2</v>
      </c>
      <c r="F188" s="354" t="s">
        <v>206</v>
      </c>
      <c r="G188" s="369" t="s">
        <v>32</v>
      </c>
      <c r="H188" s="331" t="s">
        <v>366</v>
      </c>
      <c r="I188" s="331" t="s">
        <v>17</v>
      </c>
      <c r="J188" s="84" t="s">
        <v>740</v>
      </c>
      <c r="K188" s="84" t="s">
        <v>803</v>
      </c>
      <c r="L188" s="84"/>
      <c r="M188" s="51" t="s">
        <v>503</v>
      </c>
      <c r="N188" s="52" t="s">
        <v>139</v>
      </c>
      <c r="O188" s="85" t="s">
        <v>178</v>
      </c>
      <c r="P188" s="144" t="s">
        <v>366</v>
      </c>
      <c r="Q188" s="333">
        <v>3</v>
      </c>
      <c r="R188" s="231"/>
      <c r="T188" s="230"/>
      <c r="U188" s="230"/>
      <c r="V188" s="230"/>
    </row>
    <row r="189" spans="1:22" s="229" customFormat="1" x14ac:dyDescent="0.35">
      <c r="B189" s="334"/>
      <c r="C189" s="322"/>
      <c r="D189" s="322"/>
      <c r="E189" s="318" t="str">
        <f t="shared" ref="E189:E190" si="30">IF((OR(ISBLANK(41),ISBLANK(D189)))=FALSE,DAYS360(C189,D189)+1," ")</f>
        <v xml:space="preserve"> </v>
      </c>
      <c r="F189" s="323"/>
      <c r="G189" s="134"/>
      <c r="H189" s="327"/>
      <c r="I189" s="327"/>
      <c r="J189" s="35"/>
      <c r="K189" s="29"/>
      <c r="L189" s="29"/>
      <c r="M189" s="30"/>
      <c r="N189" s="36" t="s">
        <v>140</v>
      </c>
      <c r="O189" s="33" t="s">
        <v>180</v>
      </c>
      <c r="P189" s="109" t="s">
        <v>386</v>
      </c>
      <c r="Q189" s="326"/>
      <c r="R189" s="232"/>
      <c r="T189" s="230"/>
      <c r="U189" s="230"/>
      <c r="V189" s="230"/>
    </row>
    <row r="190" spans="1:22" s="229" customFormat="1" ht="12" thickBot="1" x14ac:dyDescent="0.4">
      <c r="B190" s="335"/>
      <c r="C190" s="336"/>
      <c r="D190" s="336"/>
      <c r="E190" s="337" t="str">
        <f t="shared" si="30"/>
        <v xml:space="preserve"> </v>
      </c>
      <c r="F190" s="355"/>
      <c r="G190" s="135"/>
      <c r="H190" s="338"/>
      <c r="I190" s="338"/>
      <c r="J190" s="94"/>
      <c r="K190" s="67"/>
      <c r="L190" s="67"/>
      <c r="M190" s="57"/>
      <c r="N190" s="58" t="s">
        <v>140</v>
      </c>
      <c r="O190" s="88" t="s">
        <v>191</v>
      </c>
      <c r="P190" s="113" t="s">
        <v>386</v>
      </c>
      <c r="Q190" s="340"/>
      <c r="R190" s="233"/>
      <c r="T190" s="230"/>
      <c r="U190" s="230"/>
      <c r="V190" s="230"/>
    </row>
    <row r="191" spans="1:22" s="229" customFormat="1" ht="18" customHeight="1" thickBot="1" x14ac:dyDescent="0.4">
      <c r="A191" s="157"/>
      <c r="B191" s="367"/>
      <c r="C191" s="374"/>
      <c r="D191" s="374"/>
      <c r="E191" s="364"/>
      <c r="F191" s="359"/>
      <c r="G191" s="136"/>
      <c r="H191" s="360"/>
      <c r="I191" s="360"/>
      <c r="J191" s="117"/>
      <c r="K191" s="117"/>
      <c r="L191" s="117"/>
      <c r="M191" s="119"/>
      <c r="N191" s="130"/>
      <c r="O191" s="132"/>
      <c r="P191" s="131"/>
      <c r="Q191" s="365"/>
      <c r="R191" s="227"/>
      <c r="T191" s="230"/>
      <c r="U191" s="230"/>
      <c r="V191" s="230"/>
    </row>
    <row r="192" spans="1:22" s="229" customFormat="1" ht="24" customHeight="1" x14ac:dyDescent="0.35">
      <c r="B192" s="328">
        <v>51</v>
      </c>
      <c r="C192" s="329">
        <v>43507</v>
      </c>
      <c r="D192" s="329">
        <v>43507</v>
      </c>
      <c r="E192" s="330">
        <v>2</v>
      </c>
      <c r="F192" s="354" t="s">
        <v>207</v>
      </c>
      <c r="G192" s="369" t="s">
        <v>263</v>
      </c>
      <c r="H192" s="331" t="s">
        <v>15</v>
      </c>
      <c r="I192" s="331" t="s">
        <v>11</v>
      </c>
      <c r="J192" s="84" t="s">
        <v>796</v>
      </c>
      <c r="K192" s="84" t="s">
        <v>800</v>
      </c>
      <c r="L192" s="51"/>
      <c r="M192" s="51" t="s">
        <v>325</v>
      </c>
      <c r="N192" s="144" t="s">
        <v>140</v>
      </c>
      <c r="O192" s="85" t="s">
        <v>35</v>
      </c>
      <c r="P192" s="144" t="s">
        <v>15</v>
      </c>
      <c r="Q192" s="333">
        <v>2</v>
      </c>
      <c r="R192" s="231"/>
      <c r="T192" s="230"/>
      <c r="U192" s="230" t="s">
        <v>797</v>
      </c>
      <c r="V192" s="230" t="s">
        <v>798</v>
      </c>
    </row>
    <row r="193" spans="1:22" s="229" customFormat="1" ht="12" thickBot="1" x14ac:dyDescent="0.4">
      <c r="B193" s="335"/>
      <c r="C193" s="336"/>
      <c r="D193" s="336"/>
      <c r="E193" s="337" t="str">
        <f t="shared" ref="E193" si="31">IF((OR(ISBLANK(41),ISBLANK(D193)))=FALSE,DAYS360(C193,D193)+1," ")</f>
        <v xml:space="preserve"> </v>
      </c>
      <c r="F193" s="355"/>
      <c r="G193" s="135"/>
      <c r="H193" s="338"/>
      <c r="I193" s="338"/>
      <c r="J193" s="94"/>
      <c r="K193" s="67"/>
      <c r="L193" s="67"/>
      <c r="M193" s="57"/>
      <c r="N193" s="58"/>
      <c r="O193" s="88" t="s">
        <v>689</v>
      </c>
      <c r="P193" s="113" t="s">
        <v>692</v>
      </c>
      <c r="Q193" s="340"/>
      <c r="R193" s="233"/>
      <c r="T193" s="230"/>
      <c r="U193" s="230"/>
      <c r="V193" s="230"/>
    </row>
    <row r="194" spans="1:22" s="229" customFormat="1" ht="18" customHeight="1" thickBot="1" x14ac:dyDescent="0.4">
      <c r="A194" s="157"/>
      <c r="B194" s="367"/>
      <c r="C194" s="374"/>
      <c r="D194" s="374"/>
      <c r="E194" s="364"/>
      <c r="F194" s="359"/>
      <c r="G194" s="136"/>
      <c r="H194" s="360"/>
      <c r="I194" s="360"/>
      <c r="J194" s="117"/>
      <c r="K194" s="117"/>
      <c r="L194" s="117"/>
      <c r="M194" s="119"/>
      <c r="N194" s="130"/>
      <c r="O194" s="132"/>
      <c r="P194" s="131"/>
      <c r="Q194" s="365"/>
      <c r="R194" s="227"/>
      <c r="T194" s="230"/>
      <c r="U194" s="230"/>
      <c r="V194" s="230"/>
    </row>
    <row r="195" spans="1:22" s="149" customFormat="1" ht="22.5" x14ac:dyDescent="0.35">
      <c r="B195" s="328">
        <v>52</v>
      </c>
      <c r="C195" s="329">
        <v>43508</v>
      </c>
      <c r="D195" s="329">
        <v>43508</v>
      </c>
      <c r="E195" s="330">
        <f t="shared" ref="E195:E197" si="32">IF((OR(ISBLANK(41),ISBLANK(D195)))=FALSE,DAYS360(C195,D195)+1," ")</f>
        <v>1</v>
      </c>
      <c r="F195" s="354" t="s">
        <v>436</v>
      </c>
      <c r="G195" s="369" t="s">
        <v>225</v>
      </c>
      <c r="H195" s="331" t="s">
        <v>367</v>
      </c>
      <c r="I195" s="331" t="s">
        <v>11</v>
      </c>
      <c r="J195" s="91" t="s">
        <v>783</v>
      </c>
      <c r="K195" s="84" t="s">
        <v>784</v>
      </c>
      <c r="L195" s="84"/>
      <c r="M195" s="51" t="s">
        <v>814</v>
      </c>
      <c r="N195" s="52" t="s">
        <v>139</v>
      </c>
      <c r="O195" s="85" t="s">
        <v>159</v>
      </c>
      <c r="P195" s="144" t="s">
        <v>386</v>
      </c>
      <c r="Q195" s="333">
        <v>3</v>
      </c>
      <c r="R195" s="146"/>
      <c r="T195" s="296" t="s">
        <v>455</v>
      </c>
      <c r="U195" s="296"/>
      <c r="V195" s="296" t="s">
        <v>455</v>
      </c>
    </row>
    <row r="196" spans="1:22" s="149" customFormat="1" x14ac:dyDescent="0.35">
      <c r="B196" s="334"/>
      <c r="C196" s="322"/>
      <c r="D196" s="322"/>
      <c r="E196" s="318" t="str">
        <f t="shared" si="32"/>
        <v xml:space="preserve"> </v>
      </c>
      <c r="F196" s="323"/>
      <c r="G196" s="134"/>
      <c r="H196" s="327"/>
      <c r="I196" s="327"/>
      <c r="J196" s="35"/>
      <c r="K196" s="29"/>
      <c r="L196" s="29"/>
      <c r="M196" s="30"/>
      <c r="N196" s="36" t="s">
        <v>139</v>
      </c>
      <c r="O196" s="33" t="s">
        <v>77</v>
      </c>
      <c r="P196" s="109" t="s">
        <v>367</v>
      </c>
      <c r="Q196" s="326"/>
      <c r="R196" s="266"/>
      <c r="T196" s="296"/>
      <c r="U196" s="296"/>
      <c r="V196" s="296"/>
    </row>
    <row r="197" spans="1:22" s="149" customFormat="1" ht="12" thickBot="1" x14ac:dyDescent="0.4">
      <c r="B197" s="335"/>
      <c r="C197" s="336"/>
      <c r="D197" s="336"/>
      <c r="E197" s="337" t="str">
        <f t="shared" si="32"/>
        <v xml:space="preserve"> </v>
      </c>
      <c r="F197" s="355"/>
      <c r="G197" s="135"/>
      <c r="H197" s="338"/>
      <c r="I197" s="338"/>
      <c r="J197" s="94"/>
      <c r="K197" s="67"/>
      <c r="L197" s="67"/>
      <c r="M197" s="57"/>
      <c r="N197" s="58" t="s">
        <v>140</v>
      </c>
      <c r="O197" s="88" t="s">
        <v>67</v>
      </c>
      <c r="P197" s="113" t="s">
        <v>367</v>
      </c>
      <c r="Q197" s="340"/>
      <c r="R197" s="282"/>
      <c r="T197" s="296"/>
      <c r="U197" s="296"/>
      <c r="V197" s="296"/>
    </row>
    <row r="198" spans="1:22" s="229" customFormat="1" ht="12" thickBot="1" x14ac:dyDescent="0.4">
      <c r="A198" s="157"/>
      <c r="B198" s="367"/>
      <c r="C198" s="374"/>
      <c r="D198" s="374"/>
      <c r="E198" s="364"/>
      <c r="F198" s="359"/>
      <c r="G198" s="136"/>
      <c r="H198" s="360"/>
      <c r="I198" s="360"/>
      <c r="J198" s="117"/>
      <c r="K198" s="117"/>
      <c r="L198" s="117"/>
      <c r="M198" s="119"/>
      <c r="N198" s="130"/>
      <c r="O198" s="132"/>
      <c r="P198" s="131"/>
      <c r="Q198" s="365"/>
      <c r="R198" s="227"/>
      <c r="T198" s="230"/>
      <c r="U198" s="230"/>
      <c r="V198" s="230"/>
    </row>
    <row r="199" spans="1:22" s="229" customFormat="1" ht="22.5" x14ac:dyDescent="0.35">
      <c r="B199" s="328">
        <v>53</v>
      </c>
      <c r="C199" s="329">
        <v>43508</v>
      </c>
      <c r="D199" s="329">
        <v>43508</v>
      </c>
      <c r="E199" s="330">
        <f t="shared" ref="E199" si="33">IF((OR(ISBLANK(41),ISBLANK(D199)))=FALSE,DAYS360(C199,D199)+1," ")</f>
        <v>1</v>
      </c>
      <c r="F199" s="354" t="s">
        <v>208</v>
      </c>
      <c r="G199" s="369" t="s">
        <v>105</v>
      </c>
      <c r="H199" s="331" t="s">
        <v>15</v>
      </c>
      <c r="I199" s="331" t="s">
        <v>11</v>
      </c>
      <c r="J199" s="91" t="s">
        <v>696</v>
      </c>
      <c r="K199" s="84" t="s">
        <v>697</v>
      </c>
      <c r="L199" s="84"/>
      <c r="M199" s="51" t="s">
        <v>698</v>
      </c>
      <c r="N199" s="52" t="s">
        <v>139</v>
      </c>
      <c r="O199" s="85" t="s">
        <v>69</v>
      </c>
      <c r="P199" s="144" t="s">
        <v>15</v>
      </c>
      <c r="Q199" s="333">
        <v>3</v>
      </c>
      <c r="R199" s="231"/>
      <c r="T199" s="230"/>
      <c r="U199" s="230"/>
      <c r="V199" s="230"/>
    </row>
    <row r="200" spans="1:22" s="229" customFormat="1" x14ac:dyDescent="0.35">
      <c r="B200" s="334"/>
      <c r="C200" s="322"/>
      <c r="D200" s="322"/>
      <c r="E200" s="318"/>
      <c r="F200" s="323"/>
      <c r="G200" s="134"/>
      <c r="H200" s="327"/>
      <c r="I200" s="327"/>
      <c r="J200" s="35"/>
      <c r="K200" s="29"/>
      <c r="L200" s="29"/>
      <c r="M200" s="30"/>
      <c r="N200" s="36" t="s">
        <v>139</v>
      </c>
      <c r="O200" s="33" t="s">
        <v>58</v>
      </c>
      <c r="P200" s="109" t="s">
        <v>366</v>
      </c>
      <c r="Q200" s="326"/>
      <c r="R200" s="232"/>
      <c r="T200" s="230"/>
      <c r="U200" s="230"/>
      <c r="V200" s="230"/>
    </row>
    <row r="201" spans="1:22" s="229" customFormat="1" ht="12" thickBot="1" x14ac:dyDescent="0.4">
      <c r="B201" s="335"/>
      <c r="C201" s="336"/>
      <c r="D201" s="336"/>
      <c r="E201" s="337"/>
      <c r="F201" s="355"/>
      <c r="G201" s="135"/>
      <c r="H201" s="338"/>
      <c r="I201" s="338"/>
      <c r="J201" s="94"/>
      <c r="K201" s="67"/>
      <c r="L201" s="67"/>
      <c r="M201" s="57"/>
      <c r="N201" s="58" t="s">
        <v>141</v>
      </c>
      <c r="O201" s="88" t="s">
        <v>170</v>
      </c>
      <c r="P201" s="113" t="s">
        <v>343</v>
      </c>
      <c r="Q201" s="340"/>
      <c r="R201" s="233"/>
      <c r="T201" s="230"/>
      <c r="U201" s="230"/>
      <c r="V201" s="230"/>
    </row>
    <row r="202" spans="1:22" s="229" customFormat="1" ht="18" customHeight="1" thickBot="1" x14ac:dyDescent="0.4">
      <c r="A202" s="153"/>
      <c r="B202" s="367"/>
      <c r="C202" s="374"/>
      <c r="D202" s="374"/>
      <c r="E202" s="364"/>
      <c r="F202" s="359"/>
      <c r="G202" s="136"/>
      <c r="H202" s="360"/>
      <c r="I202" s="360"/>
      <c r="J202" s="117"/>
      <c r="K202" s="117"/>
      <c r="L202" s="117"/>
      <c r="M202" s="119"/>
      <c r="N202" s="130"/>
      <c r="O202" s="132"/>
      <c r="P202" s="131"/>
      <c r="Q202" s="365"/>
      <c r="R202" s="227"/>
      <c r="T202" s="230"/>
      <c r="U202" s="230"/>
      <c r="V202" s="230"/>
    </row>
    <row r="203" spans="1:22" s="229" customFormat="1" ht="22.5" x14ac:dyDescent="0.15">
      <c r="B203" s="328">
        <v>54</v>
      </c>
      <c r="C203" s="329">
        <v>43508</v>
      </c>
      <c r="D203" s="329">
        <v>43508</v>
      </c>
      <c r="E203" s="330">
        <f t="shared" ref="E203:E206" si="34">IF((OR(ISBLANK(41),ISBLANK(D203)))=FALSE,DAYS360(C203,D203)+1," ")</f>
        <v>1</v>
      </c>
      <c r="F203" s="354" t="s">
        <v>205</v>
      </c>
      <c r="G203" s="369" t="s">
        <v>693</v>
      </c>
      <c r="H203" s="331" t="s">
        <v>366</v>
      </c>
      <c r="I203" s="331" t="s">
        <v>17</v>
      </c>
      <c r="J203" s="84" t="s">
        <v>719</v>
      </c>
      <c r="K203" s="103" t="s">
        <v>720</v>
      </c>
      <c r="L203" s="84" t="s">
        <v>721</v>
      </c>
      <c r="M203" s="51"/>
      <c r="N203" s="52" t="s">
        <v>139</v>
      </c>
      <c r="O203" s="85" t="s">
        <v>678</v>
      </c>
      <c r="P203" s="144" t="s">
        <v>215</v>
      </c>
      <c r="Q203" s="333"/>
      <c r="R203" s="231"/>
      <c r="T203" s="230"/>
      <c r="U203" s="230"/>
      <c r="V203" s="230"/>
    </row>
    <row r="204" spans="1:22" s="229" customFormat="1" x14ac:dyDescent="0.35">
      <c r="B204" s="334"/>
      <c r="C204" s="322"/>
      <c r="D204" s="322"/>
      <c r="E204" s="318" t="str">
        <f t="shared" si="34"/>
        <v xml:space="preserve"> </v>
      </c>
      <c r="F204" s="323"/>
      <c r="G204" s="134"/>
      <c r="H204" s="327"/>
      <c r="I204" s="327"/>
      <c r="J204" s="35"/>
      <c r="K204" s="29"/>
      <c r="L204" s="29"/>
      <c r="M204" s="30"/>
      <c r="N204" s="36" t="s">
        <v>139</v>
      </c>
      <c r="O204" s="33" t="s">
        <v>42</v>
      </c>
      <c r="P204" s="109" t="s">
        <v>366</v>
      </c>
      <c r="Q204" s="326"/>
      <c r="R204" s="232"/>
      <c r="T204" s="230"/>
      <c r="U204" s="230"/>
      <c r="V204" s="230"/>
    </row>
    <row r="205" spans="1:22" s="229" customFormat="1" x14ac:dyDescent="0.35">
      <c r="B205" s="334"/>
      <c r="C205" s="322"/>
      <c r="D205" s="322"/>
      <c r="E205" s="318" t="str">
        <f t="shared" si="34"/>
        <v xml:space="preserve"> </v>
      </c>
      <c r="F205" s="323"/>
      <c r="G205" s="134"/>
      <c r="H205" s="327"/>
      <c r="I205" s="327"/>
      <c r="J205" s="35"/>
      <c r="K205" s="29"/>
      <c r="L205" s="29"/>
      <c r="M205" s="30"/>
      <c r="N205" s="36" t="s">
        <v>140</v>
      </c>
      <c r="O205" s="33" t="s">
        <v>49</v>
      </c>
      <c r="P205" s="109" t="s">
        <v>215</v>
      </c>
      <c r="Q205" s="326"/>
      <c r="R205" s="232"/>
      <c r="T205" s="230"/>
      <c r="U205" s="230"/>
      <c r="V205" s="230"/>
    </row>
    <row r="206" spans="1:22" s="229" customFormat="1" ht="12" thickBot="1" x14ac:dyDescent="0.4">
      <c r="B206" s="335"/>
      <c r="C206" s="336"/>
      <c r="D206" s="336"/>
      <c r="E206" s="337" t="str">
        <f t="shared" si="34"/>
        <v xml:space="preserve"> </v>
      </c>
      <c r="F206" s="355"/>
      <c r="G206" s="135"/>
      <c r="H206" s="338"/>
      <c r="I206" s="338"/>
      <c r="J206" s="94"/>
      <c r="K206" s="67"/>
      <c r="L206" s="67"/>
      <c r="M206" s="57"/>
      <c r="N206" s="58" t="s">
        <v>139</v>
      </c>
      <c r="O206" s="88" t="s">
        <v>150</v>
      </c>
      <c r="P206" s="147" t="s">
        <v>14</v>
      </c>
      <c r="Q206" s="340"/>
      <c r="R206" s="233"/>
      <c r="T206" s="230"/>
      <c r="U206" s="230"/>
      <c r="V206" s="230"/>
    </row>
    <row r="207" spans="1:22" s="229" customFormat="1" ht="18" customHeight="1" thickBot="1" x14ac:dyDescent="0.4">
      <c r="A207" s="153"/>
      <c r="B207" s="367"/>
      <c r="C207" s="374"/>
      <c r="D207" s="374"/>
      <c r="E207" s="364"/>
      <c r="F207" s="359"/>
      <c r="G207" s="136"/>
      <c r="H207" s="360"/>
      <c r="I207" s="360"/>
      <c r="J207" s="117"/>
      <c r="K207" s="117"/>
      <c r="L207" s="117"/>
      <c r="M207" s="119"/>
      <c r="N207" s="130"/>
      <c r="O207" s="132"/>
      <c r="P207" s="131"/>
      <c r="Q207" s="365"/>
      <c r="R207" s="227"/>
      <c r="T207" s="230"/>
      <c r="U207" s="230"/>
      <c r="V207" s="230"/>
    </row>
    <row r="208" spans="1:22" s="229" customFormat="1" ht="22.5" x14ac:dyDescent="0.35">
      <c r="B208" s="328">
        <v>55</v>
      </c>
      <c r="C208" s="329">
        <v>43509</v>
      </c>
      <c r="D208" s="329">
        <v>43509</v>
      </c>
      <c r="E208" s="330">
        <v>1</v>
      </c>
      <c r="F208" s="354" t="s">
        <v>205</v>
      </c>
      <c r="G208" s="369" t="s">
        <v>307</v>
      </c>
      <c r="H208" s="331" t="s">
        <v>366</v>
      </c>
      <c r="I208" s="331" t="s">
        <v>375</v>
      </c>
      <c r="J208" s="84" t="s">
        <v>785</v>
      </c>
      <c r="K208" s="84" t="s">
        <v>786</v>
      </c>
      <c r="L208" s="84"/>
      <c r="M208" s="51"/>
      <c r="N208" s="52" t="s">
        <v>139</v>
      </c>
      <c r="O208" s="85" t="s">
        <v>42</v>
      </c>
      <c r="P208" s="144" t="s">
        <v>366</v>
      </c>
      <c r="Q208" s="333">
        <v>2</v>
      </c>
      <c r="R208" s="231"/>
      <c r="T208" s="230"/>
      <c r="U208" s="230"/>
      <c r="V208" s="230"/>
    </row>
    <row r="209" spans="1:22" s="229" customFormat="1" ht="12" thickBot="1" x14ac:dyDescent="0.4">
      <c r="B209" s="335"/>
      <c r="C209" s="336"/>
      <c r="D209" s="336"/>
      <c r="E209" s="337" t="str">
        <f t="shared" ref="E209" si="35">IF((OR(ISBLANK(41),ISBLANK(D209)))=FALSE,DAYS360(C209,D209)+1," ")</f>
        <v xml:space="preserve"> </v>
      </c>
      <c r="F209" s="355"/>
      <c r="G209" s="135"/>
      <c r="H209" s="338"/>
      <c r="I209" s="338"/>
      <c r="J209" s="94"/>
      <c r="K209" s="67"/>
      <c r="L209" s="67"/>
      <c r="M209" s="57"/>
      <c r="N209" s="58" t="s">
        <v>139</v>
      </c>
      <c r="O209" s="88" t="s">
        <v>41</v>
      </c>
      <c r="P209" s="113" t="s">
        <v>367</v>
      </c>
      <c r="Q209" s="340"/>
      <c r="R209" s="233"/>
      <c r="T209" s="230"/>
      <c r="U209" s="230"/>
      <c r="V209" s="230"/>
    </row>
    <row r="210" spans="1:22" s="229" customFormat="1" ht="18" customHeight="1" thickBot="1" x14ac:dyDescent="0.4">
      <c r="A210" s="157"/>
      <c r="B210" s="367"/>
      <c r="C210" s="374"/>
      <c r="D210" s="374"/>
      <c r="E210" s="364"/>
      <c r="F210" s="359"/>
      <c r="G210" s="136"/>
      <c r="H210" s="360"/>
      <c r="I210" s="360"/>
      <c r="J210" s="117"/>
      <c r="K210" s="117"/>
      <c r="L210" s="117"/>
      <c r="M210" s="119"/>
      <c r="N210" s="130"/>
      <c r="O210" s="132"/>
      <c r="P210" s="131"/>
      <c r="Q210" s="365"/>
      <c r="R210" s="227"/>
      <c r="T210" s="230"/>
      <c r="U210" s="230"/>
      <c r="V210" s="230"/>
    </row>
    <row r="211" spans="1:22" s="229" customFormat="1" ht="22.5" x14ac:dyDescent="0.35">
      <c r="B211" s="328">
        <v>56</v>
      </c>
      <c r="C211" s="329">
        <v>43509</v>
      </c>
      <c r="D211" s="329">
        <v>43509</v>
      </c>
      <c r="E211" s="330">
        <f t="shared" ref="E211:E215" si="36">IF((OR(ISBLANK(41),ISBLANK(D211)))=FALSE,DAYS360(C211,D211)+1," ")</f>
        <v>1</v>
      </c>
      <c r="F211" s="354" t="s">
        <v>209</v>
      </c>
      <c r="G211" s="369" t="s">
        <v>316</v>
      </c>
      <c r="H211" s="331" t="s">
        <v>15</v>
      </c>
      <c r="I211" s="331" t="s">
        <v>11</v>
      </c>
      <c r="J211" s="91" t="s">
        <v>709</v>
      </c>
      <c r="K211" s="84" t="s">
        <v>710</v>
      </c>
      <c r="L211" s="84" t="s">
        <v>711</v>
      </c>
      <c r="M211" s="51" t="s">
        <v>325</v>
      </c>
      <c r="N211" s="52" t="s">
        <v>138</v>
      </c>
      <c r="O211" s="85" t="s">
        <v>45</v>
      </c>
      <c r="P211" s="144" t="s">
        <v>369</v>
      </c>
      <c r="Q211" s="333">
        <v>5</v>
      </c>
      <c r="R211" s="231"/>
      <c r="T211" s="230"/>
      <c r="U211" s="230"/>
      <c r="V211" s="230"/>
    </row>
    <row r="212" spans="1:22" s="229" customFormat="1" x14ac:dyDescent="0.35">
      <c r="B212" s="95"/>
      <c r="C212" s="39"/>
      <c r="D212" s="39"/>
      <c r="E212" s="38"/>
      <c r="F212" s="265"/>
      <c r="G212" s="137"/>
      <c r="H212" s="42"/>
      <c r="I212" s="42"/>
      <c r="J212" s="89"/>
      <c r="K212" s="41"/>
      <c r="L212" s="41"/>
      <c r="M212" s="40"/>
      <c r="N212" s="36" t="s">
        <v>138</v>
      </c>
      <c r="O212" s="33" t="s">
        <v>83</v>
      </c>
      <c r="P212" s="109" t="s">
        <v>15</v>
      </c>
      <c r="Q212" s="152"/>
      <c r="R212" s="237"/>
      <c r="T212" s="230"/>
      <c r="U212" s="230"/>
      <c r="V212" s="230"/>
    </row>
    <row r="213" spans="1:22" s="229" customFormat="1" x14ac:dyDescent="0.35">
      <c r="B213" s="334"/>
      <c r="C213" s="322"/>
      <c r="D213" s="322"/>
      <c r="E213" s="318" t="str">
        <f t="shared" si="36"/>
        <v xml:space="preserve"> </v>
      </c>
      <c r="F213" s="323"/>
      <c r="G213" s="134"/>
      <c r="H213" s="327"/>
      <c r="I213" s="327"/>
      <c r="J213" s="35"/>
      <c r="K213" s="29"/>
      <c r="L213" s="29"/>
      <c r="M213" s="30"/>
      <c r="N213" s="36" t="s">
        <v>139</v>
      </c>
      <c r="O213" s="33" t="s">
        <v>50</v>
      </c>
      <c r="P213" s="109" t="s">
        <v>211</v>
      </c>
      <c r="Q213" s="326"/>
      <c r="R213" s="232"/>
      <c r="T213" s="230"/>
      <c r="U213" s="230"/>
      <c r="V213" s="230"/>
    </row>
    <row r="214" spans="1:22" s="229" customFormat="1" x14ac:dyDescent="0.35">
      <c r="B214" s="334"/>
      <c r="C214" s="322"/>
      <c r="D214" s="322"/>
      <c r="E214" s="318" t="str">
        <f t="shared" si="36"/>
        <v xml:space="preserve"> </v>
      </c>
      <c r="F214" s="323"/>
      <c r="G214" s="134"/>
      <c r="H214" s="327"/>
      <c r="I214" s="327"/>
      <c r="J214" s="35"/>
      <c r="K214" s="29"/>
      <c r="L214" s="29"/>
      <c r="M214" s="30"/>
      <c r="N214" s="36" t="s">
        <v>139</v>
      </c>
      <c r="O214" s="33" t="s">
        <v>164</v>
      </c>
      <c r="P214" s="109" t="s">
        <v>386</v>
      </c>
      <c r="Q214" s="326"/>
      <c r="R214" s="232"/>
      <c r="T214" s="230"/>
      <c r="U214" s="230"/>
      <c r="V214" s="230"/>
    </row>
    <row r="215" spans="1:22" s="229" customFormat="1" ht="12" thickBot="1" x14ac:dyDescent="0.4">
      <c r="B215" s="335"/>
      <c r="C215" s="336"/>
      <c r="D215" s="336"/>
      <c r="E215" s="337" t="str">
        <f t="shared" si="36"/>
        <v xml:space="preserve"> </v>
      </c>
      <c r="F215" s="355"/>
      <c r="G215" s="135"/>
      <c r="H215" s="338"/>
      <c r="I215" s="338"/>
      <c r="J215" s="94"/>
      <c r="K215" s="67"/>
      <c r="L215" s="67"/>
      <c r="M215" s="57"/>
      <c r="N215" s="58" t="s">
        <v>140</v>
      </c>
      <c r="O215" s="88" t="s">
        <v>167</v>
      </c>
      <c r="P215" s="113" t="s">
        <v>15</v>
      </c>
      <c r="Q215" s="340"/>
      <c r="R215" s="233"/>
      <c r="T215" s="230"/>
      <c r="U215" s="230"/>
      <c r="V215" s="230"/>
    </row>
    <row r="216" spans="1:22" s="229" customFormat="1" ht="18" customHeight="1" thickBot="1" x14ac:dyDescent="0.4">
      <c r="A216" s="157"/>
      <c r="B216" s="367"/>
      <c r="C216" s="374"/>
      <c r="D216" s="374"/>
      <c r="E216" s="364"/>
      <c r="F216" s="359"/>
      <c r="G216" s="136"/>
      <c r="H216" s="360"/>
      <c r="I216" s="360"/>
      <c r="J216" s="117"/>
      <c r="K216" s="117"/>
      <c r="L216" s="117"/>
      <c r="M216" s="119"/>
      <c r="N216" s="130"/>
      <c r="O216" s="132"/>
      <c r="P216" s="131"/>
      <c r="Q216" s="365"/>
      <c r="R216" s="227"/>
      <c r="T216" s="230"/>
      <c r="U216" s="230"/>
      <c r="V216" s="230"/>
    </row>
    <row r="217" spans="1:22" s="229" customFormat="1" ht="22.5" x14ac:dyDescent="0.35">
      <c r="B217" s="328">
        <v>57</v>
      </c>
      <c r="C217" s="329">
        <v>43510</v>
      </c>
      <c r="D217" s="329">
        <v>43511</v>
      </c>
      <c r="E217" s="330">
        <f t="shared" ref="E217" si="37">IF((OR(ISBLANK(41),ISBLANK(D217)))=FALSE,DAYS360(C217,D217)+1," ")</f>
        <v>2</v>
      </c>
      <c r="F217" s="354" t="s">
        <v>205</v>
      </c>
      <c r="G217" s="369" t="s">
        <v>122</v>
      </c>
      <c r="H217" s="331" t="s">
        <v>513</v>
      </c>
      <c r="I217" s="331" t="s">
        <v>375</v>
      </c>
      <c r="J217" s="91" t="s">
        <v>541</v>
      </c>
      <c r="K217" s="84" t="s">
        <v>542</v>
      </c>
      <c r="L217" s="84"/>
      <c r="M217" s="51" t="s">
        <v>343</v>
      </c>
      <c r="N217" s="52" t="s">
        <v>139</v>
      </c>
      <c r="O217" s="85" t="s">
        <v>34</v>
      </c>
      <c r="P217" s="144" t="s">
        <v>14</v>
      </c>
      <c r="Q217" s="333">
        <v>4</v>
      </c>
      <c r="R217" s="231"/>
      <c r="T217" s="230"/>
      <c r="U217" s="230"/>
      <c r="V217" s="230"/>
    </row>
    <row r="218" spans="1:22" s="229" customFormat="1" x14ac:dyDescent="0.15">
      <c r="B218" s="334"/>
      <c r="C218" s="322"/>
      <c r="D218" s="322"/>
      <c r="E218" s="318" t="str">
        <f t="shared" ref="E218:E220" si="38">IF((OR(ISBLANK(41),ISBLANK(D218)))=FALSE,DAYS360(C218,D218)+1," ")</f>
        <v xml:space="preserve"> </v>
      </c>
      <c r="F218" s="323"/>
      <c r="G218" s="137" t="s">
        <v>122</v>
      </c>
      <c r="H218" s="327" t="s">
        <v>12</v>
      </c>
      <c r="I218" s="327" t="s">
        <v>17</v>
      </c>
      <c r="J218" s="15" t="s">
        <v>543</v>
      </c>
      <c r="K218" s="21" t="s">
        <v>544</v>
      </c>
      <c r="L218" s="29"/>
      <c r="M218" s="30" t="s">
        <v>330</v>
      </c>
      <c r="N218" s="172" t="s">
        <v>139</v>
      </c>
      <c r="O218" s="13" t="s">
        <v>33</v>
      </c>
      <c r="P218" s="13" t="s">
        <v>343</v>
      </c>
      <c r="Q218" s="326"/>
      <c r="R218" s="232"/>
      <c r="T218" s="230"/>
      <c r="U218" s="230"/>
      <c r="V218" s="230"/>
    </row>
    <row r="219" spans="1:22" s="229" customFormat="1" ht="22.5" x14ac:dyDescent="0.15">
      <c r="B219" s="334"/>
      <c r="C219" s="322"/>
      <c r="D219" s="322"/>
      <c r="E219" s="318" t="str">
        <f t="shared" si="38"/>
        <v xml:space="preserve"> </v>
      </c>
      <c r="F219" s="323"/>
      <c r="G219" s="134" t="s">
        <v>273</v>
      </c>
      <c r="H219" s="327" t="s">
        <v>14</v>
      </c>
      <c r="I219" s="327" t="s">
        <v>17</v>
      </c>
      <c r="J219" s="15" t="s">
        <v>545</v>
      </c>
      <c r="K219" s="21" t="s">
        <v>546</v>
      </c>
      <c r="L219" s="29"/>
      <c r="M219" s="30" t="s">
        <v>330</v>
      </c>
      <c r="N219" s="172" t="s">
        <v>140</v>
      </c>
      <c r="O219" s="13" t="s">
        <v>413</v>
      </c>
      <c r="P219" s="13" t="s">
        <v>12</v>
      </c>
      <c r="Q219" s="326"/>
      <c r="R219" s="232"/>
      <c r="T219" s="230"/>
      <c r="U219" s="230"/>
      <c r="V219" s="230"/>
    </row>
    <row r="220" spans="1:22" s="229" customFormat="1" ht="23.25" thickBot="1" x14ac:dyDescent="0.2">
      <c r="B220" s="335"/>
      <c r="C220" s="336"/>
      <c r="D220" s="336"/>
      <c r="E220" s="337" t="str">
        <f t="shared" si="38"/>
        <v xml:space="preserve"> </v>
      </c>
      <c r="F220" s="355"/>
      <c r="G220" s="135" t="s">
        <v>273</v>
      </c>
      <c r="H220" s="338" t="s">
        <v>12</v>
      </c>
      <c r="I220" s="338" t="s">
        <v>17</v>
      </c>
      <c r="J220" s="126" t="s">
        <v>545</v>
      </c>
      <c r="K220" s="68" t="s">
        <v>547</v>
      </c>
      <c r="L220" s="67"/>
      <c r="M220" s="57" t="s">
        <v>330</v>
      </c>
      <c r="N220" s="247" t="s">
        <v>145</v>
      </c>
      <c r="O220" s="70" t="s">
        <v>213</v>
      </c>
      <c r="P220" s="70" t="s">
        <v>343</v>
      </c>
      <c r="Q220" s="340"/>
      <c r="R220" s="233"/>
      <c r="T220" s="230"/>
      <c r="U220" s="230"/>
      <c r="V220" s="230"/>
    </row>
    <row r="221" spans="1:22" s="229" customFormat="1" ht="18" customHeight="1" thickBot="1" x14ac:dyDescent="0.4">
      <c r="A221" s="153"/>
      <c r="B221" s="367"/>
      <c r="C221" s="374"/>
      <c r="D221" s="374"/>
      <c r="E221" s="364"/>
      <c r="F221" s="359"/>
      <c r="G221" s="136"/>
      <c r="H221" s="360"/>
      <c r="I221" s="417"/>
      <c r="J221" s="117"/>
      <c r="K221" s="117"/>
      <c r="L221" s="117"/>
      <c r="M221" s="119"/>
      <c r="N221" s="130"/>
      <c r="O221" s="132"/>
      <c r="P221" s="131"/>
      <c r="Q221" s="365"/>
      <c r="R221" s="227"/>
      <c r="T221" s="230"/>
      <c r="U221" s="230"/>
      <c r="V221" s="230"/>
    </row>
    <row r="222" spans="1:22" s="229" customFormat="1" ht="23.25" thickBot="1" x14ac:dyDescent="0.4">
      <c r="B222" s="283">
        <v>58</v>
      </c>
      <c r="C222" s="73">
        <v>43510</v>
      </c>
      <c r="D222" s="73">
        <v>43510</v>
      </c>
      <c r="E222" s="74">
        <f t="shared" ref="E222" si="39">IF((OR(ISBLANK(41),ISBLANK(D222)))=FALSE,DAYS360(C222,D222)+1," ")</f>
        <v>1</v>
      </c>
      <c r="F222" s="75" t="s">
        <v>205</v>
      </c>
      <c r="G222" s="77" t="s">
        <v>269</v>
      </c>
      <c r="H222" s="76" t="s">
        <v>15</v>
      </c>
      <c r="I222" s="55" t="s">
        <v>19</v>
      </c>
      <c r="J222" s="90" t="s">
        <v>736</v>
      </c>
      <c r="K222" s="82" t="s">
        <v>737</v>
      </c>
      <c r="L222" s="82" t="s">
        <v>738</v>
      </c>
      <c r="M222" s="78" t="s">
        <v>330</v>
      </c>
      <c r="N222" s="79" t="s">
        <v>139</v>
      </c>
      <c r="O222" s="80" t="s">
        <v>68</v>
      </c>
      <c r="P222" s="145" t="s">
        <v>15</v>
      </c>
      <c r="Q222" s="79">
        <v>1</v>
      </c>
      <c r="R222" s="228"/>
      <c r="T222" s="230"/>
      <c r="U222" s="230"/>
      <c r="V222" s="230"/>
    </row>
    <row r="223" spans="1:22" s="229" customFormat="1" ht="18" customHeight="1" thickBot="1" x14ac:dyDescent="0.4">
      <c r="A223" s="153"/>
      <c r="B223" s="367"/>
      <c r="C223" s="374"/>
      <c r="D223" s="374"/>
      <c r="E223" s="364"/>
      <c r="F223" s="359"/>
      <c r="G223" s="136"/>
      <c r="H223" s="360"/>
      <c r="I223" s="360"/>
      <c r="J223" s="117"/>
      <c r="K223" s="117"/>
      <c r="L223" s="117"/>
      <c r="M223" s="119"/>
      <c r="N223" s="130"/>
      <c r="O223" s="132"/>
      <c r="P223" s="131"/>
      <c r="Q223" s="365"/>
      <c r="R223" s="227"/>
      <c r="T223" s="230"/>
      <c r="U223" s="230"/>
      <c r="V223" s="230"/>
    </row>
    <row r="224" spans="1:22" s="229" customFormat="1" ht="22.5" x14ac:dyDescent="0.35">
      <c r="B224" s="328">
        <v>59</v>
      </c>
      <c r="C224" s="329">
        <v>43514</v>
      </c>
      <c r="D224" s="329">
        <v>43515</v>
      </c>
      <c r="E224" s="330">
        <f t="shared" ref="E224:E225" si="40">IF((OR(ISBLANK(41),ISBLANK(D224)))=FALSE,DAYS360(C224,D224)+1," ")</f>
        <v>2</v>
      </c>
      <c r="F224" s="354" t="s">
        <v>205</v>
      </c>
      <c r="G224" s="133" t="s">
        <v>820</v>
      </c>
      <c r="H224" s="331" t="s">
        <v>12</v>
      </c>
      <c r="I224" s="331" t="s">
        <v>20</v>
      </c>
      <c r="J224" s="91" t="s">
        <v>829</v>
      </c>
      <c r="K224" s="84" t="s">
        <v>821</v>
      </c>
      <c r="L224" s="84"/>
      <c r="M224" s="51"/>
      <c r="N224" s="52" t="s">
        <v>139</v>
      </c>
      <c r="O224" s="85" t="s">
        <v>38</v>
      </c>
      <c r="P224" s="144" t="s">
        <v>12</v>
      </c>
      <c r="Q224" s="333">
        <v>2</v>
      </c>
      <c r="R224" s="231"/>
      <c r="T224" s="230"/>
      <c r="U224" s="230"/>
      <c r="V224" s="230"/>
    </row>
    <row r="225" spans="2:22" s="229" customFormat="1" ht="12" thickBot="1" x14ac:dyDescent="0.2">
      <c r="B225" s="335"/>
      <c r="C225" s="336"/>
      <c r="D225" s="336"/>
      <c r="E225" s="337" t="str">
        <f t="shared" si="40"/>
        <v xml:space="preserve"> </v>
      </c>
      <c r="F225" s="355"/>
      <c r="G225" s="135"/>
      <c r="H225" s="338"/>
      <c r="I225" s="338"/>
      <c r="J225" s="94"/>
      <c r="K225" s="67"/>
      <c r="L225" s="67"/>
      <c r="M225" s="57"/>
      <c r="N225" s="58" t="s">
        <v>140</v>
      </c>
      <c r="O225" s="88" t="s">
        <v>413</v>
      </c>
      <c r="P225" s="70" t="s">
        <v>12</v>
      </c>
      <c r="Q225" s="340"/>
      <c r="R225" s="233"/>
      <c r="T225" s="230"/>
      <c r="U225" s="230"/>
      <c r="V225" s="230"/>
    </row>
    <row r="226" spans="2:22" s="229" customFormat="1" ht="12" thickBot="1" x14ac:dyDescent="0.4">
      <c r="B226" s="367"/>
      <c r="C226" s="374"/>
      <c r="D226" s="374"/>
      <c r="E226" s="364"/>
      <c r="F226" s="359"/>
      <c r="G226" s="136"/>
      <c r="H226" s="360"/>
      <c r="I226" s="360"/>
      <c r="J226" s="313"/>
      <c r="K226" s="117"/>
      <c r="L226" s="117"/>
      <c r="M226" s="119"/>
      <c r="N226" s="130"/>
      <c r="O226" s="132"/>
      <c r="P226" s="131"/>
      <c r="Q226" s="365"/>
      <c r="R226" s="227"/>
      <c r="T226" s="230"/>
      <c r="U226" s="230"/>
      <c r="V226" s="230"/>
    </row>
    <row r="227" spans="2:22" s="229" customFormat="1" ht="22.5" x14ac:dyDescent="0.15">
      <c r="B227" s="328">
        <v>60</v>
      </c>
      <c r="C227" s="329">
        <v>43514</v>
      </c>
      <c r="D227" s="329">
        <v>43514</v>
      </c>
      <c r="E227" s="330">
        <f t="shared" ref="E227" si="41">IF((OR(ISBLANK(41),ISBLANK(D227)))=FALSE,DAYS360(C227,D227)+1," ")</f>
        <v>1</v>
      </c>
      <c r="F227" s="354" t="s">
        <v>205</v>
      </c>
      <c r="G227" s="369" t="s">
        <v>239</v>
      </c>
      <c r="H227" s="331" t="s">
        <v>366</v>
      </c>
      <c r="I227" s="331" t="s">
        <v>17</v>
      </c>
      <c r="J227" s="84" t="s">
        <v>816</v>
      </c>
      <c r="K227" s="103" t="s">
        <v>828</v>
      </c>
      <c r="L227" s="84" t="s">
        <v>815</v>
      </c>
      <c r="M227" s="51"/>
      <c r="N227" s="52" t="s">
        <v>139</v>
      </c>
      <c r="O227" s="144" t="s">
        <v>42</v>
      </c>
      <c r="P227" s="144" t="s">
        <v>366</v>
      </c>
      <c r="Q227" s="333">
        <v>3</v>
      </c>
      <c r="R227" s="231"/>
      <c r="T227" s="230"/>
      <c r="U227" s="230"/>
      <c r="V227" s="230"/>
    </row>
    <row r="228" spans="2:22" s="229" customFormat="1" x14ac:dyDescent="0.35">
      <c r="B228" s="334"/>
      <c r="C228" s="322"/>
      <c r="D228" s="322"/>
      <c r="E228" s="318" t="str">
        <f t="shared" ref="E228:E229" si="42">IF((OR(ISBLANK(41),ISBLANK(D228)))=FALSE,DAYS360(C228,D228)+1," ")</f>
        <v xml:space="preserve"> </v>
      </c>
      <c r="F228" s="323"/>
      <c r="G228" s="134"/>
      <c r="H228" s="327"/>
      <c r="I228" s="327"/>
      <c r="J228" s="35"/>
      <c r="K228" s="29"/>
      <c r="L228" s="29"/>
      <c r="M228" s="30"/>
      <c r="N228" s="36" t="s">
        <v>140</v>
      </c>
      <c r="O228" s="109" t="s">
        <v>49</v>
      </c>
      <c r="P228" s="109" t="s">
        <v>215</v>
      </c>
      <c r="Q228" s="326"/>
      <c r="R228" s="232"/>
      <c r="T228" s="230"/>
      <c r="U228" s="230"/>
      <c r="V228" s="230"/>
    </row>
    <row r="229" spans="2:22" s="229" customFormat="1" ht="12" thickBot="1" x14ac:dyDescent="0.4">
      <c r="B229" s="335"/>
      <c r="C229" s="336"/>
      <c r="D229" s="336"/>
      <c r="E229" s="337" t="str">
        <f t="shared" si="42"/>
        <v xml:space="preserve"> </v>
      </c>
      <c r="F229" s="355"/>
      <c r="G229" s="135"/>
      <c r="H229" s="338"/>
      <c r="I229" s="338"/>
      <c r="J229" s="94"/>
      <c r="K229" s="67"/>
      <c r="L229" s="67"/>
      <c r="M229" s="57"/>
      <c r="N229" s="58" t="s">
        <v>139</v>
      </c>
      <c r="O229" s="113" t="s">
        <v>150</v>
      </c>
      <c r="P229" s="113" t="s">
        <v>366</v>
      </c>
      <c r="Q229" s="340"/>
      <c r="R229" s="233"/>
      <c r="T229" s="230"/>
      <c r="U229" s="230"/>
      <c r="V229" s="230"/>
    </row>
    <row r="230" spans="2:22" s="229" customFormat="1" ht="12" thickBot="1" x14ac:dyDescent="0.4">
      <c r="B230" s="367"/>
      <c r="C230" s="374"/>
      <c r="D230" s="374"/>
      <c r="E230" s="364"/>
      <c r="F230" s="359"/>
      <c r="G230" s="136"/>
      <c r="H230" s="360"/>
      <c r="I230" s="360"/>
      <c r="J230" s="313"/>
      <c r="K230" s="117"/>
      <c r="L230" s="117"/>
      <c r="M230" s="119"/>
      <c r="N230" s="130"/>
      <c r="O230" s="132"/>
      <c r="P230" s="131"/>
      <c r="Q230" s="365"/>
      <c r="R230" s="227"/>
      <c r="T230" s="230"/>
      <c r="U230" s="230"/>
      <c r="V230" s="230"/>
    </row>
    <row r="231" spans="2:22" s="380" customFormat="1" ht="22.5" x14ac:dyDescent="0.15">
      <c r="B231" s="328">
        <v>61</v>
      </c>
      <c r="C231" s="329">
        <v>43515</v>
      </c>
      <c r="D231" s="329">
        <v>43519</v>
      </c>
      <c r="E231" s="330">
        <f t="shared" ref="E231:E232" si="43">IF((OR(ISBLANK(41),ISBLANK(D231)))=FALSE,DAYS360(C231,D231)+1," ")</f>
        <v>5</v>
      </c>
      <c r="F231" s="354" t="s">
        <v>205</v>
      </c>
      <c r="G231" s="369" t="s">
        <v>553</v>
      </c>
      <c r="H231" s="376" t="s">
        <v>13</v>
      </c>
      <c r="I231" s="331" t="s">
        <v>18</v>
      </c>
      <c r="J231" s="284" t="s">
        <v>837</v>
      </c>
      <c r="K231" s="284" t="s">
        <v>739</v>
      </c>
      <c r="L231" s="349"/>
      <c r="M231" s="332"/>
      <c r="N231" s="341" t="s">
        <v>139</v>
      </c>
      <c r="O231" s="342" t="s">
        <v>81</v>
      </c>
      <c r="P231" s="350" t="s">
        <v>13</v>
      </c>
      <c r="Q231" s="333">
        <v>5</v>
      </c>
      <c r="R231" s="382"/>
      <c r="T231" s="381"/>
      <c r="U231" s="381"/>
      <c r="V231" s="381"/>
    </row>
    <row r="232" spans="2:22" s="380" customFormat="1" ht="22.5" x14ac:dyDescent="0.35">
      <c r="B232" s="334"/>
      <c r="C232" s="322"/>
      <c r="D232" s="322"/>
      <c r="E232" s="318" t="str">
        <f t="shared" si="43"/>
        <v xml:space="preserve"> </v>
      </c>
      <c r="F232" s="323" t="s">
        <v>206</v>
      </c>
      <c r="G232" s="319" t="s">
        <v>304</v>
      </c>
      <c r="H232" s="327" t="s">
        <v>13</v>
      </c>
      <c r="I232" s="327" t="s">
        <v>17</v>
      </c>
      <c r="J232" s="392" t="s">
        <v>839</v>
      </c>
      <c r="K232" s="392" t="s">
        <v>838</v>
      </c>
      <c r="L232" s="320"/>
      <c r="M232" s="321"/>
      <c r="N232" s="326" t="s">
        <v>139</v>
      </c>
      <c r="O232" s="356" t="s">
        <v>46</v>
      </c>
      <c r="P232" s="324" t="s">
        <v>13</v>
      </c>
      <c r="Q232" s="326"/>
      <c r="R232" s="383"/>
      <c r="T232" s="381"/>
      <c r="U232" s="381"/>
      <c r="V232" s="381"/>
    </row>
    <row r="233" spans="2:22" s="380" customFormat="1" x14ac:dyDescent="0.15">
      <c r="B233" s="334"/>
      <c r="C233" s="322"/>
      <c r="D233" s="322"/>
      <c r="E233" s="318" t="str">
        <f t="shared" ref="E233:E235" si="44">IF((OR(ISBLANK(41),ISBLANK(D233)))=FALSE,DAYS360(C233,D233)+1," ")</f>
        <v xml:space="preserve"> </v>
      </c>
      <c r="F233" s="323"/>
      <c r="G233" s="370"/>
      <c r="H233" s="327"/>
      <c r="I233" s="327"/>
      <c r="J233" s="325"/>
      <c r="K233" s="320"/>
      <c r="L233" s="320"/>
      <c r="M233" s="321"/>
      <c r="N233" s="375" t="s">
        <v>140</v>
      </c>
      <c r="O233" s="315" t="s">
        <v>180</v>
      </c>
      <c r="P233" s="324" t="s">
        <v>386</v>
      </c>
      <c r="Q233" s="326"/>
      <c r="R233" s="383"/>
      <c r="T233" s="381"/>
      <c r="U233" s="381"/>
      <c r="V233" s="381"/>
    </row>
    <row r="234" spans="2:22" s="380" customFormat="1" x14ac:dyDescent="0.15">
      <c r="B234" s="334"/>
      <c r="C234" s="322"/>
      <c r="D234" s="322"/>
      <c r="E234" s="318" t="str">
        <f t="shared" si="44"/>
        <v xml:space="preserve"> </v>
      </c>
      <c r="F234" s="323"/>
      <c r="G234" s="370"/>
      <c r="H234" s="327"/>
      <c r="I234" s="327"/>
      <c r="J234" s="325"/>
      <c r="K234" s="320"/>
      <c r="L234" s="320"/>
      <c r="M234" s="321"/>
      <c r="N234" s="375" t="s">
        <v>140</v>
      </c>
      <c r="O234" s="315" t="s">
        <v>153</v>
      </c>
      <c r="P234" s="324" t="s">
        <v>211</v>
      </c>
      <c r="Q234" s="326"/>
      <c r="R234" s="383"/>
      <c r="T234" s="381"/>
      <c r="U234" s="381"/>
      <c r="V234" s="381"/>
    </row>
    <row r="235" spans="2:22" s="380" customFormat="1" ht="12" thickBot="1" x14ac:dyDescent="0.4">
      <c r="B235" s="335"/>
      <c r="C235" s="336"/>
      <c r="D235" s="336"/>
      <c r="E235" s="337" t="str">
        <f t="shared" si="44"/>
        <v xml:space="preserve"> </v>
      </c>
      <c r="F235" s="355"/>
      <c r="G235" s="371"/>
      <c r="H235" s="338"/>
      <c r="I235" s="338"/>
      <c r="J235" s="353"/>
      <c r="K235" s="344"/>
      <c r="L235" s="344"/>
      <c r="M235" s="339"/>
      <c r="N235" s="340" t="s">
        <v>145</v>
      </c>
      <c r="O235" s="352" t="s">
        <v>757</v>
      </c>
      <c r="P235" s="358" t="s">
        <v>211</v>
      </c>
      <c r="Q235" s="340"/>
      <c r="R235" s="384"/>
      <c r="T235" s="381"/>
      <c r="U235" s="381"/>
      <c r="V235" s="381"/>
    </row>
    <row r="236" spans="2:22" s="380" customFormat="1" ht="12" thickBot="1" x14ac:dyDescent="0.4">
      <c r="B236" s="367"/>
      <c r="C236" s="374"/>
      <c r="D236" s="374"/>
      <c r="E236" s="364"/>
      <c r="F236" s="359"/>
      <c r="G236" s="372"/>
      <c r="H236" s="360"/>
      <c r="I236" s="360"/>
      <c r="J236" s="313"/>
      <c r="K236" s="361"/>
      <c r="L236" s="361"/>
      <c r="M236" s="362"/>
      <c r="N236" s="365"/>
      <c r="O236" s="368"/>
      <c r="P236" s="366"/>
      <c r="Q236" s="365"/>
      <c r="R236" s="379"/>
      <c r="T236" s="381"/>
      <c r="U236" s="381"/>
      <c r="V236" s="381"/>
    </row>
    <row r="237" spans="2:22" s="229" customFormat="1" ht="22.5" x14ac:dyDescent="0.35">
      <c r="B237" s="328">
        <v>62</v>
      </c>
      <c r="C237" s="329">
        <v>43515</v>
      </c>
      <c r="D237" s="329">
        <v>43515</v>
      </c>
      <c r="E237" s="330">
        <f t="shared" ref="E237:E239" si="45">IF((OR(ISBLANK(41),ISBLANK(D237)))=FALSE,DAYS360(C237,D237)+1," ")</f>
        <v>1</v>
      </c>
      <c r="F237" s="354" t="s">
        <v>205</v>
      </c>
      <c r="G237" s="133" t="s">
        <v>239</v>
      </c>
      <c r="H237" s="331" t="s">
        <v>366</v>
      </c>
      <c r="I237" s="331" t="s">
        <v>17</v>
      </c>
      <c r="J237" s="84" t="s">
        <v>816</v>
      </c>
      <c r="K237" s="84" t="s">
        <v>733</v>
      </c>
      <c r="L237" s="84" t="s">
        <v>815</v>
      </c>
      <c r="M237" s="51"/>
      <c r="N237" s="52" t="s">
        <v>139</v>
      </c>
      <c r="O237" s="144" t="s">
        <v>42</v>
      </c>
      <c r="P237" s="144" t="s">
        <v>366</v>
      </c>
      <c r="Q237" s="333"/>
      <c r="R237" s="231"/>
      <c r="T237" s="230"/>
      <c r="U237" s="230"/>
      <c r="V237" s="230"/>
    </row>
    <row r="238" spans="2:22" s="229" customFormat="1" x14ac:dyDescent="0.35">
      <c r="B238" s="334"/>
      <c r="C238" s="322"/>
      <c r="D238" s="322"/>
      <c r="E238" s="318" t="str">
        <f t="shared" si="45"/>
        <v xml:space="preserve"> </v>
      </c>
      <c r="F238" s="323"/>
      <c r="G238" s="134"/>
      <c r="H238" s="327"/>
      <c r="I238" s="327"/>
      <c r="J238" s="35"/>
      <c r="K238" s="29"/>
      <c r="L238" s="29"/>
      <c r="M238" s="30"/>
      <c r="N238" s="36" t="s">
        <v>140</v>
      </c>
      <c r="O238" s="109" t="s">
        <v>49</v>
      </c>
      <c r="P238" s="109" t="s">
        <v>215</v>
      </c>
      <c r="Q238" s="326"/>
      <c r="R238" s="232"/>
      <c r="T238" s="230"/>
      <c r="U238" s="230"/>
      <c r="V238" s="230"/>
    </row>
    <row r="239" spans="2:22" s="229" customFormat="1" ht="12" thickBot="1" x14ac:dyDescent="0.4">
      <c r="B239" s="335"/>
      <c r="C239" s="336"/>
      <c r="D239" s="336"/>
      <c r="E239" s="337" t="str">
        <f t="shared" si="45"/>
        <v xml:space="preserve"> </v>
      </c>
      <c r="F239" s="355"/>
      <c r="G239" s="135"/>
      <c r="H239" s="338"/>
      <c r="I239" s="338"/>
      <c r="J239" s="94"/>
      <c r="K239" s="67"/>
      <c r="L239" s="67"/>
      <c r="M239" s="57"/>
      <c r="N239" s="58" t="s">
        <v>139</v>
      </c>
      <c r="O239" s="113" t="s">
        <v>150</v>
      </c>
      <c r="P239" s="113" t="s">
        <v>366</v>
      </c>
      <c r="Q239" s="340"/>
      <c r="R239" s="233"/>
      <c r="T239" s="230"/>
      <c r="U239" s="230"/>
      <c r="V239" s="230"/>
    </row>
    <row r="240" spans="2:22" s="229" customFormat="1" ht="12" thickBot="1" x14ac:dyDescent="0.4">
      <c r="B240" s="367"/>
      <c r="C240" s="374"/>
      <c r="D240" s="374"/>
      <c r="E240" s="364"/>
      <c r="F240" s="359"/>
      <c r="G240" s="136"/>
      <c r="H240" s="360"/>
      <c r="I240" s="360"/>
      <c r="J240" s="313"/>
      <c r="K240" s="117"/>
      <c r="L240" s="117"/>
      <c r="M240" s="119"/>
      <c r="N240" s="130"/>
      <c r="O240" s="132"/>
      <c r="P240" s="131"/>
      <c r="Q240" s="365"/>
      <c r="R240" s="227"/>
      <c r="T240" s="230"/>
      <c r="U240" s="230"/>
      <c r="V240" s="230"/>
    </row>
    <row r="241" spans="1:22" s="229" customFormat="1" ht="22.5" x14ac:dyDescent="0.35">
      <c r="B241" s="328">
        <v>63</v>
      </c>
      <c r="C241" s="329">
        <v>43515</v>
      </c>
      <c r="D241" s="329">
        <v>43515</v>
      </c>
      <c r="E241" s="330">
        <f t="shared" ref="E241" si="46">IF((OR(ISBLANK(41),ISBLANK(D241)))=FALSE,DAYS360(C241,D241)+1," ")</f>
        <v>1</v>
      </c>
      <c r="F241" s="354" t="s">
        <v>205</v>
      </c>
      <c r="G241" s="369" t="s">
        <v>693</v>
      </c>
      <c r="H241" s="331" t="s">
        <v>366</v>
      </c>
      <c r="I241" s="331" t="s">
        <v>17</v>
      </c>
      <c r="J241" s="84" t="s">
        <v>816</v>
      </c>
      <c r="K241" s="84" t="s">
        <v>733</v>
      </c>
      <c r="L241" s="84" t="s">
        <v>815</v>
      </c>
      <c r="M241" s="51"/>
      <c r="N241" s="52" t="s">
        <v>140</v>
      </c>
      <c r="O241" s="144" t="s">
        <v>199</v>
      </c>
      <c r="P241" s="144" t="s">
        <v>366</v>
      </c>
      <c r="Q241" s="333"/>
      <c r="R241" s="231"/>
      <c r="T241" s="230"/>
      <c r="U241" s="230"/>
      <c r="V241" s="230"/>
    </row>
    <row r="242" spans="1:22" s="229" customFormat="1" ht="22.5" x14ac:dyDescent="0.35">
      <c r="B242" s="334"/>
      <c r="C242" s="322"/>
      <c r="D242" s="322"/>
      <c r="E242" s="318" t="str">
        <f t="shared" ref="E242:E243" si="47">IF((OR(ISBLANK(41),ISBLANK(D242)))=FALSE,DAYS360(C242,D242)+1," ")</f>
        <v xml:space="preserve"> </v>
      </c>
      <c r="F242" s="323"/>
      <c r="G242" s="28"/>
      <c r="H242" s="327" t="s">
        <v>367</v>
      </c>
      <c r="I242" s="42" t="s">
        <v>17</v>
      </c>
      <c r="J242" s="35" t="s">
        <v>824</v>
      </c>
      <c r="K242" s="35" t="s">
        <v>824</v>
      </c>
      <c r="L242" s="29" t="s">
        <v>825</v>
      </c>
      <c r="M242" s="30"/>
      <c r="N242" s="36" t="s">
        <v>139</v>
      </c>
      <c r="O242" s="33" t="s">
        <v>72</v>
      </c>
      <c r="P242" s="109" t="s">
        <v>215</v>
      </c>
      <c r="Q242" s="326"/>
      <c r="R242" s="232"/>
      <c r="T242" s="230"/>
      <c r="U242" s="230"/>
      <c r="V242" s="230"/>
    </row>
    <row r="243" spans="1:22" s="229" customFormat="1" ht="12" thickBot="1" x14ac:dyDescent="0.4">
      <c r="B243" s="335"/>
      <c r="C243" s="336"/>
      <c r="D243" s="336"/>
      <c r="E243" s="337" t="str">
        <f t="shared" si="47"/>
        <v xml:space="preserve"> </v>
      </c>
      <c r="F243" s="355"/>
      <c r="G243" s="135"/>
      <c r="H243" s="338"/>
      <c r="I243" s="338"/>
      <c r="J243" s="67"/>
      <c r="K243" s="67"/>
      <c r="L243" s="67"/>
      <c r="M243" s="57"/>
      <c r="N243" s="58" t="s">
        <v>139</v>
      </c>
      <c r="O243" s="88" t="s">
        <v>673</v>
      </c>
      <c r="P243" s="113" t="s">
        <v>367</v>
      </c>
      <c r="Q243" s="340"/>
      <c r="R243" s="233"/>
      <c r="T243" s="230"/>
      <c r="U243" s="230"/>
      <c r="V243" s="230"/>
    </row>
    <row r="244" spans="1:22" s="229" customFormat="1" ht="12" thickBot="1" x14ac:dyDescent="0.4">
      <c r="B244" s="367"/>
      <c r="C244" s="374"/>
      <c r="D244" s="374"/>
      <c r="E244" s="364"/>
      <c r="F244" s="359"/>
      <c r="G244" s="136"/>
      <c r="H244" s="360"/>
      <c r="I244" s="360"/>
      <c r="J244" s="313"/>
      <c r="K244" s="117"/>
      <c r="L244" s="117"/>
      <c r="M244" s="119"/>
      <c r="N244" s="130"/>
      <c r="O244" s="132"/>
      <c r="P244" s="131"/>
      <c r="Q244" s="365"/>
      <c r="R244" s="227"/>
      <c r="T244" s="230"/>
      <c r="U244" s="230"/>
      <c r="V244" s="230"/>
    </row>
    <row r="245" spans="1:22" s="380" customFormat="1" ht="22.5" x14ac:dyDescent="0.35">
      <c r="B245" s="328">
        <v>64</v>
      </c>
      <c r="C245" s="329">
        <v>43515</v>
      </c>
      <c r="D245" s="329">
        <v>43515</v>
      </c>
      <c r="E245" s="330">
        <f t="shared" ref="E245:E247" si="48">IF((OR(ISBLANK(41),ISBLANK(D245)))=FALSE,DAYS360(C245,D245)+1," ")</f>
        <v>1</v>
      </c>
      <c r="F245" s="354" t="s">
        <v>209</v>
      </c>
      <c r="G245" s="369" t="s">
        <v>316</v>
      </c>
      <c r="H245" s="331" t="s">
        <v>367</v>
      </c>
      <c r="I245" s="331" t="s">
        <v>11</v>
      </c>
      <c r="J245" s="349" t="s">
        <v>856</v>
      </c>
      <c r="K245" s="349" t="s">
        <v>857</v>
      </c>
      <c r="L245" s="349"/>
      <c r="M245" s="332" t="s">
        <v>325</v>
      </c>
      <c r="N245" s="333" t="s">
        <v>138</v>
      </c>
      <c r="O245" s="373" t="s">
        <v>83</v>
      </c>
      <c r="P245" s="373" t="s">
        <v>15</v>
      </c>
      <c r="Q245" s="333">
        <v>4</v>
      </c>
      <c r="R245" s="382"/>
      <c r="T245" s="381"/>
      <c r="U245" s="381"/>
      <c r="V245" s="381"/>
    </row>
    <row r="246" spans="1:22" s="229" customFormat="1" x14ac:dyDescent="0.35">
      <c r="B246" s="334"/>
      <c r="C246" s="322"/>
      <c r="D246" s="322"/>
      <c r="E246" s="318" t="str">
        <f t="shared" si="48"/>
        <v xml:space="preserve"> </v>
      </c>
      <c r="F246" s="323"/>
      <c r="G246" s="370"/>
      <c r="H246" s="327"/>
      <c r="I246" s="327"/>
      <c r="J246" s="325"/>
      <c r="K246" s="320"/>
      <c r="L246" s="320"/>
      <c r="M246" s="321"/>
      <c r="N246" s="326" t="s">
        <v>139</v>
      </c>
      <c r="O246" s="324" t="s">
        <v>50</v>
      </c>
      <c r="P246" s="356" t="s">
        <v>211</v>
      </c>
      <c r="Q246" s="326"/>
      <c r="R246" s="383"/>
      <c r="T246" s="230"/>
      <c r="U246" s="230"/>
      <c r="V246" s="230"/>
    </row>
    <row r="247" spans="1:22" s="229" customFormat="1" ht="12" thickBot="1" x14ac:dyDescent="0.4">
      <c r="B247" s="335"/>
      <c r="C247" s="336"/>
      <c r="D247" s="336"/>
      <c r="E247" s="337" t="str">
        <f t="shared" si="48"/>
        <v xml:space="preserve"> </v>
      </c>
      <c r="F247" s="355"/>
      <c r="G247" s="371"/>
      <c r="H247" s="338"/>
      <c r="I247" s="338"/>
      <c r="J247" s="353"/>
      <c r="K247" s="344"/>
      <c r="L247" s="344"/>
      <c r="M247" s="339"/>
      <c r="N247" s="340" t="s">
        <v>140</v>
      </c>
      <c r="O247" s="352" t="s">
        <v>167</v>
      </c>
      <c r="P247" s="358" t="s">
        <v>15</v>
      </c>
      <c r="Q247" s="340"/>
      <c r="R247" s="384"/>
      <c r="T247" s="230"/>
      <c r="U247" s="230"/>
      <c r="V247" s="230"/>
    </row>
    <row r="248" spans="1:22" s="229" customFormat="1" ht="18" customHeight="1" thickBot="1" x14ac:dyDescent="0.4">
      <c r="A248" s="157"/>
      <c r="B248" s="367"/>
      <c r="C248" s="374"/>
      <c r="D248" s="374"/>
      <c r="E248" s="364"/>
      <c r="F248" s="359"/>
      <c r="G248" s="136"/>
      <c r="H248" s="360"/>
      <c r="I248" s="360"/>
      <c r="J248" s="117"/>
      <c r="K248" s="117"/>
      <c r="L248" s="117"/>
      <c r="M248" s="119"/>
      <c r="N248" s="130"/>
      <c r="O248" s="132"/>
      <c r="P248" s="131"/>
      <c r="Q248" s="365"/>
      <c r="R248" s="227"/>
      <c r="T248" s="230"/>
      <c r="U248" s="230"/>
      <c r="V248" s="230"/>
    </row>
    <row r="249" spans="1:22" s="380" customFormat="1" ht="22.5" x14ac:dyDescent="0.35">
      <c r="B249" s="328">
        <v>65</v>
      </c>
      <c r="C249" s="329">
        <v>43515</v>
      </c>
      <c r="D249" s="329">
        <v>43515</v>
      </c>
      <c r="E249" s="330">
        <f t="shared" ref="E249:E251" si="49">IF((OR(ISBLANK(41),ISBLANK(D249)))=FALSE,DAYS360(C249,D249)+1," ")</f>
        <v>1</v>
      </c>
      <c r="F249" s="354" t="s">
        <v>206</v>
      </c>
      <c r="G249" s="348" t="s">
        <v>114</v>
      </c>
      <c r="H249" s="331" t="s">
        <v>22</v>
      </c>
      <c r="I249" s="331" t="s">
        <v>11</v>
      </c>
      <c r="J249" s="349" t="s">
        <v>805</v>
      </c>
      <c r="K249" s="349" t="s">
        <v>806</v>
      </c>
      <c r="L249" s="349"/>
      <c r="M249" s="332" t="s">
        <v>807</v>
      </c>
      <c r="N249" s="333" t="s">
        <v>139</v>
      </c>
      <c r="O249" s="373" t="s">
        <v>174</v>
      </c>
      <c r="P249" s="373" t="s">
        <v>22</v>
      </c>
      <c r="Q249" s="333">
        <v>3</v>
      </c>
      <c r="R249" s="382"/>
      <c r="T249" s="381"/>
      <c r="U249" s="381"/>
      <c r="V249" s="381"/>
    </row>
    <row r="250" spans="1:22" s="229" customFormat="1" x14ac:dyDescent="0.35">
      <c r="B250" s="334"/>
      <c r="C250" s="322"/>
      <c r="D250" s="322"/>
      <c r="E250" s="318" t="str">
        <f t="shared" si="49"/>
        <v xml:space="preserve"> </v>
      </c>
      <c r="F250" s="323"/>
      <c r="G250" s="134"/>
      <c r="H250" s="327"/>
      <c r="I250" s="327"/>
      <c r="J250" s="35"/>
      <c r="K250" s="29"/>
      <c r="L250" s="29"/>
      <c r="M250" s="30"/>
      <c r="N250" s="36" t="s">
        <v>139</v>
      </c>
      <c r="O250" s="33" t="s">
        <v>178</v>
      </c>
      <c r="P250" s="109" t="s">
        <v>366</v>
      </c>
      <c r="Q250" s="326"/>
      <c r="R250" s="232"/>
      <c r="T250" s="230"/>
      <c r="U250" s="230"/>
      <c r="V250" s="230"/>
    </row>
    <row r="251" spans="1:22" s="229" customFormat="1" ht="12" thickBot="1" x14ac:dyDescent="0.4">
      <c r="B251" s="335"/>
      <c r="C251" s="336"/>
      <c r="D251" s="336"/>
      <c r="E251" s="337" t="str">
        <f t="shared" si="49"/>
        <v xml:space="preserve"> </v>
      </c>
      <c r="F251" s="355"/>
      <c r="G251" s="135"/>
      <c r="H251" s="338"/>
      <c r="I251" s="338"/>
      <c r="J251" s="94"/>
      <c r="K251" s="67"/>
      <c r="L251" s="67"/>
      <c r="M251" s="57"/>
      <c r="N251" s="58"/>
      <c r="O251" s="88" t="s">
        <v>808</v>
      </c>
      <c r="P251" s="113" t="s">
        <v>211</v>
      </c>
      <c r="Q251" s="340"/>
      <c r="R251" s="233"/>
      <c r="T251" s="230"/>
      <c r="U251" s="230"/>
      <c r="V251" s="230"/>
    </row>
    <row r="252" spans="1:22" s="229" customFormat="1" ht="18" customHeight="1" thickBot="1" x14ac:dyDescent="0.4">
      <c r="A252" s="157"/>
      <c r="B252" s="367"/>
      <c r="C252" s="374"/>
      <c r="D252" s="374"/>
      <c r="E252" s="364"/>
      <c r="F252" s="359"/>
      <c r="G252" s="136"/>
      <c r="H252" s="360"/>
      <c r="I252" s="360"/>
      <c r="J252" s="117"/>
      <c r="K252" s="117"/>
      <c r="L252" s="117"/>
      <c r="M252" s="119"/>
      <c r="N252" s="130"/>
      <c r="O252" s="132"/>
      <c r="P252" s="131"/>
      <c r="Q252" s="365"/>
      <c r="R252" s="227"/>
      <c r="T252" s="230"/>
      <c r="U252" s="230"/>
      <c r="V252" s="230"/>
    </row>
    <row r="253" spans="1:22" s="380" customFormat="1" ht="22.5" x14ac:dyDescent="0.35">
      <c r="B253" s="328">
        <v>66</v>
      </c>
      <c r="C253" s="329">
        <v>43515</v>
      </c>
      <c r="D253" s="329">
        <v>43515</v>
      </c>
      <c r="E253" s="330">
        <f t="shared" ref="E253:E256" si="50">IF((OR(ISBLANK(41),ISBLANK(D253)))=FALSE,DAYS360(C253,D253)+1," ")</f>
        <v>1</v>
      </c>
      <c r="F253" s="354" t="s">
        <v>436</v>
      </c>
      <c r="G253" s="348" t="s">
        <v>221</v>
      </c>
      <c r="H253" s="331" t="s">
        <v>15</v>
      </c>
      <c r="I253" s="331" t="s">
        <v>18</v>
      </c>
      <c r="J253" s="349" t="s">
        <v>789</v>
      </c>
      <c r="K253" s="349" t="s">
        <v>809</v>
      </c>
      <c r="L253" s="349"/>
      <c r="M253" s="332"/>
      <c r="N253" s="333" t="s">
        <v>139</v>
      </c>
      <c r="O253" s="373" t="s">
        <v>161</v>
      </c>
      <c r="P253" s="373" t="s">
        <v>15</v>
      </c>
      <c r="Q253" s="333">
        <v>4</v>
      </c>
      <c r="R253" s="382"/>
      <c r="T253" s="381"/>
      <c r="U253" s="381"/>
      <c r="V253" s="381"/>
    </row>
    <row r="254" spans="1:22" s="229" customFormat="1" x14ac:dyDescent="0.35">
      <c r="B254" s="334"/>
      <c r="C254" s="322"/>
      <c r="D254" s="322"/>
      <c r="E254" s="318" t="str">
        <f t="shared" si="50"/>
        <v xml:space="preserve"> </v>
      </c>
      <c r="F254" s="323"/>
      <c r="G254" s="370"/>
      <c r="H254" s="327"/>
      <c r="I254" s="327"/>
      <c r="J254" s="325"/>
      <c r="K254" s="320"/>
      <c r="L254" s="320"/>
      <c r="M254" s="321"/>
      <c r="N254" s="326" t="s">
        <v>139</v>
      </c>
      <c r="O254" s="356" t="s">
        <v>77</v>
      </c>
      <c r="P254" s="356" t="s">
        <v>692</v>
      </c>
      <c r="Q254" s="326"/>
      <c r="R254" s="383"/>
      <c r="T254" s="230"/>
      <c r="U254" s="230"/>
      <c r="V254" s="230"/>
    </row>
    <row r="255" spans="1:22" s="229" customFormat="1" x14ac:dyDescent="0.35">
      <c r="B255" s="334"/>
      <c r="C255" s="322"/>
      <c r="D255" s="322"/>
      <c r="E255" s="318" t="str">
        <f t="shared" si="50"/>
        <v xml:space="preserve"> </v>
      </c>
      <c r="F255" s="323"/>
      <c r="G255" s="370"/>
      <c r="H255" s="327"/>
      <c r="I255" s="327"/>
      <c r="J255" s="325"/>
      <c r="K255" s="320"/>
      <c r="L255" s="320"/>
      <c r="M255" s="321"/>
      <c r="N255" s="326" t="s">
        <v>140</v>
      </c>
      <c r="O255" s="356" t="s">
        <v>48</v>
      </c>
      <c r="P255" s="356" t="s">
        <v>215</v>
      </c>
      <c r="Q255" s="326"/>
      <c r="R255" s="383"/>
      <c r="T255" s="230"/>
      <c r="U255" s="230"/>
      <c r="V255" s="230"/>
    </row>
    <row r="256" spans="1:22" s="229" customFormat="1" ht="12" thickBot="1" x14ac:dyDescent="0.4">
      <c r="B256" s="335"/>
      <c r="C256" s="336"/>
      <c r="D256" s="336"/>
      <c r="E256" s="337" t="str">
        <f t="shared" si="50"/>
        <v xml:space="preserve"> </v>
      </c>
      <c r="F256" s="355"/>
      <c r="G256" s="371"/>
      <c r="H256" s="338"/>
      <c r="I256" s="338"/>
      <c r="J256" s="353"/>
      <c r="K256" s="344"/>
      <c r="L256" s="344"/>
      <c r="M256" s="339"/>
      <c r="N256" s="340" t="s">
        <v>140</v>
      </c>
      <c r="O256" s="358" t="s">
        <v>681</v>
      </c>
      <c r="P256" s="358" t="s">
        <v>15</v>
      </c>
      <c r="Q256" s="340"/>
      <c r="R256" s="384"/>
      <c r="T256" s="230"/>
      <c r="U256" s="230"/>
      <c r="V256" s="230"/>
    </row>
    <row r="257" spans="1:22" s="380" customFormat="1" ht="12" thickBot="1" x14ac:dyDescent="0.4">
      <c r="B257" s="367"/>
      <c r="C257" s="374"/>
      <c r="D257" s="374"/>
      <c r="E257" s="364"/>
      <c r="F257" s="359"/>
      <c r="G257" s="372"/>
      <c r="H257" s="360"/>
      <c r="I257" s="360"/>
      <c r="J257" s="313"/>
      <c r="K257" s="361"/>
      <c r="L257" s="361"/>
      <c r="M257" s="362"/>
      <c r="N257" s="365"/>
      <c r="O257" s="368"/>
      <c r="P257" s="366"/>
      <c r="Q257" s="365"/>
      <c r="R257" s="379"/>
      <c r="T257" s="381"/>
      <c r="U257" s="381"/>
      <c r="V257" s="381"/>
    </row>
    <row r="258" spans="1:22" s="380" customFormat="1" ht="33.75" x14ac:dyDescent="0.35">
      <c r="B258" s="328">
        <v>67</v>
      </c>
      <c r="C258" s="329">
        <v>43515</v>
      </c>
      <c r="D258" s="329">
        <v>43516</v>
      </c>
      <c r="E258" s="330">
        <v>2</v>
      </c>
      <c r="F258" s="354" t="s">
        <v>207</v>
      </c>
      <c r="G258" s="348" t="s">
        <v>264</v>
      </c>
      <c r="H258" s="331" t="s">
        <v>366</v>
      </c>
      <c r="I258" s="331" t="s">
        <v>11</v>
      </c>
      <c r="J258" s="349" t="s">
        <v>849</v>
      </c>
      <c r="K258" s="349" t="s">
        <v>850</v>
      </c>
      <c r="L258" s="349" t="s">
        <v>851</v>
      </c>
      <c r="M258" s="332" t="s">
        <v>334</v>
      </c>
      <c r="N258" s="333" t="s">
        <v>139</v>
      </c>
      <c r="O258" s="373" t="s">
        <v>39</v>
      </c>
      <c r="P258" s="373" t="s">
        <v>366</v>
      </c>
      <c r="Q258" s="333">
        <v>4</v>
      </c>
      <c r="R258" s="382"/>
      <c r="T258" s="381"/>
      <c r="U258" s="381"/>
      <c r="V258" s="381"/>
    </row>
    <row r="259" spans="1:22" s="380" customFormat="1" x14ac:dyDescent="0.15">
      <c r="B259" s="334"/>
      <c r="C259" s="322"/>
      <c r="D259" s="322"/>
      <c r="E259" s="318" t="str">
        <f t="shared" ref="E259:E261" si="51">IF((OR(ISBLANK(41),ISBLANK(D259)))=FALSE,DAYS360(C259,D259)+1," ")</f>
        <v xml:space="preserve"> </v>
      </c>
      <c r="F259" s="323"/>
      <c r="G259" s="386"/>
      <c r="H259" s="377"/>
      <c r="I259" s="327"/>
      <c r="J259" s="316"/>
      <c r="K259" s="317"/>
      <c r="L259" s="320"/>
      <c r="M259" s="321"/>
      <c r="N259" s="375" t="s">
        <v>141</v>
      </c>
      <c r="O259" s="356" t="s">
        <v>799</v>
      </c>
      <c r="P259" s="315" t="s">
        <v>211</v>
      </c>
      <c r="Q259" s="326"/>
      <c r="R259" s="383"/>
      <c r="T259" s="381"/>
      <c r="U259" s="381"/>
      <c r="V259" s="381"/>
    </row>
    <row r="260" spans="1:22" s="380" customFormat="1" x14ac:dyDescent="0.15">
      <c r="B260" s="334"/>
      <c r="C260" s="322"/>
      <c r="D260" s="322"/>
      <c r="E260" s="318" t="str">
        <f t="shared" si="51"/>
        <v xml:space="preserve"> </v>
      </c>
      <c r="F260" s="323"/>
      <c r="G260" s="386"/>
      <c r="H260" s="377"/>
      <c r="I260" s="327"/>
      <c r="J260" s="316"/>
      <c r="K260" s="317"/>
      <c r="L260" s="320"/>
      <c r="M260" s="321"/>
      <c r="N260" s="375" t="s">
        <v>140</v>
      </c>
      <c r="O260" s="356" t="s">
        <v>35</v>
      </c>
      <c r="P260" s="315" t="s">
        <v>15</v>
      </c>
      <c r="Q260" s="326"/>
      <c r="R260" s="383"/>
      <c r="T260" s="381"/>
      <c r="U260" s="381"/>
      <c r="V260" s="381"/>
    </row>
    <row r="261" spans="1:22" s="380" customFormat="1" ht="12" thickBot="1" x14ac:dyDescent="0.2">
      <c r="B261" s="335"/>
      <c r="C261" s="336"/>
      <c r="D261" s="336"/>
      <c r="E261" s="337" t="str">
        <f t="shared" si="51"/>
        <v xml:space="preserve"> </v>
      </c>
      <c r="F261" s="355"/>
      <c r="G261" s="389"/>
      <c r="H261" s="378"/>
      <c r="I261" s="338"/>
      <c r="J261" s="363"/>
      <c r="K261" s="345"/>
      <c r="L261" s="344"/>
      <c r="M261" s="339"/>
      <c r="N261" s="385" t="s">
        <v>140</v>
      </c>
      <c r="O261" s="346" t="s">
        <v>62</v>
      </c>
      <c r="P261" s="346" t="s">
        <v>22</v>
      </c>
      <c r="Q261" s="340"/>
      <c r="R261" s="384"/>
      <c r="T261" s="381"/>
      <c r="U261" s="381"/>
      <c r="V261" s="381"/>
    </row>
    <row r="262" spans="1:22" s="380" customFormat="1" ht="18" customHeight="1" thickBot="1" x14ac:dyDescent="0.4">
      <c r="A262" s="153"/>
      <c r="B262" s="367"/>
      <c r="C262" s="374"/>
      <c r="D262" s="374"/>
      <c r="E262" s="364"/>
      <c r="F262" s="359"/>
      <c r="G262" s="372"/>
      <c r="H262" s="360"/>
      <c r="I262" s="360"/>
      <c r="J262" s="361"/>
      <c r="K262" s="361"/>
      <c r="L262" s="361"/>
      <c r="M262" s="362"/>
      <c r="N262" s="365"/>
      <c r="O262" s="368"/>
      <c r="P262" s="366"/>
      <c r="Q262" s="365"/>
      <c r="R262" s="379"/>
      <c r="T262" s="381"/>
      <c r="U262" s="381"/>
      <c r="V262" s="381"/>
    </row>
    <row r="263" spans="1:22" s="380" customFormat="1" ht="23.25" thickBot="1" x14ac:dyDescent="0.4">
      <c r="B263" s="72">
        <v>68</v>
      </c>
      <c r="C263" s="73">
        <v>43516</v>
      </c>
      <c r="D263" s="73">
        <v>43516</v>
      </c>
      <c r="E263" s="74">
        <f t="shared" ref="E263" si="52">IF((OR(ISBLANK(41),ISBLANK(D263)))=FALSE,DAYS360(C263,D263)+1," ")</f>
        <v>1</v>
      </c>
      <c r="F263" s="75" t="s">
        <v>205</v>
      </c>
      <c r="G263" s="81" t="s">
        <v>235</v>
      </c>
      <c r="H263" s="76" t="s">
        <v>22</v>
      </c>
      <c r="I263" s="76" t="s">
        <v>11</v>
      </c>
      <c r="J263" s="82" t="s">
        <v>481</v>
      </c>
      <c r="K263" s="82" t="s">
        <v>482</v>
      </c>
      <c r="L263" s="82"/>
      <c r="M263" s="78" t="s">
        <v>352</v>
      </c>
      <c r="N263" s="79" t="s">
        <v>139</v>
      </c>
      <c r="O263" s="145" t="s">
        <v>74</v>
      </c>
      <c r="P263" s="145" t="s">
        <v>22</v>
      </c>
      <c r="Q263" s="79">
        <v>1</v>
      </c>
      <c r="R263" s="228"/>
      <c r="T263" s="381"/>
      <c r="U263" s="381"/>
      <c r="V263" s="381"/>
    </row>
    <row r="264" spans="1:22" s="380" customFormat="1" ht="18" customHeight="1" thickBot="1" x14ac:dyDescent="0.4">
      <c r="A264" s="157"/>
      <c r="B264" s="367"/>
      <c r="C264" s="374"/>
      <c r="D264" s="374"/>
      <c r="E264" s="364"/>
      <c r="F264" s="359"/>
      <c r="G264" s="372"/>
      <c r="H264" s="360"/>
      <c r="I264" s="360"/>
      <c r="J264" s="361"/>
      <c r="K264" s="361"/>
      <c r="L264" s="361"/>
      <c r="M264" s="362"/>
      <c r="N264" s="365"/>
      <c r="O264" s="368"/>
      <c r="P264" s="366"/>
      <c r="Q264" s="365"/>
      <c r="R264" s="379"/>
      <c r="T264" s="381"/>
      <c r="U264" s="381"/>
      <c r="V264" s="381"/>
    </row>
    <row r="265" spans="1:22" s="380" customFormat="1" ht="22.5" x14ac:dyDescent="0.35">
      <c r="B265" s="328">
        <v>69</v>
      </c>
      <c r="C265" s="329">
        <v>43516</v>
      </c>
      <c r="D265" s="329">
        <v>43516</v>
      </c>
      <c r="E265" s="330">
        <f t="shared" ref="E265" si="53">IF((OR(ISBLANK(41),ISBLANK(D265)))=FALSE,DAYS360(C265,D265)+1," ")</f>
        <v>1</v>
      </c>
      <c r="F265" s="354" t="s">
        <v>436</v>
      </c>
      <c r="G265" s="348" t="s">
        <v>220</v>
      </c>
      <c r="H265" s="331" t="s">
        <v>12</v>
      </c>
      <c r="I265" s="331" t="s">
        <v>11</v>
      </c>
      <c r="J265" s="349" t="s">
        <v>794</v>
      </c>
      <c r="K265" s="349" t="s">
        <v>795</v>
      </c>
      <c r="L265" s="349"/>
      <c r="M265" s="332" t="s">
        <v>804</v>
      </c>
      <c r="N265" s="333" t="s">
        <v>139</v>
      </c>
      <c r="O265" s="373" t="s">
        <v>36</v>
      </c>
      <c r="P265" s="373" t="s">
        <v>12</v>
      </c>
      <c r="Q265" s="333">
        <v>2</v>
      </c>
      <c r="R265" s="382"/>
      <c r="T265" s="381"/>
      <c r="U265" s="381" t="s">
        <v>797</v>
      </c>
      <c r="V265" s="381" t="s">
        <v>798</v>
      </c>
    </row>
    <row r="266" spans="1:22" s="229" customFormat="1" ht="12" thickBot="1" x14ac:dyDescent="0.2">
      <c r="B266" s="335"/>
      <c r="C266" s="336"/>
      <c r="D266" s="336"/>
      <c r="E266" s="337" t="str">
        <f t="shared" ref="E266" si="54">IF((OR(ISBLANK(41),ISBLANK(D266)))=FALSE,DAYS360(C266,D266)+1," ")</f>
        <v xml:space="preserve"> </v>
      </c>
      <c r="F266" s="355"/>
      <c r="G266" s="135"/>
      <c r="H266" s="338"/>
      <c r="I266" s="338"/>
      <c r="J266" s="94"/>
      <c r="K266" s="67"/>
      <c r="L266" s="67"/>
      <c r="M266" s="57"/>
      <c r="N266" s="247" t="s">
        <v>140</v>
      </c>
      <c r="O266" s="70" t="s">
        <v>190</v>
      </c>
      <c r="P266" s="70" t="s">
        <v>12</v>
      </c>
      <c r="Q266" s="340"/>
      <c r="R266" s="233"/>
      <c r="T266" s="230"/>
      <c r="U266" s="230"/>
      <c r="V266" s="230"/>
    </row>
    <row r="267" spans="1:22" s="229" customFormat="1" ht="18" customHeight="1" thickBot="1" x14ac:dyDescent="0.4">
      <c r="A267" s="153"/>
      <c r="B267" s="367"/>
      <c r="C267" s="374"/>
      <c r="D267" s="374"/>
      <c r="E267" s="364"/>
      <c r="F267" s="359"/>
      <c r="G267" s="136"/>
      <c r="H267" s="360"/>
      <c r="I267" s="360"/>
      <c r="J267" s="117"/>
      <c r="K267" s="117"/>
      <c r="L267" s="117"/>
      <c r="M267" s="119"/>
      <c r="N267" s="130"/>
      <c r="O267" s="132"/>
      <c r="P267" s="131"/>
      <c r="Q267" s="365"/>
      <c r="R267" s="227"/>
      <c r="T267" s="230"/>
      <c r="U267" s="230"/>
      <c r="V267" s="230"/>
    </row>
    <row r="268" spans="1:22" s="229" customFormat="1" ht="24.75" customHeight="1" x14ac:dyDescent="0.35">
      <c r="B268" s="328">
        <v>70</v>
      </c>
      <c r="C268" s="329">
        <v>43516</v>
      </c>
      <c r="D268" s="329">
        <v>43516</v>
      </c>
      <c r="E268" s="330">
        <f t="shared" ref="E268" si="55">IF((OR(ISBLANK(41),ISBLANK(D268)))=FALSE,DAYS360(C268,D268)+1," ")</f>
        <v>1</v>
      </c>
      <c r="F268" s="354" t="s">
        <v>436</v>
      </c>
      <c r="G268" s="348" t="s">
        <v>620</v>
      </c>
      <c r="H268" s="331" t="s">
        <v>367</v>
      </c>
      <c r="I268" s="331" t="s">
        <v>11</v>
      </c>
      <c r="J268" s="349" t="s">
        <v>810</v>
      </c>
      <c r="K268" s="349" t="s">
        <v>811</v>
      </c>
      <c r="L268" s="349"/>
      <c r="M268" s="332" t="s">
        <v>812</v>
      </c>
      <c r="N268" s="333" t="s">
        <v>136</v>
      </c>
      <c r="O268" s="350" t="s">
        <v>203</v>
      </c>
      <c r="P268" s="373" t="s">
        <v>369</v>
      </c>
      <c r="Q268" s="333">
        <v>5</v>
      </c>
      <c r="R268" s="382"/>
      <c r="T268" s="230"/>
      <c r="U268" s="230"/>
      <c r="V268" s="230"/>
    </row>
    <row r="269" spans="1:22" s="229" customFormat="1" x14ac:dyDescent="0.35">
      <c r="B269" s="334"/>
      <c r="C269" s="322"/>
      <c r="D269" s="322"/>
      <c r="E269" s="318" t="str">
        <f t="shared" ref="E269:E272" si="56">IF((OR(ISBLANK(41),ISBLANK(D269)))=FALSE,DAYS360(C269,D269)+1," ")</f>
        <v xml:space="preserve"> </v>
      </c>
      <c r="F269" s="323"/>
      <c r="G269" s="370"/>
      <c r="H269" s="327"/>
      <c r="I269" s="327"/>
      <c r="J269" s="325"/>
      <c r="K269" s="320"/>
      <c r="L269" s="320"/>
      <c r="M269" s="321"/>
      <c r="N269" s="326" t="s">
        <v>139</v>
      </c>
      <c r="O269" s="324" t="s">
        <v>59</v>
      </c>
      <c r="P269" s="356" t="s">
        <v>215</v>
      </c>
      <c r="Q269" s="326"/>
      <c r="R269" s="383"/>
      <c r="T269" s="230"/>
      <c r="U269" s="230"/>
      <c r="V269" s="230"/>
    </row>
    <row r="270" spans="1:22" s="229" customFormat="1" x14ac:dyDescent="0.35">
      <c r="B270" s="334"/>
      <c r="C270" s="322"/>
      <c r="D270" s="322"/>
      <c r="E270" s="318" t="str">
        <f t="shared" si="56"/>
        <v xml:space="preserve"> </v>
      </c>
      <c r="F270" s="323"/>
      <c r="G270" s="370"/>
      <c r="H270" s="327"/>
      <c r="I270" s="327"/>
      <c r="J270" s="325"/>
      <c r="K270" s="320"/>
      <c r="L270" s="320"/>
      <c r="M270" s="321"/>
      <c r="N270" s="326" t="s">
        <v>139</v>
      </c>
      <c r="O270" s="324" t="s">
        <v>77</v>
      </c>
      <c r="P270" s="356" t="s">
        <v>367</v>
      </c>
      <c r="Q270" s="326"/>
      <c r="R270" s="383"/>
      <c r="T270" s="230"/>
      <c r="U270" s="230"/>
      <c r="V270" s="230"/>
    </row>
    <row r="271" spans="1:22" s="229" customFormat="1" x14ac:dyDescent="0.35">
      <c r="B271" s="334"/>
      <c r="C271" s="322"/>
      <c r="D271" s="322"/>
      <c r="E271" s="318" t="str">
        <f t="shared" si="56"/>
        <v xml:space="preserve"> </v>
      </c>
      <c r="F271" s="323"/>
      <c r="G271" s="370"/>
      <c r="H271" s="327"/>
      <c r="I271" s="327"/>
      <c r="J271" s="325"/>
      <c r="K271" s="320"/>
      <c r="L271" s="320"/>
      <c r="M271" s="321"/>
      <c r="N271" s="326" t="s">
        <v>139</v>
      </c>
      <c r="O271" s="324" t="s">
        <v>160</v>
      </c>
      <c r="P271" s="356" t="s">
        <v>366</v>
      </c>
      <c r="Q271" s="326"/>
      <c r="R271" s="383"/>
      <c r="T271" s="230"/>
      <c r="U271" s="230"/>
      <c r="V271" s="230"/>
    </row>
    <row r="272" spans="1:22" s="229" customFormat="1" ht="12" thickBot="1" x14ac:dyDescent="0.4">
      <c r="B272" s="335"/>
      <c r="C272" s="336"/>
      <c r="D272" s="336"/>
      <c r="E272" s="337" t="str">
        <f t="shared" si="56"/>
        <v xml:space="preserve"> </v>
      </c>
      <c r="F272" s="355"/>
      <c r="G272" s="371"/>
      <c r="H272" s="338"/>
      <c r="I272" s="338"/>
      <c r="J272" s="353"/>
      <c r="K272" s="344"/>
      <c r="L272" s="344"/>
      <c r="M272" s="339"/>
      <c r="N272" s="340" t="s">
        <v>140</v>
      </c>
      <c r="O272" s="352" t="s">
        <v>67</v>
      </c>
      <c r="P272" s="358" t="s">
        <v>367</v>
      </c>
      <c r="Q272" s="340"/>
      <c r="R272" s="384"/>
      <c r="T272" s="230"/>
      <c r="U272" s="230"/>
      <c r="V272" s="230"/>
    </row>
    <row r="273" spans="1:22" s="229" customFormat="1" ht="18" customHeight="1" thickBot="1" x14ac:dyDescent="0.4">
      <c r="A273" s="153"/>
      <c r="B273" s="367"/>
      <c r="C273" s="374"/>
      <c r="D273" s="374"/>
      <c r="E273" s="364"/>
      <c r="F273" s="359"/>
      <c r="G273" s="136"/>
      <c r="H273" s="360"/>
      <c r="I273" s="360"/>
      <c r="J273" s="117"/>
      <c r="K273" s="117"/>
      <c r="L273" s="117"/>
      <c r="M273" s="119"/>
      <c r="N273" s="130"/>
      <c r="O273" s="132"/>
      <c r="P273" s="131"/>
      <c r="Q273" s="365"/>
      <c r="R273" s="227"/>
      <c r="T273" s="230"/>
      <c r="U273" s="230"/>
      <c r="V273" s="230"/>
    </row>
    <row r="274" spans="1:22" s="229" customFormat="1" ht="23.25" thickBot="1" x14ac:dyDescent="0.4">
      <c r="B274" s="72">
        <v>71</v>
      </c>
      <c r="C274" s="73">
        <v>43516</v>
      </c>
      <c r="D274" s="73">
        <v>43518</v>
      </c>
      <c r="E274" s="74">
        <f t="shared" ref="E274" si="57">IF((OR(ISBLANK(41),ISBLANK(D274)))=FALSE,DAYS360(C274,D274)+1," ")</f>
        <v>3</v>
      </c>
      <c r="F274" s="75" t="s">
        <v>205</v>
      </c>
      <c r="G274" s="77" t="s">
        <v>826</v>
      </c>
      <c r="H274" s="76" t="s">
        <v>367</v>
      </c>
      <c r="I274" s="76" t="s">
        <v>375</v>
      </c>
      <c r="J274" s="90" t="s">
        <v>827</v>
      </c>
      <c r="K274" s="90" t="s">
        <v>827</v>
      </c>
      <c r="L274" s="82"/>
      <c r="M274" s="78"/>
      <c r="N274" s="79" t="s">
        <v>139</v>
      </c>
      <c r="O274" s="80" t="s">
        <v>41</v>
      </c>
      <c r="P274" s="145" t="s">
        <v>367</v>
      </c>
      <c r="Q274" s="79">
        <v>1</v>
      </c>
      <c r="R274" s="228"/>
      <c r="T274" s="230"/>
      <c r="U274" s="230"/>
      <c r="V274" s="230"/>
    </row>
    <row r="275" spans="1:22" s="229" customFormat="1" ht="18" customHeight="1" thickBot="1" x14ac:dyDescent="0.4">
      <c r="A275" s="153"/>
      <c r="B275" s="367"/>
      <c r="C275" s="374"/>
      <c r="D275" s="374"/>
      <c r="E275" s="364"/>
      <c r="F275" s="359"/>
      <c r="G275" s="136"/>
      <c r="H275" s="360"/>
      <c r="I275" s="360"/>
      <c r="J275" s="117"/>
      <c r="K275" s="117"/>
      <c r="L275" s="117"/>
      <c r="M275" s="119"/>
      <c r="N275" s="130"/>
      <c r="O275" s="132"/>
      <c r="P275" s="131"/>
      <c r="Q275" s="365"/>
      <c r="R275" s="227"/>
      <c r="T275" s="230"/>
      <c r="U275" s="230"/>
      <c r="V275" s="230"/>
    </row>
    <row r="276" spans="1:22" s="229" customFormat="1" ht="22.5" x14ac:dyDescent="0.35">
      <c r="A276" s="380"/>
      <c r="B276" s="328">
        <v>72</v>
      </c>
      <c r="C276" s="329">
        <v>43516</v>
      </c>
      <c r="D276" s="329">
        <v>43517</v>
      </c>
      <c r="E276" s="330">
        <v>2</v>
      </c>
      <c r="F276" s="354" t="s">
        <v>210</v>
      </c>
      <c r="G276" s="369" t="s">
        <v>722</v>
      </c>
      <c r="H276" s="331" t="s">
        <v>12</v>
      </c>
      <c r="I276" s="331" t="s">
        <v>11</v>
      </c>
      <c r="J276" s="390" t="s">
        <v>831</v>
      </c>
      <c r="K276" s="390" t="s">
        <v>832</v>
      </c>
      <c r="L276" s="349"/>
      <c r="M276" s="332" t="s">
        <v>336</v>
      </c>
      <c r="N276" s="333" t="s">
        <v>139</v>
      </c>
      <c r="O276" s="350" t="s">
        <v>129</v>
      </c>
      <c r="P276" s="373" t="s">
        <v>12</v>
      </c>
      <c r="Q276" s="333">
        <v>4</v>
      </c>
      <c r="R276" s="382"/>
      <c r="S276" s="380"/>
      <c r="T276" s="381"/>
      <c r="U276" s="381"/>
      <c r="V276" s="381"/>
    </row>
    <row r="277" spans="1:22" s="229" customFormat="1" x14ac:dyDescent="0.35">
      <c r="A277" s="380"/>
      <c r="B277" s="334"/>
      <c r="C277" s="322"/>
      <c r="D277" s="322"/>
      <c r="E277" s="318" t="s">
        <v>830</v>
      </c>
      <c r="F277" s="323"/>
      <c r="G277" s="370"/>
      <c r="H277" s="327"/>
      <c r="I277" s="327"/>
      <c r="J277" s="325"/>
      <c r="K277" s="320"/>
      <c r="L277" s="320"/>
      <c r="M277" s="321"/>
      <c r="N277" s="326" t="s">
        <v>139</v>
      </c>
      <c r="O277" s="324" t="s">
        <v>447</v>
      </c>
      <c r="P277" s="356" t="s">
        <v>15</v>
      </c>
      <c r="Q277" s="326"/>
      <c r="R277" s="383"/>
      <c r="S277" s="380"/>
      <c r="T277" s="381"/>
      <c r="U277" s="381"/>
      <c r="V277" s="381"/>
    </row>
    <row r="278" spans="1:22" s="229" customFormat="1" x14ac:dyDescent="0.35">
      <c r="A278" s="380"/>
      <c r="B278" s="334"/>
      <c r="C278" s="322"/>
      <c r="D278" s="322"/>
      <c r="E278" s="318" t="s">
        <v>830</v>
      </c>
      <c r="F278" s="323"/>
      <c r="G278" s="370"/>
      <c r="H278" s="327"/>
      <c r="I278" s="327"/>
      <c r="J278" s="325"/>
      <c r="K278" s="320"/>
      <c r="L278" s="320"/>
      <c r="M278" s="321"/>
      <c r="N278" s="326" t="s">
        <v>139</v>
      </c>
      <c r="O278" s="324" t="s">
        <v>690</v>
      </c>
      <c r="P278" s="356" t="s">
        <v>367</v>
      </c>
      <c r="Q278" s="326"/>
      <c r="R278" s="383"/>
      <c r="S278" s="380"/>
      <c r="T278" s="381"/>
      <c r="U278" s="381"/>
      <c r="V278" s="381"/>
    </row>
    <row r="279" spans="1:22" s="229" customFormat="1" ht="12" thickBot="1" x14ac:dyDescent="0.4">
      <c r="A279" s="380"/>
      <c r="B279" s="335"/>
      <c r="C279" s="336"/>
      <c r="D279" s="336"/>
      <c r="E279" s="337" t="s">
        <v>830</v>
      </c>
      <c r="F279" s="355"/>
      <c r="G279" s="371"/>
      <c r="H279" s="338"/>
      <c r="I279" s="338"/>
      <c r="J279" s="353"/>
      <c r="K279" s="344"/>
      <c r="L279" s="344"/>
      <c r="M279" s="339"/>
      <c r="N279" s="340" t="s">
        <v>140</v>
      </c>
      <c r="O279" s="352" t="s">
        <v>176</v>
      </c>
      <c r="P279" s="358" t="s">
        <v>12</v>
      </c>
      <c r="Q279" s="340"/>
      <c r="R279" s="384"/>
      <c r="S279" s="380"/>
      <c r="T279" s="381"/>
      <c r="U279" s="381"/>
      <c r="V279" s="381"/>
    </row>
    <row r="280" spans="1:22" s="229" customFormat="1" ht="18" customHeight="1" thickBot="1" x14ac:dyDescent="0.4">
      <c r="A280" s="153"/>
      <c r="B280" s="367"/>
      <c r="C280" s="374"/>
      <c r="D280" s="374"/>
      <c r="E280" s="364"/>
      <c r="F280" s="359"/>
      <c r="G280" s="136"/>
      <c r="H280" s="360"/>
      <c r="I280" s="360"/>
      <c r="J280" s="117"/>
      <c r="K280" s="117"/>
      <c r="L280" s="117"/>
      <c r="M280" s="119"/>
      <c r="N280" s="130"/>
      <c r="O280" s="132"/>
      <c r="P280" s="131"/>
      <c r="Q280" s="365"/>
      <c r="R280" s="227"/>
      <c r="T280" s="230"/>
      <c r="U280" s="230"/>
      <c r="V280" s="230"/>
    </row>
    <row r="281" spans="1:22" s="380" customFormat="1" ht="22.5" x14ac:dyDescent="0.35">
      <c r="B281" s="328">
        <v>73</v>
      </c>
      <c r="C281" s="329">
        <v>43517</v>
      </c>
      <c r="D281" s="329">
        <v>43517</v>
      </c>
      <c r="E281" s="330">
        <f t="shared" ref="E281:E283" si="58">IF((OR(ISBLANK(41),ISBLANK(D281)))=FALSE,DAYS360(C281,D281)+1," ")</f>
        <v>1</v>
      </c>
      <c r="F281" s="354" t="s">
        <v>207</v>
      </c>
      <c r="G281" s="369" t="s">
        <v>571</v>
      </c>
      <c r="H281" s="331" t="s">
        <v>15</v>
      </c>
      <c r="I281" s="331" t="s">
        <v>11</v>
      </c>
      <c r="J281" s="91" t="s">
        <v>840</v>
      </c>
      <c r="K281" s="349" t="s">
        <v>841</v>
      </c>
      <c r="L281" s="349" t="s">
        <v>842</v>
      </c>
      <c r="M281" s="332" t="s">
        <v>335</v>
      </c>
      <c r="N281" s="333" t="s">
        <v>139</v>
      </c>
      <c r="O281" s="350" t="s">
        <v>173</v>
      </c>
      <c r="P281" s="373" t="s">
        <v>692</v>
      </c>
      <c r="Q281" s="333">
        <v>3</v>
      </c>
      <c r="R281" s="382"/>
      <c r="T281" s="381"/>
      <c r="U281" s="381"/>
      <c r="V281" s="381"/>
    </row>
    <row r="282" spans="1:22" s="380" customFormat="1" x14ac:dyDescent="0.35">
      <c r="B282" s="334"/>
      <c r="C282" s="322"/>
      <c r="D282" s="322"/>
      <c r="E282" s="318" t="str">
        <f t="shared" si="58"/>
        <v xml:space="preserve"> </v>
      </c>
      <c r="F282" s="323"/>
      <c r="G282" s="370"/>
      <c r="H282" s="327"/>
      <c r="I282" s="327"/>
      <c r="J282" s="325"/>
      <c r="K282" s="320"/>
      <c r="L282" s="320"/>
      <c r="M282" s="321"/>
      <c r="N282" s="326" t="s">
        <v>140</v>
      </c>
      <c r="O282" s="324" t="s">
        <v>35</v>
      </c>
      <c r="P282" s="356" t="s">
        <v>15</v>
      </c>
      <c r="Q282" s="326"/>
      <c r="R282" s="383"/>
      <c r="T282" s="381"/>
      <c r="U282" s="381"/>
      <c r="V282" s="381"/>
    </row>
    <row r="283" spans="1:22" s="380" customFormat="1" ht="12" thickBot="1" x14ac:dyDescent="0.4">
      <c r="B283" s="335"/>
      <c r="C283" s="336"/>
      <c r="D283" s="336"/>
      <c r="E283" s="337" t="str">
        <f t="shared" si="58"/>
        <v xml:space="preserve"> </v>
      </c>
      <c r="F283" s="355"/>
      <c r="G283" s="371"/>
      <c r="H283" s="338"/>
      <c r="I283" s="338"/>
      <c r="J283" s="353"/>
      <c r="K283" s="344"/>
      <c r="L283" s="344"/>
      <c r="M283" s="339"/>
      <c r="N283" s="340" t="s">
        <v>140</v>
      </c>
      <c r="O283" s="352" t="s">
        <v>204</v>
      </c>
      <c r="P283" s="358" t="s">
        <v>15</v>
      </c>
      <c r="Q283" s="340"/>
      <c r="R283" s="384"/>
      <c r="T283" s="381"/>
      <c r="U283" s="381"/>
      <c r="V283" s="381"/>
    </row>
    <row r="284" spans="1:22" s="229" customFormat="1" ht="18" customHeight="1" thickBot="1" x14ac:dyDescent="0.4">
      <c r="A284" s="153"/>
      <c r="B284" s="367"/>
      <c r="C284" s="374"/>
      <c r="D284" s="374"/>
      <c r="E284" s="364"/>
      <c r="F284" s="359"/>
      <c r="G284" s="136"/>
      <c r="H284" s="360"/>
      <c r="I284" s="360"/>
      <c r="J284" s="117"/>
      <c r="K284" s="117"/>
      <c r="L284" s="117"/>
      <c r="M284" s="119"/>
      <c r="N284" s="130"/>
      <c r="O284" s="132"/>
      <c r="P284" s="131"/>
      <c r="Q284" s="365"/>
      <c r="R284" s="227"/>
      <c r="T284" s="230"/>
      <c r="U284" s="230"/>
      <c r="V284" s="230"/>
    </row>
    <row r="285" spans="1:22" s="380" customFormat="1" ht="22.5" x14ac:dyDescent="0.35">
      <c r="B285" s="328">
        <v>74</v>
      </c>
      <c r="C285" s="329">
        <v>43517</v>
      </c>
      <c r="D285" s="329">
        <v>43517</v>
      </c>
      <c r="E285" s="330">
        <f t="shared" ref="E285:E287" si="59">IF((OR(ISBLANK(41),ISBLANK(D285)))=FALSE,DAYS360(C285,D285)+1," ")</f>
        <v>1</v>
      </c>
      <c r="F285" s="354" t="s">
        <v>209</v>
      </c>
      <c r="G285" s="369" t="s">
        <v>896</v>
      </c>
      <c r="H285" s="331" t="s">
        <v>15</v>
      </c>
      <c r="I285" s="331" t="s">
        <v>11</v>
      </c>
      <c r="J285" s="91" t="s">
        <v>897</v>
      </c>
      <c r="K285" s="349" t="s">
        <v>899</v>
      </c>
      <c r="L285" s="349"/>
      <c r="M285" s="332" t="s">
        <v>898</v>
      </c>
      <c r="N285" s="333" t="s">
        <v>138</v>
      </c>
      <c r="O285" s="350" t="s">
        <v>45</v>
      </c>
      <c r="P285" s="373" t="s">
        <v>15</v>
      </c>
      <c r="Q285" s="333">
        <v>3</v>
      </c>
      <c r="R285" s="382"/>
      <c r="T285" s="381"/>
      <c r="U285" s="381"/>
      <c r="V285" s="381"/>
    </row>
    <row r="286" spans="1:22" s="380" customFormat="1" x14ac:dyDescent="0.35">
      <c r="B286" s="334"/>
      <c r="C286" s="322"/>
      <c r="D286" s="322"/>
      <c r="E286" s="318" t="str">
        <f t="shared" si="59"/>
        <v xml:space="preserve"> </v>
      </c>
      <c r="F286" s="323"/>
      <c r="G286" s="370"/>
      <c r="H286" s="327"/>
      <c r="I286" s="327"/>
      <c r="J286" s="325"/>
      <c r="K286" s="320"/>
      <c r="L286" s="320"/>
      <c r="M286" s="321"/>
      <c r="N286" s="326" t="s">
        <v>138</v>
      </c>
      <c r="O286" s="324" t="s">
        <v>83</v>
      </c>
      <c r="P286" s="356" t="s">
        <v>15</v>
      </c>
      <c r="Q286" s="326"/>
      <c r="R286" s="383"/>
      <c r="T286" s="381"/>
      <c r="U286" s="381"/>
      <c r="V286" s="381"/>
    </row>
    <row r="287" spans="1:22" s="380" customFormat="1" ht="12" thickBot="1" x14ac:dyDescent="0.4">
      <c r="B287" s="335"/>
      <c r="C287" s="336"/>
      <c r="D287" s="336"/>
      <c r="E287" s="337" t="str">
        <f t="shared" si="59"/>
        <v xml:space="preserve"> </v>
      </c>
      <c r="F287" s="355"/>
      <c r="G287" s="371"/>
      <c r="H287" s="338"/>
      <c r="I287" s="338"/>
      <c r="J287" s="353"/>
      <c r="K287" s="344"/>
      <c r="L287" s="344"/>
      <c r="M287" s="339"/>
      <c r="N287" s="340" t="s">
        <v>139</v>
      </c>
      <c r="O287" s="352" t="s">
        <v>50</v>
      </c>
      <c r="P287" s="358" t="s">
        <v>211</v>
      </c>
      <c r="Q287" s="340"/>
      <c r="R287" s="384"/>
      <c r="T287" s="381"/>
      <c r="U287" s="381"/>
      <c r="V287" s="381"/>
    </row>
    <row r="288" spans="1:22" s="380" customFormat="1" ht="12" thickBot="1" x14ac:dyDescent="0.4">
      <c r="A288" s="157"/>
      <c r="B288" s="367"/>
      <c r="C288" s="374"/>
      <c r="D288" s="374"/>
      <c r="E288" s="364"/>
      <c r="F288" s="359"/>
      <c r="G288" s="372"/>
      <c r="H288" s="360"/>
      <c r="I288" s="360"/>
      <c r="J288" s="361"/>
      <c r="K288" s="361"/>
      <c r="L288" s="361"/>
      <c r="M288" s="362"/>
      <c r="N288" s="365"/>
      <c r="O288" s="368"/>
      <c r="P288" s="366"/>
      <c r="Q288" s="365"/>
      <c r="R288" s="379"/>
      <c r="T288" s="381"/>
      <c r="U288" s="381"/>
      <c r="V288" s="381"/>
    </row>
    <row r="289" spans="1:22" s="380" customFormat="1" ht="22.5" x14ac:dyDescent="0.35">
      <c r="B289" s="328">
        <v>75</v>
      </c>
      <c r="C289" s="329">
        <v>43521</v>
      </c>
      <c r="D289" s="329">
        <v>43523</v>
      </c>
      <c r="E289" s="330">
        <f t="shared" ref="E289:E290" si="60">IF((OR(ISBLANK(41),ISBLANK(D289)))=FALSE,DAYS360(C289,D289)+1," ")</f>
        <v>3</v>
      </c>
      <c r="F289" s="354" t="s">
        <v>205</v>
      </c>
      <c r="G289" s="369" t="s">
        <v>881</v>
      </c>
      <c r="H289" s="331" t="s">
        <v>13</v>
      </c>
      <c r="I289" s="331" t="s">
        <v>859</v>
      </c>
      <c r="J289" s="91" t="s">
        <v>882</v>
      </c>
      <c r="K289" s="349" t="s">
        <v>883</v>
      </c>
      <c r="L289" s="349"/>
      <c r="M289" s="332"/>
      <c r="N289" s="333" t="s">
        <v>139</v>
      </c>
      <c r="O289" s="350" t="s">
        <v>81</v>
      </c>
      <c r="P289" s="373" t="s">
        <v>13</v>
      </c>
      <c r="Q289" s="333">
        <v>2</v>
      </c>
      <c r="R289" s="382"/>
      <c r="T289" s="381"/>
      <c r="U289" s="381"/>
      <c r="V289" s="381"/>
    </row>
    <row r="290" spans="1:22" s="380" customFormat="1" ht="12" thickBot="1" x14ac:dyDescent="0.4">
      <c r="B290" s="335"/>
      <c r="C290" s="336"/>
      <c r="D290" s="336"/>
      <c r="E290" s="337" t="str">
        <f t="shared" si="60"/>
        <v xml:space="preserve"> </v>
      </c>
      <c r="F290" s="355"/>
      <c r="G290" s="371"/>
      <c r="H290" s="338"/>
      <c r="I290" s="338"/>
      <c r="J290" s="353"/>
      <c r="K290" s="344"/>
      <c r="L290" s="344"/>
      <c r="M290" s="339"/>
      <c r="N290" s="340" t="s">
        <v>139</v>
      </c>
      <c r="O290" s="352" t="s">
        <v>46</v>
      </c>
      <c r="P290" s="358" t="s">
        <v>13</v>
      </c>
      <c r="Q290" s="340"/>
      <c r="R290" s="384"/>
      <c r="T290" s="381"/>
      <c r="U290" s="381"/>
      <c r="V290" s="381"/>
    </row>
    <row r="291" spans="1:22" s="380" customFormat="1" ht="18" customHeight="1" thickBot="1" x14ac:dyDescent="0.4">
      <c r="A291" s="157"/>
      <c r="B291" s="367"/>
      <c r="C291" s="374"/>
      <c r="D291" s="374"/>
      <c r="E291" s="364"/>
      <c r="F291" s="359"/>
      <c r="G291" s="372"/>
      <c r="H291" s="360"/>
      <c r="I291" s="360"/>
      <c r="J291" s="361"/>
      <c r="K291" s="361"/>
      <c r="L291" s="361"/>
      <c r="M291" s="362"/>
      <c r="N291" s="365"/>
      <c r="O291" s="368"/>
      <c r="P291" s="366"/>
      <c r="Q291" s="365"/>
      <c r="R291" s="379"/>
      <c r="T291" s="381"/>
      <c r="U291" s="381"/>
      <c r="V291" s="381"/>
    </row>
    <row r="292" spans="1:22" s="380" customFormat="1" ht="22.5" x14ac:dyDescent="0.35">
      <c r="B292" s="328">
        <v>76</v>
      </c>
      <c r="C292" s="329">
        <v>43521</v>
      </c>
      <c r="D292" s="329">
        <v>43521</v>
      </c>
      <c r="E292" s="330">
        <v>2</v>
      </c>
      <c r="F292" s="354" t="s">
        <v>210</v>
      </c>
      <c r="G292" s="369" t="s">
        <v>230</v>
      </c>
      <c r="H292" s="331" t="s">
        <v>22</v>
      </c>
      <c r="I292" s="331" t="s">
        <v>732</v>
      </c>
      <c r="J292" s="91" t="s">
        <v>886</v>
      </c>
      <c r="K292" s="349" t="s">
        <v>888</v>
      </c>
      <c r="L292" s="349"/>
      <c r="M292" s="332"/>
      <c r="N292" s="333" t="s">
        <v>139</v>
      </c>
      <c r="O292" s="350" t="s">
        <v>76</v>
      </c>
      <c r="P292" s="373" t="s">
        <v>22</v>
      </c>
      <c r="Q292" s="333">
        <v>2</v>
      </c>
      <c r="R292" s="382"/>
      <c r="T292" s="381"/>
      <c r="U292" s="381"/>
      <c r="V292" s="381"/>
    </row>
    <row r="293" spans="1:22" s="380" customFormat="1" ht="23.25" thickBot="1" x14ac:dyDescent="0.4">
      <c r="B293" s="335"/>
      <c r="C293" s="336"/>
      <c r="D293" s="336"/>
      <c r="E293" s="337" t="str">
        <f t="shared" ref="E293" si="61">IF((OR(ISBLANK(41),ISBLANK(D293)))=FALSE,DAYS360(C293,D293)+1," ")</f>
        <v xml:space="preserve"> </v>
      </c>
      <c r="F293" s="355"/>
      <c r="G293" s="371"/>
      <c r="H293" s="338" t="s">
        <v>513</v>
      </c>
      <c r="I293" s="338" t="s">
        <v>11</v>
      </c>
      <c r="J293" s="353" t="s">
        <v>887</v>
      </c>
      <c r="K293" s="344" t="s">
        <v>889</v>
      </c>
      <c r="L293" s="344"/>
      <c r="M293" s="339"/>
      <c r="N293" s="340" t="s">
        <v>139</v>
      </c>
      <c r="O293" s="358" t="s">
        <v>40</v>
      </c>
      <c r="P293" s="358" t="s">
        <v>692</v>
      </c>
      <c r="Q293" s="340"/>
      <c r="R293" s="384"/>
      <c r="T293" s="381"/>
      <c r="U293" s="381"/>
      <c r="V293" s="381"/>
    </row>
    <row r="294" spans="1:22" s="380" customFormat="1" ht="18" customHeight="1" thickBot="1" x14ac:dyDescent="0.4">
      <c r="A294" s="157"/>
      <c r="B294" s="367"/>
      <c r="C294" s="374"/>
      <c r="D294" s="374"/>
      <c r="E294" s="364"/>
      <c r="F294" s="359"/>
      <c r="G294" s="372"/>
      <c r="H294" s="360"/>
      <c r="I294" s="360"/>
      <c r="J294" s="361"/>
      <c r="K294" s="361"/>
      <c r="L294" s="361"/>
      <c r="M294" s="362"/>
      <c r="N294" s="365"/>
      <c r="O294" s="368"/>
      <c r="P294" s="366"/>
      <c r="Q294" s="365"/>
      <c r="R294" s="379"/>
      <c r="T294" s="381"/>
      <c r="U294" s="381"/>
      <c r="V294" s="381"/>
    </row>
    <row r="295" spans="1:22" s="380" customFormat="1" ht="23.25" thickBot="1" x14ac:dyDescent="0.4">
      <c r="B295" s="72">
        <v>77</v>
      </c>
      <c r="C295" s="73">
        <v>43522</v>
      </c>
      <c r="D295" s="73">
        <v>43522</v>
      </c>
      <c r="E295" s="74">
        <f t="shared" ref="E295" si="62">IF((OR(ISBLANK(41),ISBLANK(D295)))=FALSE,DAYS360(C295,D295)+1," ")</f>
        <v>1</v>
      </c>
      <c r="F295" s="75" t="s">
        <v>436</v>
      </c>
      <c r="G295" s="77" t="s">
        <v>855</v>
      </c>
      <c r="H295" s="76" t="s">
        <v>12</v>
      </c>
      <c r="I295" s="76" t="s">
        <v>17</v>
      </c>
      <c r="J295" s="90" t="s">
        <v>884</v>
      </c>
      <c r="K295" s="82" t="s">
        <v>885</v>
      </c>
      <c r="L295" s="82"/>
      <c r="M295" s="78"/>
      <c r="N295" s="79" t="s">
        <v>136</v>
      </c>
      <c r="O295" s="80" t="s">
        <v>203</v>
      </c>
      <c r="P295" s="145" t="s">
        <v>12</v>
      </c>
      <c r="Q295" s="79">
        <v>1</v>
      </c>
      <c r="R295" s="228"/>
      <c r="T295" s="381"/>
      <c r="U295" s="381"/>
      <c r="V295" s="381"/>
    </row>
    <row r="296" spans="1:22" s="380" customFormat="1" ht="18" customHeight="1" thickBot="1" x14ac:dyDescent="0.4">
      <c r="A296" s="157"/>
      <c r="B296" s="367"/>
      <c r="C296" s="374"/>
      <c r="D296" s="374"/>
      <c r="E296" s="364"/>
      <c r="F296" s="359"/>
      <c r="G296" s="372"/>
      <c r="H296" s="360"/>
      <c r="I296" s="360"/>
      <c r="J296" s="361"/>
      <c r="K296" s="361"/>
      <c r="L296" s="361"/>
      <c r="M296" s="362"/>
      <c r="N296" s="365"/>
      <c r="O296" s="368"/>
      <c r="P296" s="366"/>
      <c r="Q296" s="365"/>
      <c r="R296" s="379"/>
      <c r="T296" s="381"/>
      <c r="U296" s="381"/>
      <c r="V296" s="381"/>
    </row>
    <row r="297" spans="1:22" s="380" customFormat="1" ht="22.5" x14ac:dyDescent="0.35">
      <c r="B297" s="328">
        <v>78</v>
      </c>
      <c r="C297" s="329">
        <v>43522</v>
      </c>
      <c r="D297" s="329">
        <v>43522</v>
      </c>
      <c r="E297" s="330">
        <f>IF((OR(ISBLANK(41),ISBLANK(D297)))=FALSE,DAYS360(C297,D297)+1," ")</f>
        <v>1</v>
      </c>
      <c r="F297" s="354" t="s">
        <v>205</v>
      </c>
      <c r="G297" s="348" t="s">
        <v>822</v>
      </c>
      <c r="H297" s="331" t="s">
        <v>22</v>
      </c>
      <c r="I297" s="331" t="s">
        <v>860</v>
      </c>
      <c r="J297" s="349" t="s">
        <v>823</v>
      </c>
      <c r="K297" s="349" t="s">
        <v>876</v>
      </c>
      <c r="L297" s="349" t="s">
        <v>875</v>
      </c>
      <c r="M297" s="349" t="s">
        <v>344</v>
      </c>
      <c r="N297" s="373" t="s">
        <v>139</v>
      </c>
      <c r="O297" s="373" t="s">
        <v>74</v>
      </c>
      <c r="P297" s="373" t="s">
        <v>22</v>
      </c>
      <c r="Q297" s="333">
        <v>4</v>
      </c>
      <c r="R297" s="382"/>
      <c r="T297" s="395"/>
      <c r="U297" s="395"/>
      <c r="V297" s="395"/>
    </row>
    <row r="298" spans="1:22" s="380" customFormat="1" x14ac:dyDescent="0.15">
      <c r="B298" s="334"/>
      <c r="C298" s="322"/>
      <c r="D298" s="322"/>
      <c r="E298" s="318" t="str">
        <f t="shared" ref="E298:E300" si="63">IF((OR(ISBLANK(41),ISBLANK(D298)))=FALSE,DAYS360(C298,D298)+1," ")</f>
        <v xml:space="preserve"> </v>
      </c>
      <c r="F298" s="323"/>
      <c r="G298" s="370"/>
      <c r="H298" s="327"/>
      <c r="I298" s="327"/>
      <c r="J298" s="325"/>
      <c r="K298" s="320"/>
      <c r="L298" s="320"/>
      <c r="M298" s="321"/>
      <c r="N298" s="375" t="s">
        <v>139</v>
      </c>
      <c r="O298" s="315" t="s">
        <v>71</v>
      </c>
      <c r="P298" s="315" t="s">
        <v>22</v>
      </c>
      <c r="Q298" s="326"/>
      <c r="R298" s="383"/>
      <c r="T298" s="381"/>
      <c r="U298" s="381"/>
      <c r="V298" s="381"/>
    </row>
    <row r="299" spans="1:22" s="380" customFormat="1" ht="12" thickBot="1" x14ac:dyDescent="0.2">
      <c r="B299" s="334"/>
      <c r="C299" s="322"/>
      <c r="D299" s="322"/>
      <c r="E299" s="318" t="str">
        <f t="shared" si="63"/>
        <v xml:space="preserve"> </v>
      </c>
      <c r="F299" s="323"/>
      <c r="G299" s="370"/>
      <c r="H299" s="327"/>
      <c r="I299" s="327"/>
      <c r="J299" s="325"/>
      <c r="K299" s="320"/>
      <c r="L299" s="320"/>
      <c r="M299" s="321"/>
      <c r="N299" s="385" t="s">
        <v>140</v>
      </c>
      <c r="O299" s="346" t="s">
        <v>183</v>
      </c>
      <c r="P299" s="346" t="s">
        <v>22</v>
      </c>
      <c r="Q299" s="326"/>
      <c r="R299" s="383"/>
      <c r="T299" s="381"/>
      <c r="U299" s="381"/>
      <c r="V299" s="381"/>
    </row>
    <row r="300" spans="1:22" s="380" customFormat="1" ht="12" thickBot="1" x14ac:dyDescent="0.4">
      <c r="B300" s="335"/>
      <c r="C300" s="336"/>
      <c r="D300" s="336"/>
      <c r="E300" s="337" t="str">
        <f t="shared" si="63"/>
        <v xml:space="preserve"> </v>
      </c>
      <c r="F300" s="355"/>
      <c r="G300" s="371"/>
      <c r="H300" s="338"/>
      <c r="I300" s="338"/>
      <c r="J300" s="353"/>
      <c r="K300" s="344"/>
      <c r="L300" s="344"/>
      <c r="M300" s="339"/>
      <c r="N300" s="340" t="s">
        <v>145</v>
      </c>
      <c r="O300" s="352" t="s">
        <v>213</v>
      </c>
      <c r="P300" s="358" t="s">
        <v>386</v>
      </c>
      <c r="Q300" s="340"/>
      <c r="R300" s="384"/>
      <c r="T300" s="381"/>
      <c r="U300" s="381"/>
      <c r="V300" s="381"/>
    </row>
    <row r="301" spans="1:22" s="380" customFormat="1" ht="18" customHeight="1" thickBot="1" x14ac:dyDescent="0.4">
      <c r="A301" s="157"/>
      <c r="B301" s="367"/>
      <c r="C301" s="374"/>
      <c r="D301" s="374"/>
      <c r="E301" s="364"/>
      <c r="F301" s="359"/>
      <c r="G301" s="372"/>
      <c r="H301" s="360"/>
      <c r="I301" s="360"/>
      <c r="J301" s="361"/>
      <c r="K301" s="361"/>
      <c r="L301" s="361"/>
      <c r="M301" s="362"/>
      <c r="N301" s="365"/>
      <c r="O301" s="368"/>
      <c r="P301" s="366"/>
      <c r="Q301" s="365"/>
      <c r="R301" s="379"/>
      <c r="T301" s="381"/>
      <c r="U301" s="381"/>
      <c r="V301" s="381"/>
    </row>
    <row r="302" spans="1:22" s="380" customFormat="1" ht="33.75" x14ac:dyDescent="0.35">
      <c r="B302" s="328">
        <v>79</v>
      </c>
      <c r="C302" s="329">
        <v>43522</v>
      </c>
      <c r="D302" s="329">
        <v>43523</v>
      </c>
      <c r="E302" s="330">
        <f t="shared" ref="E302" si="64">IF((OR(ISBLANK(41),ISBLANK(D302)))=FALSE,DAYS360(C302,D302)+1," ")</f>
        <v>2</v>
      </c>
      <c r="F302" s="354" t="s">
        <v>208</v>
      </c>
      <c r="G302" s="348" t="s">
        <v>441</v>
      </c>
      <c r="H302" s="331" t="s">
        <v>12</v>
      </c>
      <c r="I302" s="369" t="s">
        <v>375</v>
      </c>
      <c r="J302" s="349" t="s">
        <v>890</v>
      </c>
      <c r="K302" s="349" t="s">
        <v>925</v>
      </c>
      <c r="L302" s="349" t="s">
        <v>891</v>
      </c>
      <c r="M302" s="332" t="s">
        <v>336</v>
      </c>
      <c r="N302" s="333" t="s">
        <v>139</v>
      </c>
      <c r="O302" s="373" t="s">
        <v>57</v>
      </c>
      <c r="P302" s="373" t="s">
        <v>15</v>
      </c>
      <c r="Q302" s="333">
        <v>2</v>
      </c>
      <c r="R302" s="382"/>
      <c r="T302" s="381"/>
      <c r="U302" s="381"/>
      <c r="V302" s="381"/>
    </row>
    <row r="303" spans="1:22" s="380" customFormat="1" ht="12" thickBot="1" x14ac:dyDescent="0.2">
      <c r="B303" s="335"/>
      <c r="C303" s="336"/>
      <c r="D303" s="336"/>
      <c r="E303" s="337" t="str">
        <f t="shared" ref="E303" si="65">IF((OR(ISBLANK(41),ISBLANK(D303)))=FALSE,DAYS360(C303,D303)+1," ")</f>
        <v xml:space="preserve"> </v>
      </c>
      <c r="F303" s="355"/>
      <c r="G303" s="371"/>
      <c r="H303" s="338"/>
      <c r="I303" s="338"/>
      <c r="J303" s="353"/>
      <c r="K303" s="344"/>
      <c r="L303" s="344"/>
      <c r="M303" s="339"/>
      <c r="N303" s="385" t="s">
        <v>140</v>
      </c>
      <c r="O303" s="346" t="s">
        <v>51</v>
      </c>
      <c r="P303" s="346" t="s">
        <v>12</v>
      </c>
      <c r="Q303" s="340"/>
      <c r="R303" s="384"/>
      <c r="T303" s="381"/>
      <c r="U303" s="381"/>
      <c r="V303" s="381"/>
    </row>
    <row r="304" spans="1:22" s="380" customFormat="1" ht="18" customHeight="1" thickBot="1" x14ac:dyDescent="0.4">
      <c r="A304" s="157"/>
      <c r="B304" s="367"/>
      <c r="C304" s="374"/>
      <c r="D304" s="374"/>
      <c r="E304" s="364"/>
      <c r="F304" s="359"/>
      <c r="G304" s="372"/>
      <c r="H304" s="360"/>
      <c r="I304" s="360"/>
      <c r="J304" s="361"/>
      <c r="K304" s="361"/>
      <c r="L304" s="361"/>
      <c r="M304" s="362"/>
      <c r="N304" s="365"/>
      <c r="O304" s="368"/>
      <c r="P304" s="366"/>
      <c r="Q304" s="365"/>
      <c r="R304" s="379"/>
      <c r="T304" s="381"/>
      <c r="U304" s="381"/>
      <c r="V304" s="381"/>
    </row>
    <row r="305" spans="1:22" s="380" customFormat="1" ht="22.5" x14ac:dyDescent="0.35">
      <c r="B305" s="328">
        <v>80</v>
      </c>
      <c r="C305" s="329">
        <v>43522</v>
      </c>
      <c r="D305" s="329">
        <v>43523</v>
      </c>
      <c r="E305" s="330">
        <f t="shared" ref="E305" si="66">IF((OR(ISBLANK(41),ISBLANK(D305)))=FALSE,DAYS360(C305,D305)+1," ")</f>
        <v>2</v>
      </c>
      <c r="F305" s="354" t="s">
        <v>205</v>
      </c>
      <c r="G305" s="348" t="s">
        <v>659</v>
      </c>
      <c r="H305" s="331" t="s">
        <v>215</v>
      </c>
      <c r="I305" s="331" t="s">
        <v>11</v>
      </c>
      <c r="J305" s="257" t="s">
        <v>892</v>
      </c>
      <c r="K305" s="349" t="s">
        <v>866</v>
      </c>
      <c r="L305" s="349"/>
      <c r="M305" s="332"/>
      <c r="N305" s="333" t="s">
        <v>139</v>
      </c>
      <c r="O305" s="373" t="s">
        <v>42</v>
      </c>
      <c r="P305" s="373" t="s">
        <v>366</v>
      </c>
      <c r="Q305" s="333">
        <v>2</v>
      </c>
      <c r="R305" s="382"/>
      <c r="T305" s="381"/>
      <c r="U305" s="381"/>
      <c r="V305" s="381"/>
    </row>
    <row r="306" spans="1:22" s="380" customFormat="1" ht="12" thickBot="1" x14ac:dyDescent="0.2">
      <c r="B306" s="335"/>
      <c r="C306" s="336"/>
      <c r="D306" s="336"/>
      <c r="E306" s="337" t="str">
        <f t="shared" ref="E306" si="67">IF((OR(ISBLANK(41),ISBLANK(D306)))=FALSE,DAYS360(C306,D306)+1," ")</f>
        <v xml:space="preserve"> </v>
      </c>
      <c r="F306" s="355"/>
      <c r="G306" s="371"/>
      <c r="H306" s="338"/>
      <c r="I306" s="338"/>
      <c r="J306" s="353"/>
      <c r="K306" s="344"/>
      <c r="L306" s="344"/>
      <c r="M306" s="339"/>
      <c r="N306" s="385" t="s">
        <v>140</v>
      </c>
      <c r="O306" s="346" t="s">
        <v>49</v>
      </c>
      <c r="P306" s="346" t="s">
        <v>215</v>
      </c>
      <c r="Q306" s="340"/>
      <c r="R306" s="384"/>
      <c r="T306" s="381"/>
      <c r="U306" s="381"/>
      <c r="V306" s="381"/>
    </row>
    <row r="307" spans="1:22" s="380" customFormat="1" ht="18" customHeight="1" thickBot="1" x14ac:dyDescent="0.4">
      <c r="A307" s="153"/>
      <c r="B307" s="367"/>
      <c r="C307" s="374"/>
      <c r="D307" s="374"/>
      <c r="E307" s="364"/>
      <c r="F307" s="359"/>
      <c r="G307" s="372"/>
      <c r="H307" s="360"/>
      <c r="I307" s="360"/>
      <c r="J307" s="361"/>
      <c r="K307" s="361"/>
      <c r="L307" s="361"/>
      <c r="M307" s="362"/>
      <c r="N307" s="365"/>
      <c r="O307" s="368"/>
      <c r="P307" s="366"/>
      <c r="Q307" s="365"/>
      <c r="R307" s="379"/>
      <c r="T307" s="381"/>
      <c r="U307" s="381"/>
      <c r="V307" s="381"/>
    </row>
    <row r="308" spans="1:22" s="380" customFormat="1" ht="33.75" x14ac:dyDescent="0.35">
      <c r="B308" s="328">
        <v>81</v>
      </c>
      <c r="C308" s="329">
        <v>43522</v>
      </c>
      <c r="D308" s="329">
        <v>43522</v>
      </c>
      <c r="E308" s="330">
        <f t="shared" ref="E308" si="68">IF((OR(ISBLANK(41),ISBLANK(D308)))=FALSE,DAYS360(C308,D308)+1," ")</f>
        <v>1</v>
      </c>
      <c r="F308" s="354" t="s">
        <v>205</v>
      </c>
      <c r="G308" s="348" t="s">
        <v>818</v>
      </c>
      <c r="H308" s="331" t="s">
        <v>366</v>
      </c>
      <c r="I308" s="331" t="s">
        <v>499</v>
      </c>
      <c r="J308" s="257" t="s">
        <v>819</v>
      </c>
      <c r="K308" s="349" t="s">
        <v>894</v>
      </c>
      <c r="L308" s="349" t="s">
        <v>893</v>
      </c>
      <c r="M308" s="332"/>
      <c r="N308" s="333" t="s">
        <v>139</v>
      </c>
      <c r="O308" s="373" t="s">
        <v>42</v>
      </c>
      <c r="P308" s="373" t="s">
        <v>366</v>
      </c>
      <c r="Q308" s="333">
        <v>2</v>
      </c>
      <c r="R308" s="382"/>
      <c r="T308" s="381"/>
      <c r="U308" s="381"/>
      <c r="V308" s="381"/>
    </row>
    <row r="309" spans="1:22" s="380" customFormat="1" ht="12" thickBot="1" x14ac:dyDescent="0.2">
      <c r="B309" s="335"/>
      <c r="C309" s="336"/>
      <c r="D309" s="336"/>
      <c r="E309" s="337" t="str">
        <f t="shared" ref="E309" si="69">IF((OR(ISBLANK(41),ISBLANK(D309)))=FALSE,DAYS360(C309,D309)+1," ")</f>
        <v xml:space="preserve"> </v>
      </c>
      <c r="F309" s="355"/>
      <c r="G309" s="371"/>
      <c r="H309" s="338"/>
      <c r="I309" s="338"/>
      <c r="J309" s="353"/>
      <c r="K309" s="344"/>
      <c r="L309" s="344"/>
      <c r="M309" s="339"/>
      <c r="N309" s="385" t="s">
        <v>140</v>
      </c>
      <c r="O309" s="346" t="s">
        <v>49</v>
      </c>
      <c r="P309" s="346" t="s">
        <v>215</v>
      </c>
      <c r="Q309" s="340"/>
      <c r="R309" s="384"/>
      <c r="T309" s="381"/>
      <c r="U309" s="381"/>
      <c r="V309" s="381"/>
    </row>
    <row r="310" spans="1:22" s="380" customFormat="1" ht="18" customHeight="1" thickBot="1" x14ac:dyDescent="0.4">
      <c r="A310" s="157"/>
      <c r="B310" s="367"/>
      <c r="C310" s="374"/>
      <c r="D310" s="374"/>
      <c r="E310" s="364"/>
      <c r="F310" s="359"/>
      <c r="G310" s="372"/>
      <c r="H310" s="360"/>
      <c r="I310" s="360"/>
      <c r="J310" s="361"/>
      <c r="K310" s="361"/>
      <c r="L310" s="361"/>
      <c r="M310" s="362"/>
      <c r="N310" s="365"/>
      <c r="O310" s="368"/>
      <c r="P310" s="366"/>
      <c r="Q310" s="365"/>
      <c r="R310" s="379"/>
      <c r="T310" s="381"/>
      <c r="U310" s="381"/>
      <c r="V310" s="381"/>
    </row>
    <row r="311" spans="1:22" s="380" customFormat="1" ht="22.5" x14ac:dyDescent="0.35">
      <c r="B311" s="328">
        <v>82</v>
      </c>
      <c r="C311" s="329">
        <v>43522</v>
      </c>
      <c r="D311" s="329">
        <v>43522</v>
      </c>
      <c r="E311" s="330">
        <v>2</v>
      </c>
      <c r="F311" s="354" t="s">
        <v>210</v>
      </c>
      <c r="G311" s="369" t="s">
        <v>230</v>
      </c>
      <c r="H311" s="331" t="s">
        <v>22</v>
      </c>
      <c r="I311" s="331" t="s">
        <v>11</v>
      </c>
      <c r="J311" s="257" t="s">
        <v>879</v>
      </c>
      <c r="K311" s="349" t="s">
        <v>880</v>
      </c>
      <c r="L311" s="349"/>
      <c r="M311" s="332"/>
      <c r="N311" s="333" t="s">
        <v>139</v>
      </c>
      <c r="O311" s="373" t="s">
        <v>76</v>
      </c>
      <c r="P311" s="373" t="s">
        <v>22</v>
      </c>
      <c r="Q311" s="333">
        <v>2</v>
      </c>
      <c r="R311" s="382"/>
      <c r="T311" s="381"/>
      <c r="U311" s="381"/>
      <c r="V311" s="381"/>
    </row>
    <row r="312" spans="1:22" s="380" customFormat="1" ht="12" thickBot="1" x14ac:dyDescent="0.4">
      <c r="B312" s="335"/>
      <c r="C312" s="336"/>
      <c r="D312" s="336"/>
      <c r="E312" s="337" t="str">
        <f t="shared" ref="E312" si="70">IF((OR(ISBLANK(41),ISBLANK(D312)))=FALSE,DAYS360(C312,D312)+1," ")</f>
        <v xml:space="preserve"> </v>
      </c>
      <c r="F312" s="355"/>
      <c r="G312" s="371"/>
      <c r="H312" s="338"/>
      <c r="I312" s="338"/>
      <c r="J312" s="353"/>
      <c r="K312" s="344"/>
      <c r="L312" s="344"/>
      <c r="M312" s="339"/>
      <c r="N312" s="340" t="s">
        <v>139</v>
      </c>
      <c r="O312" s="358" t="s">
        <v>40</v>
      </c>
      <c r="P312" s="358" t="s">
        <v>692</v>
      </c>
      <c r="Q312" s="340"/>
      <c r="R312" s="384"/>
      <c r="T312" s="381"/>
      <c r="U312" s="381"/>
      <c r="V312" s="381"/>
    </row>
    <row r="313" spans="1:22" s="380" customFormat="1" ht="18" customHeight="1" thickBot="1" x14ac:dyDescent="0.4">
      <c r="A313" s="157"/>
      <c r="B313" s="367"/>
      <c r="C313" s="374"/>
      <c r="D313" s="374"/>
      <c r="E313" s="364"/>
      <c r="F313" s="359"/>
      <c r="G313" s="372"/>
      <c r="H313" s="360"/>
      <c r="I313" s="360"/>
      <c r="J313" s="361"/>
      <c r="K313" s="361"/>
      <c r="L313" s="361"/>
      <c r="M313" s="362"/>
      <c r="N313" s="365"/>
      <c r="O313" s="368"/>
      <c r="P313" s="366"/>
      <c r="Q313" s="365"/>
      <c r="R313" s="379"/>
      <c r="T313" s="381"/>
      <c r="U313" s="381"/>
      <c r="V313" s="381"/>
    </row>
    <row r="314" spans="1:22" s="380" customFormat="1" ht="22.5" x14ac:dyDescent="0.35">
      <c r="B314" s="328">
        <v>83</v>
      </c>
      <c r="C314" s="329">
        <v>43522</v>
      </c>
      <c r="D314" s="329">
        <v>43522</v>
      </c>
      <c r="E314" s="330">
        <f t="shared" ref="E314:E317" si="71">IF((OR(ISBLANK(41),ISBLANK(D314)))=FALSE,DAYS360(C314,D314)+1," ")</f>
        <v>1</v>
      </c>
      <c r="F314" s="354" t="s">
        <v>207</v>
      </c>
      <c r="G314" s="348" t="s">
        <v>116</v>
      </c>
      <c r="H314" s="331" t="s">
        <v>15</v>
      </c>
      <c r="I314" s="331" t="s">
        <v>11</v>
      </c>
      <c r="J314" s="349" t="s">
        <v>862</v>
      </c>
      <c r="K314" s="349" t="s">
        <v>895</v>
      </c>
      <c r="L314" s="349"/>
      <c r="M314" s="332" t="s">
        <v>325</v>
      </c>
      <c r="N314" s="333" t="s">
        <v>139</v>
      </c>
      <c r="O314" s="373" t="s">
        <v>689</v>
      </c>
      <c r="P314" s="373" t="s">
        <v>692</v>
      </c>
      <c r="Q314" s="333">
        <v>4</v>
      </c>
      <c r="R314" s="382"/>
      <c r="T314" s="381"/>
      <c r="U314" s="381"/>
      <c r="V314" s="381"/>
    </row>
    <row r="315" spans="1:22" s="380" customFormat="1" x14ac:dyDescent="0.35">
      <c r="B315" s="334"/>
      <c r="C315" s="322"/>
      <c r="D315" s="322"/>
      <c r="E315" s="318" t="str">
        <f t="shared" si="71"/>
        <v xml:space="preserve"> </v>
      </c>
      <c r="F315" s="323"/>
      <c r="G315" s="370"/>
      <c r="H315" s="327"/>
      <c r="I315" s="327"/>
      <c r="J315" s="325"/>
      <c r="K315" s="320"/>
      <c r="L315" s="320"/>
      <c r="M315" s="321"/>
      <c r="N315" s="326" t="s">
        <v>140</v>
      </c>
      <c r="O315" s="324" t="s">
        <v>35</v>
      </c>
      <c r="P315" s="356" t="s">
        <v>15</v>
      </c>
      <c r="Q315" s="326"/>
      <c r="R315" s="383"/>
      <c r="T315" s="381"/>
      <c r="U315" s="381"/>
      <c r="V315" s="381"/>
    </row>
    <row r="316" spans="1:22" s="380" customFormat="1" x14ac:dyDescent="0.35">
      <c r="B316" s="334"/>
      <c r="C316" s="322"/>
      <c r="D316" s="322"/>
      <c r="E316" s="318" t="str">
        <f t="shared" si="71"/>
        <v xml:space="preserve"> </v>
      </c>
      <c r="F316" s="323"/>
      <c r="G316" s="370"/>
      <c r="H316" s="327"/>
      <c r="I316" s="327"/>
      <c r="J316" s="325"/>
      <c r="K316" s="320"/>
      <c r="L316" s="320"/>
      <c r="M316" s="321"/>
      <c r="N316" s="326" t="s">
        <v>140</v>
      </c>
      <c r="O316" s="324" t="s">
        <v>204</v>
      </c>
      <c r="P316" s="356" t="s">
        <v>15</v>
      </c>
      <c r="Q316" s="326"/>
      <c r="R316" s="383"/>
      <c r="T316" s="381"/>
      <c r="U316" s="381"/>
      <c r="V316" s="381"/>
    </row>
    <row r="317" spans="1:22" s="380" customFormat="1" ht="12" thickBot="1" x14ac:dyDescent="0.4">
      <c r="B317" s="335"/>
      <c r="C317" s="336"/>
      <c r="D317" s="336"/>
      <c r="E317" s="337" t="str">
        <f t="shared" si="71"/>
        <v xml:space="preserve"> </v>
      </c>
      <c r="F317" s="355"/>
      <c r="G317" s="371"/>
      <c r="H317" s="338"/>
      <c r="I317" s="338"/>
      <c r="J317" s="353"/>
      <c r="K317" s="344"/>
      <c r="L317" s="344"/>
      <c r="M317" s="339"/>
      <c r="N317" s="340" t="s">
        <v>140</v>
      </c>
      <c r="O317" s="352" t="s">
        <v>62</v>
      </c>
      <c r="P317" s="358" t="s">
        <v>343</v>
      </c>
      <c r="Q317" s="340"/>
      <c r="R317" s="384"/>
      <c r="T317" s="381"/>
      <c r="U317" s="381"/>
      <c r="V317" s="381"/>
    </row>
    <row r="318" spans="1:22" s="380" customFormat="1" ht="18" customHeight="1" thickBot="1" x14ac:dyDescent="0.4">
      <c r="A318" s="153"/>
      <c r="B318" s="367"/>
      <c r="C318" s="374"/>
      <c r="D318" s="374"/>
      <c r="E318" s="364"/>
      <c r="F318" s="359"/>
      <c r="G318" s="372"/>
      <c r="H318" s="360"/>
      <c r="I318" s="360"/>
      <c r="J318" s="361"/>
      <c r="K318" s="361"/>
      <c r="L318" s="361"/>
      <c r="M318" s="362"/>
      <c r="N318" s="365"/>
      <c r="O318" s="368"/>
      <c r="P318" s="366"/>
      <c r="Q318" s="365"/>
      <c r="R318" s="379"/>
      <c r="T318" s="381"/>
      <c r="U318" s="381"/>
      <c r="V318" s="381"/>
    </row>
    <row r="319" spans="1:22" s="380" customFormat="1" ht="23.25" thickBot="1" x14ac:dyDescent="0.4">
      <c r="B319" s="72">
        <v>84</v>
      </c>
      <c r="C319" s="73">
        <v>43522</v>
      </c>
      <c r="D319" s="73">
        <v>43523</v>
      </c>
      <c r="E319" s="74">
        <f t="shared" ref="E319" si="72">IF((OR(ISBLANK(41),ISBLANK(D319)))=FALSE,DAYS360(C319,D319)+1," ")</f>
        <v>2</v>
      </c>
      <c r="F319" s="75" t="s">
        <v>207</v>
      </c>
      <c r="G319" s="81" t="s">
        <v>869</v>
      </c>
      <c r="H319" s="76" t="s">
        <v>12</v>
      </c>
      <c r="I319" s="76" t="s">
        <v>20</v>
      </c>
      <c r="J319" s="82" t="s">
        <v>870</v>
      </c>
      <c r="K319" s="82" t="s">
        <v>871</v>
      </c>
      <c r="L319" s="82"/>
      <c r="M319" s="78" t="s">
        <v>336</v>
      </c>
      <c r="N319" s="79" t="s">
        <v>139</v>
      </c>
      <c r="O319" s="145" t="s">
        <v>172</v>
      </c>
      <c r="P319" s="145" t="s">
        <v>12</v>
      </c>
      <c r="Q319" s="79">
        <v>1</v>
      </c>
      <c r="R319" s="228"/>
      <c r="T319" s="381"/>
      <c r="U319" s="381"/>
      <c r="V319" s="381"/>
    </row>
    <row r="320" spans="1:22" s="380" customFormat="1" ht="18" customHeight="1" thickBot="1" x14ac:dyDescent="0.4">
      <c r="A320" s="157"/>
      <c r="B320" s="367"/>
      <c r="C320" s="374"/>
      <c r="D320" s="374"/>
      <c r="E320" s="364"/>
      <c r="F320" s="359"/>
      <c r="G320" s="372"/>
      <c r="H320" s="360"/>
      <c r="I320" s="360"/>
      <c r="J320" s="361"/>
      <c r="K320" s="361"/>
      <c r="L320" s="361"/>
      <c r="M320" s="362"/>
      <c r="N320" s="365"/>
      <c r="O320" s="368"/>
      <c r="P320" s="366"/>
      <c r="Q320" s="365"/>
      <c r="R320" s="379"/>
      <c r="T320" s="381"/>
      <c r="U320" s="381"/>
      <c r="V320" s="381"/>
    </row>
    <row r="321" spans="1:22" s="380" customFormat="1" ht="23.25" thickBot="1" x14ac:dyDescent="0.4">
      <c r="B321" s="72">
        <v>85</v>
      </c>
      <c r="C321" s="73">
        <v>43522</v>
      </c>
      <c r="D321" s="73">
        <v>43522</v>
      </c>
      <c r="E321" s="74">
        <f t="shared" ref="E321" si="73">IF((OR(ISBLANK(41),ISBLANK(D321)))=FALSE,DAYS360(C321,D321)+1," ")</f>
        <v>1</v>
      </c>
      <c r="F321" s="75" t="s">
        <v>206</v>
      </c>
      <c r="G321" s="81" t="s">
        <v>652</v>
      </c>
      <c r="H321" s="76" t="s">
        <v>12</v>
      </c>
      <c r="I321" s="76" t="s">
        <v>11</v>
      </c>
      <c r="J321" s="393" t="s">
        <v>872</v>
      </c>
      <c r="K321" s="82" t="s">
        <v>873</v>
      </c>
      <c r="L321" s="82" t="s">
        <v>874</v>
      </c>
      <c r="M321" s="78"/>
      <c r="N321" s="79" t="s">
        <v>139</v>
      </c>
      <c r="O321" s="145" t="s">
        <v>179</v>
      </c>
      <c r="P321" s="145" t="s">
        <v>12</v>
      </c>
      <c r="Q321" s="79">
        <v>1</v>
      </c>
      <c r="R321" s="228"/>
      <c r="T321" s="381"/>
      <c r="U321" s="381"/>
      <c r="V321" s="381"/>
    </row>
    <row r="322" spans="1:22" s="380" customFormat="1" ht="18" customHeight="1" thickBot="1" x14ac:dyDescent="0.4">
      <c r="A322" s="157"/>
      <c r="B322" s="367"/>
      <c r="C322" s="374"/>
      <c r="D322" s="374"/>
      <c r="E322" s="364"/>
      <c r="F322" s="359"/>
      <c r="G322" s="372"/>
      <c r="H322" s="360"/>
      <c r="I322" s="360"/>
      <c r="J322" s="361"/>
      <c r="K322" s="361"/>
      <c r="L322" s="361"/>
      <c r="M322" s="362"/>
      <c r="N322" s="365"/>
      <c r="O322" s="368"/>
      <c r="P322" s="366"/>
      <c r="Q322" s="365"/>
      <c r="R322" s="379"/>
      <c r="T322" s="381"/>
      <c r="U322" s="381"/>
      <c r="V322" s="381"/>
    </row>
    <row r="323" spans="1:22" s="380" customFormat="1" ht="33" customHeight="1" thickBot="1" x14ac:dyDescent="0.4">
      <c r="B323" s="72">
        <v>86</v>
      </c>
      <c r="C323" s="73">
        <v>43521</v>
      </c>
      <c r="D323" s="73">
        <v>43521</v>
      </c>
      <c r="E323" s="74">
        <v>1</v>
      </c>
      <c r="F323" s="75" t="s">
        <v>206</v>
      </c>
      <c r="G323" s="81" t="s">
        <v>652</v>
      </c>
      <c r="H323" s="76" t="s">
        <v>367</v>
      </c>
      <c r="I323" s="414" t="s">
        <v>375</v>
      </c>
      <c r="J323" s="82" t="s">
        <v>903</v>
      </c>
      <c r="K323" s="82" t="s">
        <v>904</v>
      </c>
      <c r="L323" s="82"/>
      <c r="M323" s="78"/>
      <c r="N323" s="79" t="s">
        <v>139</v>
      </c>
      <c r="O323" s="80" t="s">
        <v>177</v>
      </c>
      <c r="P323" s="145" t="s">
        <v>367</v>
      </c>
      <c r="Q323" s="79">
        <v>1</v>
      </c>
      <c r="R323" s="228"/>
      <c r="T323" s="381"/>
      <c r="U323" s="381"/>
      <c r="V323" s="381"/>
    </row>
    <row r="324" spans="1:22" s="380" customFormat="1" ht="18" customHeight="1" thickBot="1" x14ac:dyDescent="0.4">
      <c r="A324" s="153"/>
      <c r="B324" s="367"/>
      <c r="C324" s="374"/>
      <c r="D324" s="374"/>
      <c r="E324" s="364"/>
      <c r="F324" s="359"/>
      <c r="G324" s="372"/>
      <c r="H324" s="360"/>
      <c r="I324" s="417"/>
      <c r="J324" s="361"/>
      <c r="K324" s="361"/>
      <c r="L324" s="361"/>
      <c r="M324" s="362"/>
      <c r="N324" s="365"/>
      <c r="O324" s="368"/>
      <c r="P324" s="366"/>
      <c r="Q324" s="365"/>
      <c r="R324" s="379"/>
      <c r="T324" s="381"/>
      <c r="U324" s="381"/>
      <c r="V324" s="381"/>
    </row>
    <row r="325" spans="1:22" s="380" customFormat="1" ht="22.5" x14ac:dyDescent="0.35">
      <c r="B325" s="328">
        <v>87</v>
      </c>
      <c r="C325" s="329">
        <v>43522</v>
      </c>
      <c r="D325" s="329">
        <v>43522</v>
      </c>
      <c r="E325" s="330">
        <f t="shared" ref="E325:E326" si="74">IF((OR(ISBLANK(41),ISBLANK(D325)))=FALSE,DAYS360(C325,D325)+1," ")</f>
        <v>1</v>
      </c>
      <c r="F325" s="354" t="s">
        <v>206</v>
      </c>
      <c r="G325" s="107" t="s">
        <v>91</v>
      </c>
      <c r="H325" s="414" t="s">
        <v>24</v>
      </c>
      <c r="I325" s="331" t="s">
        <v>11</v>
      </c>
      <c r="J325" s="91" t="s">
        <v>905</v>
      </c>
      <c r="K325" s="349" t="s">
        <v>906</v>
      </c>
      <c r="L325" s="349"/>
      <c r="M325" s="332"/>
      <c r="N325" s="333" t="s">
        <v>139</v>
      </c>
      <c r="O325" s="350" t="s">
        <v>174</v>
      </c>
      <c r="P325" s="373" t="s">
        <v>386</v>
      </c>
      <c r="Q325" s="333">
        <v>2</v>
      </c>
      <c r="R325" s="382"/>
      <c r="T325" s="381"/>
      <c r="U325" s="381"/>
      <c r="V325" s="381"/>
    </row>
    <row r="326" spans="1:22" s="380" customFormat="1" ht="12" thickBot="1" x14ac:dyDescent="0.4">
      <c r="B326" s="335"/>
      <c r="C326" s="336"/>
      <c r="D326" s="336"/>
      <c r="E326" s="337" t="str">
        <f t="shared" si="74"/>
        <v xml:space="preserve"> </v>
      </c>
      <c r="F326" s="355"/>
      <c r="G326" s="371"/>
      <c r="H326" s="338"/>
      <c r="I326" s="351"/>
      <c r="J326" s="353"/>
      <c r="K326" s="344"/>
      <c r="L326" s="344"/>
      <c r="M326" s="339"/>
      <c r="N326" s="340" t="s">
        <v>140</v>
      </c>
      <c r="O326" s="352" t="s">
        <v>180</v>
      </c>
      <c r="P326" s="358" t="s">
        <v>386</v>
      </c>
      <c r="Q326" s="340"/>
      <c r="R326" s="384"/>
      <c r="T326" s="381"/>
      <c r="U326" s="381"/>
      <c r="V326" s="381"/>
    </row>
    <row r="327" spans="1:22" s="380" customFormat="1" ht="18" customHeight="1" thickBot="1" x14ac:dyDescent="0.4">
      <c r="A327" s="157"/>
      <c r="B327" s="367"/>
      <c r="C327" s="374"/>
      <c r="D327" s="374"/>
      <c r="E327" s="364"/>
      <c r="F327" s="359"/>
      <c r="G327" s="372"/>
      <c r="H327" s="360"/>
      <c r="I327" s="360"/>
      <c r="J327" s="361"/>
      <c r="K327" s="361"/>
      <c r="L327" s="361"/>
      <c r="M327" s="362"/>
      <c r="N327" s="365"/>
      <c r="O327" s="368"/>
      <c r="P327" s="366"/>
      <c r="Q327" s="365"/>
      <c r="R327" s="379"/>
      <c r="T327" s="381"/>
      <c r="U327" s="381"/>
      <c r="V327" s="381"/>
    </row>
    <row r="328" spans="1:22" s="380" customFormat="1" ht="22.5" x14ac:dyDescent="0.35">
      <c r="B328" s="328">
        <v>88</v>
      </c>
      <c r="C328" s="329">
        <v>43522</v>
      </c>
      <c r="D328" s="329">
        <v>43523</v>
      </c>
      <c r="E328" s="330">
        <f t="shared" ref="E328:E330" si="75">IF((OR(ISBLANK(41),ISBLANK(D328)))=FALSE,DAYS360(C328,D328)+1," ")</f>
        <v>2</v>
      </c>
      <c r="F328" s="354" t="s">
        <v>210</v>
      </c>
      <c r="G328" s="348" t="s">
        <v>485</v>
      </c>
      <c r="H328" s="331" t="s">
        <v>15</v>
      </c>
      <c r="I328" s="331" t="s">
        <v>11</v>
      </c>
      <c r="J328" s="397" t="s">
        <v>900</v>
      </c>
      <c r="K328" s="349" t="s">
        <v>853</v>
      </c>
      <c r="L328" s="349"/>
      <c r="M328" s="332"/>
      <c r="N328" s="333" t="s">
        <v>139</v>
      </c>
      <c r="O328" s="373" t="s">
        <v>447</v>
      </c>
      <c r="P328" s="373" t="s">
        <v>15</v>
      </c>
      <c r="Q328" s="333">
        <v>3</v>
      </c>
      <c r="R328" s="382"/>
      <c r="T328" s="381"/>
      <c r="U328" s="381"/>
      <c r="V328" s="381"/>
    </row>
    <row r="329" spans="1:22" s="380" customFormat="1" ht="22.5" x14ac:dyDescent="0.35">
      <c r="B329" s="334"/>
      <c r="C329" s="322"/>
      <c r="D329" s="322"/>
      <c r="E329" s="318" t="str">
        <f t="shared" si="75"/>
        <v xml:space="preserve"> </v>
      </c>
      <c r="F329" s="323"/>
      <c r="G329" s="423" t="s">
        <v>852</v>
      </c>
      <c r="H329" s="327" t="s">
        <v>15</v>
      </c>
      <c r="I329" s="327" t="s">
        <v>11</v>
      </c>
      <c r="J329" s="320" t="s">
        <v>900</v>
      </c>
      <c r="K329" s="320" t="s">
        <v>853</v>
      </c>
      <c r="L329" s="320"/>
      <c r="M329" s="321"/>
      <c r="N329" s="326" t="s">
        <v>139</v>
      </c>
      <c r="O329" s="356" t="s">
        <v>465</v>
      </c>
      <c r="P329" s="356" t="s">
        <v>15</v>
      </c>
      <c r="Q329" s="326"/>
      <c r="R329" s="383"/>
      <c r="T329" s="381"/>
      <c r="U329" s="381"/>
      <c r="V329" s="381"/>
    </row>
    <row r="330" spans="1:22" s="380" customFormat="1" ht="12" thickBot="1" x14ac:dyDescent="0.4">
      <c r="B330" s="335"/>
      <c r="C330" s="336"/>
      <c r="D330" s="336"/>
      <c r="E330" s="337" t="str">
        <f t="shared" si="75"/>
        <v xml:space="preserve"> </v>
      </c>
      <c r="F330" s="355"/>
      <c r="G330" s="371"/>
      <c r="H330" s="338"/>
      <c r="I330" s="338"/>
      <c r="J330" s="353"/>
      <c r="K330" s="344"/>
      <c r="L330" s="344"/>
      <c r="M330" s="339"/>
      <c r="N330" s="340" t="s">
        <v>139</v>
      </c>
      <c r="O330" s="352" t="s">
        <v>129</v>
      </c>
      <c r="P330" s="358" t="s">
        <v>12</v>
      </c>
      <c r="Q330" s="340"/>
      <c r="R330" s="384"/>
      <c r="T330" s="381"/>
      <c r="U330" s="381"/>
      <c r="V330" s="381"/>
    </row>
    <row r="331" spans="1:22" s="380" customFormat="1" ht="18" customHeight="1" thickBot="1" x14ac:dyDescent="0.4">
      <c r="A331" s="157"/>
      <c r="B331" s="367"/>
      <c r="C331" s="374"/>
      <c r="D331" s="374"/>
      <c r="E331" s="364"/>
      <c r="F331" s="359"/>
      <c r="G331" s="372"/>
      <c r="H331" s="360"/>
      <c r="I331" s="360"/>
      <c r="J331" s="361"/>
      <c r="K331" s="361"/>
      <c r="L331" s="361"/>
      <c r="M331" s="362"/>
      <c r="N331" s="365"/>
      <c r="O331" s="368"/>
      <c r="P331" s="366"/>
      <c r="Q331" s="365"/>
      <c r="R331" s="379"/>
      <c r="T331" s="381"/>
      <c r="U331" s="381"/>
      <c r="V331" s="381"/>
    </row>
    <row r="332" spans="1:22" s="380" customFormat="1" ht="33.75" x14ac:dyDescent="0.35">
      <c r="B332" s="328">
        <v>89</v>
      </c>
      <c r="C332" s="329">
        <v>43523</v>
      </c>
      <c r="D332" s="329">
        <v>43523</v>
      </c>
      <c r="E332" s="330">
        <f t="shared" ref="E332:E334" si="76">IF((OR(ISBLANK(41),ISBLANK(D332)))=FALSE,DAYS360(C332,D332)+1," ")</f>
        <v>1</v>
      </c>
      <c r="F332" s="354" t="s">
        <v>208</v>
      </c>
      <c r="G332" s="348" t="s">
        <v>105</v>
      </c>
      <c r="H332" s="331" t="s">
        <v>513</v>
      </c>
      <c r="I332" s="331" t="s">
        <v>11</v>
      </c>
      <c r="J332" s="349" t="s">
        <v>864</v>
      </c>
      <c r="K332" s="349" t="s">
        <v>865</v>
      </c>
      <c r="L332" s="349" t="s">
        <v>863</v>
      </c>
      <c r="M332" s="332" t="s">
        <v>349</v>
      </c>
      <c r="N332" s="333" t="s">
        <v>138</v>
      </c>
      <c r="O332" s="373" t="s">
        <v>63</v>
      </c>
      <c r="P332" s="373" t="s">
        <v>211</v>
      </c>
      <c r="Q332" s="333">
        <v>3</v>
      </c>
      <c r="R332" s="382"/>
      <c r="T332" s="381"/>
      <c r="U332" s="381"/>
      <c r="V332" s="381"/>
    </row>
    <row r="333" spans="1:22" s="229" customFormat="1" x14ac:dyDescent="0.35">
      <c r="B333" s="334"/>
      <c r="C333" s="322"/>
      <c r="D333" s="322"/>
      <c r="E333" s="318" t="str">
        <f t="shared" si="76"/>
        <v xml:space="preserve"> </v>
      </c>
      <c r="F333" s="323"/>
      <c r="G333" s="370"/>
      <c r="H333" s="327"/>
      <c r="I333" s="327"/>
      <c r="J333" s="325"/>
      <c r="K333" s="320"/>
      <c r="L333" s="320"/>
      <c r="M333" s="321"/>
      <c r="N333" s="326" t="s">
        <v>141</v>
      </c>
      <c r="O333" s="324" t="s">
        <v>171</v>
      </c>
      <c r="P333" s="356" t="s">
        <v>343</v>
      </c>
      <c r="Q333" s="326"/>
      <c r="R333" s="383"/>
      <c r="T333" s="230"/>
      <c r="U333" s="230"/>
      <c r="V333" s="230"/>
    </row>
    <row r="334" spans="1:22" s="229" customFormat="1" ht="12" thickBot="1" x14ac:dyDescent="0.4">
      <c r="B334" s="335"/>
      <c r="C334" s="336"/>
      <c r="D334" s="336"/>
      <c r="E334" s="337" t="str">
        <f t="shared" si="76"/>
        <v xml:space="preserve"> </v>
      </c>
      <c r="F334" s="355"/>
      <c r="G334" s="371"/>
      <c r="H334" s="338"/>
      <c r="I334" s="338"/>
      <c r="J334" s="353"/>
      <c r="K334" s="344"/>
      <c r="L334" s="344"/>
      <c r="M334" s="339"/>
      <c r="N334" s="340" t="s">
        <v>141</v>
      </c>
      <c r="O334" s="352" t="s">
        <v>170</v>
      </c>
      <c r="P334" s="358" t="s">
        <v>343</v>
      </c>
      <c r="Q334" s="340"/>
      <c r="R334" s="384"/>
      <c r="T334" s="230"/>
      <c r="U334" s="230"/>
      <c r="V334" s="230"/>
    </row>
    <row r="335" spans="1:22" s="229" customFormat="1" ht="18" customHeight="1" thickBot="1" x14ac:dyDescent="0.4">
      <c r="A335" s="153"/>
      <c r="B335" s="367"/>
      <c r="C335" s="374"/>
      <c r="D335" s="374"/>
      <c r="E335" s="364"/>
      <c r="F335" s="359"/>
      <c r="G335" s="136"/>
      <c r="H335" s="360"/>
      <c r="I335" s="360"/>
      <c r="J335" s="117"/>
      <c r="K335" s="117"/>
      <c r="L335" s="117"/>
      <c r="M335" s="119"/>
      <c r="N335" s="130"/>
      <c r="O335" s="132"/>
      <c r="P335" s="131"/>
      <c r="Q335" s="365"/>
      <c r="R335" s="227"/>
      <c r="T335" s="230"/>
      <c r="U335" s="230"/>
      <c r="V335" s="230"/>
    </row>
    <row r="336" spans="1:22" s="380" customFormat="1" ht="22.5" x14ac:dyDescent="0.35">
      <c r="B336" s="328">
        <v>90</v>
      </c>
      <c r="C336" s="329">
        <v>43523</v>
      </c>
      <c r="D336" s="329">
        <v>43523</v>
      </c>
      <c r="E336" s="330">
        <f>IF((OR(ISBLANK(41),ISBLANK(D336)))=FALSE,DAYS360(C336,D336)+1," ")</f>
        <v>1</v>
      </c>
      <c r="F336" s="354" t="s">
        <v>205</v>
      </c>
      <c r="G336" s="369" t="s">
        <v>693</v>
      </c>
      <c r="H336" s="414" t="s">
        <v>366</v>
      </c>
      <c r="I336" s="331" t="s">
        <v>11</v>
      </c>
      <c r="J336" s="349" t="s">
        <v>817</v>
      </c>
      <c r="K336" s="349" t="s">
        <v>867</v>
      </c>
      <c r="L336" s="349"/>
      <c r="M336" s="332"/>
      <c r="N336" s="333" t="s">
        <v>139</v>
      </c>
      <c r="O336" s="373" t="s">
        <v>42</v>
      </c>
      <c r="P336" s="373" t="s">
        <v>366</v>
      </c>
      <c r="Q336" s="333">
        <v>2</v>
      </c>
      <c r="R336" s="382"/>
      <c r="T336" s="381"/>
      <c r="U336" s="381"/>
      <c r="V336" s="381"/>
    </row>
    <row r="337" spans="1:22" s="380" customFormat="1" ht="23.25" thickBot="1" x14ac:dyDescent="0.4">
      <c r="B337" s="335"/>
      <c r="C337" s="336"/>
      <c r="D337" s="336"/>
      <c r="E337" s="337" t="str">
        <f t="shared" ref="E337" si="77">IF((OR(ISBLANK(41),ISBLANK(D337)))=FALSE,DAYS360(C337,D337)+1," ")</f>
        <v xml:space="preserve"> </v>
      </c>
      <c r="F337" s="355"/>
      <c r="G337" s="371"/>
      <c r="H337" s="338" t="s">
        <v>367</v>
      </c>
      <c r="I337" s="338" t="s">
        <v>11</v>
      </c>
      <c r="J337" s="398" t="s">
        <v>816</v>
      </c>
      <c r="K337" s="344" t="s">
        <v>868</v>
      </c>
      <c r="L337" s="399"/>
      <c r="M337" s="339"/>
      <c r="N337" s="340" t="s">
        <v>139</v>
      </c>
      <c r="O337" s="352" t="s">
        <v>673</v>
      </c>
      <c r="P337" s="358" t="s">
        <v>367</v>
      </c>
      <c r="Q337" s="340"/>
      <c r="R337" s="384"/>
      <c r="T337" s="381"/>
      <c r="U337" s="381"/>
      <c r="V337" s="381"/>
    </row>
    <row r="338" spans="1:22" s="380" customFormat="1" ht="18" customHeight="1" thickBot="1" x14ac:dyDescent="0.4">
      <c r="A338" s="153"/>
      <c r="B338" s="367"/>
      <c r="C338" s="374"/>
      <c r="D338" s="374"/>
      <c r="E338" s="364"/>
      <c r="F338" s="359"/>
      <c r="G338" s="372"/>
      <c r="H338" s="360"/>
      <c r="I338" s="360"/>
      <c r="J338" s="361"/>
      <c r="K338" s="361"/>
      <c r="L338" s="361"/>
      <c r="M338" s="362"/>
      <c r="N338" s="365"/>
      <c r="O338" s="368"/>
      <c r="P338" s="366"/>
      <c r="Q338" s="365"/>
      <c r="R338" s="379"/>
      <c r="T338" s="381"/>
      <c r="U338" s="381"/>
      <c r="V338" s="381"/>
    </row>
    <row r="339" spans="1:22" s="380" customFormat="1" ht="22.5" x14ac:dyDescent="0.35">
      <c r="B339" s="328">
        <v>91</v>
      </c>
      <c r="C339" s="329">
        <v>43523</v>
      </c>
      <c r="D339" s="329">
        <v>43523</v>
      </c>
      <c r="E339" s="330">
        <f t="shared" ref="E339:E363" si="78">IF((OR(ISBLANK(41),ISBLANK(D339)))=FALSE,DAYS360(C339,D339)+1," ")</f>
        <v>1</v>
      </c>
      <c r="F339" s="354" t="s">
        <v>205</v>
      </c>
      <c r="G339" s="348" t="s">
        <v>239</v>
      </c>
      <c r="H339" s="414" t="s">
        <v>366</v>
      </c>
      <c r="I339" s="331" t="s">
        <v>11</v>
      </c>
      <c r="J339" s="349" t="s">
        <v>817</v>
      </c>
      <c r="K339" s="349" t="s">
        <v>816</v>
      </c>
      <c r="L339" s="349"/>
      <c r="M339" s="332"/>
      <c r="N339" s="333" t="s">
        <v>139</v>
      </c>
      <c r="O339" s="373" t="s">
        <v>150</v>
      </c>
      <c r="P339" s="373" t="s">
        <v>14</v>
      </c>
      <c r="Q339" s="333">
        <v>3</v>
      </c>
      <c r="R339" s="382"/>
      <c r="T339" s="381"/>
      <c r="U339" s="381"/>
      <c r="V339" s="381"/>
    </row>
    <row r="340" spans="1:22" s="380" customFormat="1" ht="22.5" x14ac:dyDescent="0.35">
      <c r="B340" s="334"/>
      <c r="C340" s="322"/>
      <c r="D340" s="322"/>
      <c r="E340" s="318" t="str">
        <f t="shared" si="78"/>
        <v xml:space="preserve"> </v>
      </c>
      <c r="F340" s="323"/>
      <c r="G340" s="319" t="s">
        <v>239</v>
      </c>
      <c r="H340" s="327" t="s">
        <v>367</v>
      </c>
      <c r="I340" s="327" t="s">
        <v>11</v>
      </c>
      <c r="J340" s="320" t="s">
        <v>816</v>
      </c>
      <c r="K340" s="320" t="s">
        <v>868</v>
      </c>
      <c r="L340" s="320"/>
      <c r="M340" s="321"/>
      <c r="N340" s="326" t="s">
        <v>139</v>
      </c>
      <c r="O340" s="356" t="s">
        <v>71</v>
      </c>
      <c r="P340" s="356" t="s">
        <v>22</v>
      </c>
      <c r="Q340" s="326"/>
      <c r="R340" s="383"/>
      <c r="T340" s="381"/>
      <c r="U340" s="381"/>
      <c r="V340" s="381"/>
    </row>
    <row r="341" spans="1:22" s="380" customFormat="1" ht="23.25" thickBot="1" x14ac:dyDescent="0.4">
      <c r="B341" s="335"/>
      <c r="C341" s="336"/>
      <c r="D341" s="336"/>
      <c r="E341" s="38" t="str">
        <f t="shared" si="78"/>
        <v xml:space="preserve"> </v>
      </c>
      <c r="F341" s="355"/>
      <c r="G341" s="351" t="s">
        <v>239</v>
      </c>
      <c r="H341" s="338" t="s">
        <v>22</v>
      </c>
      <c r="I341" s="338" t="s">
        <v>17</v>
      </c>
      <c r="J341" s="344" t="s">
        <v>877</v>
      </c>
      <c r="K341" s="344" t="s">
        <v>878</v>
      </c>
      <c r="L341" s="344"/>
      <c r="M341" s="339"/>
      <c r="N341" s="340" t="s">
        <v>140</v>
      </c>
      <c r="O341" s="358" t="s">
        <v>154</v>
      </c>
      <c r="P341" s="358" t="s">
        <v>367</v>
      </c>
      <c r="Q341" s="340"/>
      <c r="R341" s="384"/>
      <c r="T341" s="381"/>
      <c r="U341" s="381"/>
      <c r="V341" s="381"/>
    </row>
    <row r="342" spans="1:22" s="380" customFormat="1" ht="18" customHeight="1" thickBot="1" x14ac:dyDescent="0.4">
      <c r="A342" s="153"/>
      <c r="B342" s="367"/>
      <c r="C342" s="374"/>
      <c r="D342" s="374"/>
      <c r="E342" s="405" t="str">
        <f t="shared" si="78"/>
        <v xml:space="preserve"> </v>
      </c>
      <c r="F342" s="404"/>
      <c r="G342" s="372"/>
      <c r="H342" s="360"/>
      <c r="I342" s="360"/>
      <c r="J342" s="361"/>
      <c r="K342" s="361"/>
      <c r="L342" s="361"/>
      <c r="M342" s="362"/>
      <c r="N342" s="365"/>
      <c r="O342" s="368"/>
      <c r="P342" s="366"/>
      <c r="Q342" s="365"/>
      <c r="R342" s="379"/>
      <c r="T342" s="381"/>
      <c r="U342" s="381"/>
      <c r="V342" s="381"/>
    </row>
    <row r="343" spans="1:22" s="380" customFormat="1" ht="22.5" customHeight="1" x14ac:dyDescent="0.35">
      <c r="A343" s="157"/>
      <c r="B343" s="328">
        <v>92</v>
      </c>
      <c r="C343" s="329">
        <v>43525</v>
      </c>
      <c r="D343" s="329">
        <v>43525</v>
      </c>
      <c r="E343" s="330">
        <f t="shared" si="78"/>
        <v>1</v>
      </c>
      <c r="F343" s="354" t="s">
        <v>436</v>
      </c>
      <c r="G343" s="369" t="s">
        <v>587</v>
      </c>
      <c r="H343" s="331" t="s">
        <v>12</v>
      </c>
      <c r="I343" s="331" t="s">
        <v>11</v>
      </c>
      <c r="J343" s="349" t="s">
        <v>920</v>
      </c>
      <c r="K343" s="349" t="s">
        <v>957</v>
      </c>
      <c r="L343" s="349" t="s">
        <v>958</v>
      </c>
      <c r="M343" s="332"/>
      <c r="N343" s="333" t="s">
        <v>139</v>
      </c>
      <c r="O343" s="350" t="s">
        <v>36</v>
      </c>
      <c r="P343" s="373" t="s">
        <v>912</v>
      </c>
      <c r="Q343" s="333">
        <v>4</v>
      </c>
      <c r="R343" s="382"/>
      <c r="T343" s="381"/>
      <c r="U343" s="381"/>
      <c r="V343" s="381"/>
    </row>
    <row r="344" spans="1:22" s="380" customFormat="1" ht="21" customHeight="1" x14ac:dyDescent="0.35">
      <c r="A344" s="157"/>
      <c r="B344" s="334"/>
      <c r="C344" s="322"/>
      <c r="D344" s="322"/>
      <c r="E344" s="318" t="str">
        <f t="shared" si="78"/>
        <v xml:space="preserve"> </v>
      </c>
      <c r="F344" s="323"/>
      <c r="G344" s="370"/>
      <c r="H344" s="327" t="s">
        <v>215</v>
      </c>
      <c r="I344" s="327" t="s">
        <v>11</v>
      </c>
      <c r="J344" s="320" t="s">
        <v>955</v>
      </c>
      <c r="K344" s="320" t="s">
        <v>956</v>
      </c>
      <c r="L344" s="320"/>
      <c r="M344" s="321"/>
      <c r="N344" s="326" t="s">
        <v>139</v>
      </c>
      <c r="O344" s="324" t="s">
        <v>159</v>
      </c>
      <c r="P344" s="356" t="s">
        <v>386</v>
      </c>
      <c r="Q344" s="326"/>
      <c r="R344" s="383"/>
      <c r="T344" s="381"/>
      <c r="U344" s="381"/>
      <c r="V344" s="381"/>
    </row>
    <row r="345" spans="1:22" s="380" customFormat="1" ht="18" customHeight="1" x14ac:dyDescent="0.35">
      <c r="A345" s="157"/>
      <c r="B345" s="334"/>
      <c r="C345" s="322"/>
      <c r="D345" s="322"/>
      <c r="E345" s="318" t="str">
        <f t="shared" si="78"/>
        <v xml:space="preserve"> </v>
      </c>
      <c r="F345" s="323"/>
      <c r="G345" s="370"/>
      <c r="H345" s="327"/>
      <c r="I345" s="327"/>
      <c r="J345" s="320"/>
      <c r="K345" s="320"/>
      <c r="L345" s="320"/>
      <c r="M345" s="321"/>
      <c r="N345" s="326" t="s">
        <v>913</v>
      </c>
      <c r="O345" s="324" t="s">
        <v>48</v>
      </c>
      <c r="P345" s="356" t="s">
        <v>215</v>
      </c>
      <c r="Q345" s="326"/>
      <c r="R345" s="383"/>
      <c r="T345" s="381"/>
      <c r="U345" s="381"/>
      <c r="V345" s="381"/>
    </row>
    <row r="346" spans="1:22" s="380" customFormat="1" ht="18" customHeight="1" thickBot="1" x14ac:dyDescent="0.4">
      <c r="A346" s="157"/>
      <c r="B346" s="335"/>
      <c r="C346" s="336"/>
      <c r="D346" s="336"/>
      <c r="E346" s="337" t="str">
        <f t="shared" si="78"/>
        <v xml:space="preserve"> </v>
      </c>
      <c r="F346" s="355"/>
      <c r="G346" s="371"/>
      <c r="H346" s="338"/>
      <c r="I346" s="338"/>
      <c r="J346" s="344"/>
      <c r="K346" s="344"/>
      <c r="L346" s="344"/>
      <c r="M346" s="339"/>
      <c r="N346" s="340" t="s">
        <v>913</v>
      </c>
      <c r="O346" s="352" t="s">
        <v>914</v>
      </c>
      <c r="P346" s="358" t="s">
        <v>525</v>
      </c>
      <c r="Q346" s="340"/>
      <c r="R346" s="384"/>
      <c r="T346" s="381"/>
      <c r="U346" s="381"/>
      <c r="V346" s="381"/>
    </row>
    <row r="347" spans="1:22" s="380" customFormat="1" ht="18" customHeight="1" thickBot="1" x14ac:dyDescent="0.4">
      <c r="A347" s="157"/>
      <c r="B347" s="367"/>
      <c r="C347" s="374"/>
      <c r="D347" s="374"/>
      <c r="E347" s="364" t="str">
        <f t="shared" si="78"/>
        <v xml:space="preserve"> </v>
      </c>
      <c r="F347" s="359"/>
      <c r="G347" s="372"/>
      <c r="H347" s="360"/>
      <c r="I347" s="360"/>
      <c r="J347" s="361"/>
      <c r="K347" s="361"/>
      <c r="L347" s="361"/>
      <c r="M347" s="362"/>
      <c r="N347" s="365"/>
      <c r="O347" s="368"/>
      <c r="P347" s="366"/>
      <c r="Q347" s="365"/>
      <c r="R347" s="379"/>
      <c r="T347" s="381"/>
      <c r="U347" s="381"/>
      <c r="V347" s="381"/>
    </row>
    <row r="348" spans="1:22" s="380" customFormat="1" ht="22.5" customHeight="1" x14ac:dyDescent="0.35">
      <c r="A348" s="157"/>
      <c r="B348" s="328">
        <v>93</v>
      </c>
      <c r="C348" s="329">
        <v>43530</v>
      </c>
      <c r="D348" s="329">
        <v>43530</v>
      </c>
      <c r="E348" s="330">
        <f t="shared" si="78"/>
        <v>1</v>
      </c>
      <c r="F348" s="354" t="s">
        <v>436</v>
      </c>
      <c r="G348" s="369" t="s">
        <v>223</v>
      </c>
      <c r="H348" s="331" t="s">
        <v>915</v>
      </c>
      <c r="I348" s="331" t="s">
        <v>20</v>
      </c>
      <c r="J348" s="349" t="s">
        <v>921</v>
      </c>
      <c r="K348" s="349" t="s">
        <v>922</v>
      </c>
      <c r="L348" s="349"/>
      <c r="M348" s="332"/>
      <c r="N348" s="333" t="s">
        <v>138</v>
      </c>
      <c r="O348" s="350" t="s">
        <v>678</v>
      </c>
      <c r="P348" s="373" t="s">
        <v>215</v>
      </c>
      <c r="Q348" s="333">
        <v>4</v>
      </c>
      <c r="R348" s="382"/>
      <c r="T348" s="381"/>
      <c r="U348" s="381"/>
      <c r="V348" s="381"/>
    </row>
    <row r="349" spans="1:22" s="380" customFormat="1" ht="22.5" customHeight="1" x14ac:dyDescent="0.35">
      <c r="A349" s="157"/>
      <c r="B349" s="334"/>
      <c r="C349" s="322"/>
      <c r="D349" s="322"/>
      <c r="E349" s="318"/>
      <c r="F349" s="323"/>
      <c r="G349" s="370"/>
      <c r="H349" s="327"/>
      <c r="I349" s="327"/>
      <c r="J349" s="320"/>
      <c r="K349" s="320"/>
      <c r="L349" s="320"/>
      <c r="M349" s="321"/>
      <c r="N349" s="326" t="s">
        <v>139</v>
      </c>
      <c r="O349" s="324" t="s">
        <v>679</v>
      </c>
      <c r="P349" s="356" t="s">
        <v>22</v>
      </c>
      <c r="Q349" s="326"/>
      <c r="R349" s="383"/>
      <c r="T349" s="381"/>
      <c r="U349" s="381"/>
      <c r="V349" s="381"/>
    </row>
    <row r="350" spans="1:22" s="380" customFormat="1" ht="22.5" customHeight="1" x14ac:dyDescent="0.35">
      <c r="A350" s="157"/>
      <c r="B350" s="334"/>
      <c r="C350" s="322"/>
      <c r="D350" s="322"/>
      <c r="E350" s="318"/>
      <c r="F350" s="323"/>
      <c r="G350" s="370"/>
      <c r="H350" s="327"/>
      <c r="I350" s="327"/>
      <c r="J350" s="320"/>
      <c r="K350" s="320"/>
      <c r="L350" s="320"/>
      <c r="M350" s="321"/>
      <c r="N350" s="326" t="s">
        <v>408</v>
      </c>
      <c r="O350" s="324" t="s">
        <v>77</v>
      </c>
      <c r="P350" s="356" t="s">
        <v>692</v>
      </c>
      <c r="Q350" s="326"/>
      <c r="R350" s="383"/>
      <c r="T350" s="381"/>
      <c r="U350" s="381"/>
      <c r="V350" s="381"/>
    </row>
    <row r="351" spans="1:22" s="380" customFormat="1" ht="18" customHeight="1" thickBot="1" x14ac:dyDescent="0.4">
      <c r="A351" s="157"/>
      <c r="B351" s="335"/>
      <c r="C351" s="336"/>
      <c r="D351" s="336"/>
      <c r="E351" s="337" t="str">
        <f t="shared" si="78"/>
        <v xml:space="preserve"> </v>
      </c>
      <c r="F351" s="355"/>
      <c r="G351" s="371"/>
      <c r="H351" s="338"/>
      <c r="I351" s="338"/>
      <c r="J351" s="344"/>
      <c r="K351" s="344"/>
      <c r="L351" s="344"/>
      <c r="M351" s="339"/>
      <c r="N351" s="340" t="s">
        <v>139</v>
      </c>
      <c r="O351" s="352" t="s">
        <v>159</v>
      </c>
      <c r="P351" s="358" t="s">
        <v>22</v>
      </c>
      <c r="Q351" s="340"/>
      <c r="R351" s="384"/>
      <c r="T351" s="381"/>
      <c r="U351" s="381"/>
      <c r="V351" s="381"/>
    </row>
    <row r="352" spans="1:22" s="380" customFormat="1" ht="18" customHeight="1" thickBot="1" x14ac:dyDescent="0.4">
      <c r="A352" s="157"/>
      <c r="B352" s="367"/>
      <c r="C352" s="374"/>
      <c r="D352" s="374"/>
      <c r="E352" s="409" t="str">
        <f t="shared" si="78"/>
        <v xml:space="preserve"> </v>
      </c>
      <c r="F352" s="359"/>
      <c r="G352" s="372"/>
      <c r="H352" s="360"/>
      <c r="I352" s="360"/>
      <c r="J352" s="361"/>
      <c r="K352" s="361"/>
      <c r="L352" s="361"/>
      <c r="M352" s="362"/>
      <c r="N352" s="365"/>
      <c r="O352" s="368"/>
      <c r="P352" s="366"/>
      <c r="Q352" s="365"/>
      <c r="R352" s="379"/>
      <c r="T352" s="381"/>
      <c r="U352" s="381"/>
      <c r="V352" s="381"/>
    </row>
    <row r="353" spans="1:22" s="380" customFormat="1" ht="33.75" x14ac:dyDescent="0.35">
      <c r="A353" s="157"/>
      <c r="B353" s="328">
        <v>94</v>
      </c>
      <c r="C353" s="329">
        <v>43530</v>
      </c>
      <c r="D353" s="329">
        <v>43530</v>
      </c>
      <c r="E353" s="330">
        <f t="shared" si="78"/>
        <v>1</v>
      </c>
      <c r="F353" s="354" t="s">
        <v>208</v>
      </c>
      <c r="G353" s="369" t="s">
        <v>441</v>
      </c>
      <c r="H353" s="414" t="s">
        <v>12</v>
      </c>
      <c r="I353" s="331" t="s">
        <v>375</v>
      </c>
      <c r="J353" s="349" t="s">
        <v>890</v>
      </c>
      <c r="K353" s="349" t="s">
        <v>925</v>
      </c>
      <c r="L353" s="349" t="s">
        <v>891</v>
      </c>
      <c r="M353" s="332" t="s">
        <v>336</v>
      </c>
      <c r="N353" s="333" t="s">
        <v>139</v>
      </c>
      <c r="O353" s="350" t="s">
        <v>57</v>
      </c>
      <c r="P353" s="373" t="s">
        <v>15</v>
      </c>
      <c r="Q353" s="333">
        <v>2</v>
      </c>
      <c r="R353" s="382"/>
      <c r="T353" s="381"/>
      <c r="U353" s="381"/>
      <c r="V353" s="381"/>
    </row>
    <row r="354" spans="1:22" s="380" customFormat="1" ht="18" customHeight="1" thickBot="1" x14ac:dyDescent="0.4">
      <c r="A354" s="157"/>
      <c r="B354" s="335"/>
      <c r="C354" s="336"/>
      <c r="D354" s="336"/>
      <c r="E354" s="337" t="str">
        <f t="shared" si="78"/>
        <v xml:space="preserve"> </v>
      </c>
      <c r="F354" s="355"/>
      <c r="G354" s="371"/>
      <c r="H354" s="338"/>
      <c r="I354" s="351"/>
      <c r="J354" s="353"/>
      <c r="K354" s="344"/>
      <c r="L354" s="344"/>
      <c r="M354" s="339"/>
      <c r="N354" s="340" t="s">
        <v>140</v>
      </c>
      <c r="O354" s="352" t="s">
        <v>51</v>
      </c>
      <c r="P354" s="358" t="s">
        <v>12</v>
      </c>
      <c r="Q354" s="340"/>
      <c r="R354" s="384"/>
      <c r="T354" s="381"/>
      <c r="U354" s="381"/>
      <c r="V354" s="381"/>
    </row>
    <row r="355" spans="1:22" s="380" customFormat="1" ht="18" customHeight="1" thickBot="1" x14ac:dyDescent="0.4">
      <c r="A355" s="157"/>
      <c r="B355" s="367"/>
      <c r="C355" s="374"/>
      <c r="D355" s="374"/>
      <c r="E355" s="364" t="str">
        <f t="shared" si="78"/>
        <v xml:space="preserve"> </v>
      </c>
      <c r="F355" s="359"/>
      <c r="G355" s="372"/>
      <c r="H355" s="360"/>
      <c r="I355" s="360"/>
      <c r="J355" s="361"/>
      <c r="K355" s="361"/>
      <c r="L355" s="361"/>
      <c r="M355" s="362"/>
      <c r="N355" s="365"/>
      <c r="O355" s="368"/>
      <c r="P355" s="366"/>
      <c r="Q355" s="365"/>
      <c r="R355" s="379"/>
      <c r="T355" s="381"/>
      <c r="U355" s="381"/>
      <c r="V355" s="381"/>
    </row>
    <row r="356" spans="1:22" s="380" customFormat="1" ht="31.5" customHeight="1" x14ac:dyDescent="0.35">
      <c r="B356" s="328">
        <v>95</v>
      </c>
      <c r="C356" s="329">
        <v>43530</v>
      </c>
      <c r="D356" s="329">
        <v>43530</v>
      </c>
      <c r="E356" s="102">
        <f>IF((OR(ISBLANK(41),ISBLANK(D356)))=FALSE,DAYS360(C356,D356)+1," ")</f>
        <v>1</v>
      </c>
      <c r="F356" s="354" t="s">
        <v>210</v>
      </c>
      <c r="G356" s="369" t="s">
        <v>230</v>
      </c>
      <c r="H356" s="331" t="s">
        <v>22</v>
      </c>
      <c r="I356" s="331" t="s">
        <v>732</v>
      </c>
      <c r="J356" s="91" t="s">
        <v>910</v>
      </c>
      <c r="K356" s="349" t="s">
        <v>911</v>
      </c>
      <c r="L356" s="349"/>
      <c r="M356" s="332" t="s">
        <v>344</v>
      </c>
      <c r="N356" s="333" t="s">
        <v>139</v>
      </c>
      <c r="O356" s="350" t="s">
        <v>76</v>
      </c>
      <c r="P356" s="373" t="s">
        <v>343</v>
      </c>
      <c r="Q356" s="333">
        <v>2</v>
      </c>
      <c r="R356" s="382"/>
      <c r="T356" s="381"/>
      <c r="U356" s="381"/>
      <c r="V356" s="381"/>
    </row>
    <row r="357" spans="1:22" s="380" customFormat="1" ht="12" thickBot="1" x14ac:dyDescent="0.4">
      <c r="B357" s="335"/>
      <c r="C357" s="336"/>
      <c r="D357" s="336"/>
      <c r="E357" s="337" t="str">
        <f>IF((OR(ISBLANK(41),ISBLANK(D357)))=FALSE,DAYS360(C357,D357)+1," ")</f>
        <v xml:space="preserve"> </v>
      </c>
      <c r="F357" s="355"/>
      <c r="G357" s="371"/>
      <c r="H357" s="338"/>
      <c r="I357" s="338"/>
      <c r="J357" s="353"/>
      <c r="K357" s="344"/>
      <c r="L357" s="344"/>
      <c r="M357" s="339"/>
      <c r="N357" s="340" t="s">
        <v>139</v>
      </c>
      <c r="O357" s="352" t="s">
        <v>40</v>
      </c>
      <c r="P357" s="358" t="s">
        <v>692</v>
      </c>
      <c r="Q357" s="340"/>
      <c r="R357" s="384"/>
      <c r="T357" s="381"/>
      <c r="U357" s="381"/>
      <c r="V357" s="381"/>
    </row>
    <row r="358" spans="1:22" s="380" customFormat="1" ht="18" customHeight="1" thickBot="1" x14ac:dyDescent="0.4">
      <c r="A358" s="157"/>
      <c r="B358" s="367"/>
      <c r="C358" s="374"/>
      <c r="D358" s="374"/>
      <c r="E358" s="405"/>
      <c r="F358" s="359"/>
      <c r="G358" s="372"/>
      <c r="H358" s="360"/>
      <c r="I358" s="360"/>
      <c r="J358" s="361"/>
      <c r="K358" s="361"/>
      <c r="L358" s="361"/>
      <c r="M358" s="362"/>
      <c r="N358" s="365"/>
      <c r="O358" s="368"/>
      <c r="P358" s="366"/>
      <c r="Q358" s="365"/>
      <c r="R358" s="379"/>
      <c r="T358" s="381"/>
      <c r="U358" s="381"/>
      <c r="V358" s="381"/>
    </row>
    <row r="359" spans="1:22" s="380" customFormat="1" ht="24.75" customHeight="1" x14ac:dyDescent="0.15">
      <c r="A359" s="157"/>
      <c r="B359" s="328">
        <v>96</v>
      </c>
      <c r="C359" s="329">
        <v>43530</v>
      </c>
      <c r="D359" s="329">
        <v>43530</v>
      </c>
      <c r="E359" s="330">
        <f t="shared" ref="E359" si="79">IF((OR(ISBLANK(41),ISBLANK(D359)))=FALSE,DAYS360(C359,D359)+1," ")</f>
        <v>1</v>
      </c>
      <c r="F359" s="354" t="s">
        <v>206</v>
      </c>
      <c r="G359" s="369" t="s">
        <v>652</v>
      </c>
      <c r="H359" s="414" t="s">
        <v>12</v>
      </c>
      <c r="I359" s="331" t="s">
        <v>11</v>
      </c>
      <c r="J359" s="349" t="s">
        <v>907</v>
      </c>
      <c r="K359" s="103" t="s">
        <v>928</v>
      </c>
      <c r="L359" s="349"/>
      <c r="M359" s="332" t="s">
        <v>718</v>
      </c>
      <c r="N359" s="333" t="s">
        <v>139</v>
      </c>
      <c r="O359" s="373" t="s">
        <v>179</v>
      </c>
      <c r="P359" s="373" t="s">
        <v>12</v>
      </c>
      <c r="Q359" s="333">
        <v>3</v>
      </c>
      <c r="R359" s="382"/>
      <c r="T359" s="381"/>
      <c r="U359" s="381"/>
      <c r="V359" s="381"/>
    </row>
    <row r="360" spans="1:22" s="380" customFormat="1" ht="26.25" customHeight="1" x14ac:dyDescent="0.35">
      <c r="A360" s="157"/>
      <c r="B360" s="334"/>
      <c r="C360" s="322"/>
      <c r="D360" s="322"/>
      <c r="E360" s="318"/>
      <c r="F360" s="323"/>
      <c r="G360" s="370"/>
      <c r="H360" s="415" t="s">
        <v>367</v>
      </c>
      <c r="I360" s="327" t="s">
        <v>11</v>
      </c>
      <c r="J360" s="400" t="s">
        <v>908</v>
      </c>
      <c r="K360" s="320" t="s">
        <v>926</v>
      </c>
      <c r="L360" s="320"/>
      <c r="M360" s="321"/>
      <c r="N360" s="326" t="s">
        <v>139</v>
      </c>
      <c r="O360" s="356" t="s">
        <v>65</v>
      </c>
      <c r="P360" s="356" t="s">
        <v>367</v>
      </c>
      <c r="Q360" s="326"/>
      <c r="R360" s="383"/>
      <c r="T360" s="381"/>
      <c r="U360" s="381"/>
      <c r="V360" s="381"/>
    </row>
    <row r="361" spans="1:22" s="380" customFormat="1" ht="27" customHeight="1" thickBot="1" x14ac:dyDescent="0.4">
      <c r="A361" s="157"/>
      <c r="B361" s="335"/>
      <c r="C361" s="336"/>
      <c r="D361" s="336"/>
      <c r="E361" s="337"/>
      <c r="F361" s="355"/>
      <c r="G361" s="371"/>
      <c r="H361" s="338" t="s">
        <v>12</v>
      </c>
      <c r="I361" s="338" t="s">
        <v>11</v>
      </c>
      <c r="J361" s="344" t="s">
        <v>909</v>
      </c>
      <c r="K361" s="344" t="s">
        <v>927</v>
      </c>
      <c r="L361" s="344"/>
      <c r="M361" s="339"/>
      <c r="N361" s="340" t="s">
        <v>139</v>
      </c>
      <c r="O361" s="358" t="s">
        <v>174</v>
      </c>
      <c r="P361" s="358" t="s">
        <v>386</v>
      </c>
      <c r="Q361" s="340"/>
      <c r="R361" s="384"/>
      <c r="T361" s="381"/>
      <c r="U361" s="381"/>
      <c r="V361" s="381"/>
    </row>
    <row r="362" spans="1:22" s="380" customFormat="1" ht="18" customHeight="1" thickBot="1" x14ac:dyDescent="0.4">
      <c r="A362" s="157"/>
      <c r="B362" s="367"/>
      <c r="C362" s="374"/>
      <c r="D362" s="374"/>
      <c r="E362" s="405"/>
      <c r="F362" s="359"/>
      <c r="G362" s="372"/>
      <c r="H362" s="360"/>
      <c r="I362" s="360"/>
      <c r="J362" s="361"/>
      <c r="K362" s="361"/>
      <c r="L362" s="361"/>
      <c r="M362" s="362"/>
      <c r="N362" s="365"/>
      <c r="O362" s="368"/>
      <c r="P362" s="366"/>
      <c r="Q362" s="365"/>
      <c r="R362" s="379"/>
      <c r="T362" s="381"/>
      <c r="U362" s="381"/>
      <c r="V362" s="381"/>
    </row>
    <row r="363" spans="1:22" s="380" customFormat="1" ht="36.75" customHeight="1" x14ac:dyDescent="0.35">
      <c r="A363" s="157"/>
      <c r="B363" s="328">
        <v>97</v>
      </c>
      <c r="C363" s="329">
        <v>43531</v>
      </c>
      <c r="D363" s="329">
        <v>43531</v>
      </c>
      <c r="E363" s="330">
        <f t="shared" si="78"/>
        <v>1</v>
      </c>
      <c r="F363" s="354" t="s">
        <v>208</v>
      </c>
      <c r="G363" s="369" t="s">
        <v>440</v>
      </c>
      <c r="H363" s="331" t="s">
        <v>12</v>
      </c>
      <c r="I363" s="331" t="s">
        <v>375</v>
      </c>
      <c r="J363" s="91" t="s">
        <v>916</v>
      </c>
      <c r="K363" s="349" t="s">
        <v>939</v>
      </c>
      <c r="L363" s="349" t="s">
        <v>940</v>
      </c>
      <c r="M363" s="332" t="s">
        <v>346</v>
      </c>
      <c r="N363" s="333" t="s">
        <v>139</v>
      </c>
      <c r="O363" s="350" t="s">
        <v>57</v>
      </c>
      <c r="P363" s="373" t="s">
        <v>15</v>
      </c>
      <c r="Q363" s="333">
        <v>2</v>
      </c>
      <c r="R363" s="382"/>
      <c r="T363" s="381"/>
      <c r="U363" s="381"/>
      <c r="V363" s="381"/>
    </row>
    <row r="364" spans="1:22" s="380" customFormat="1" ht="18" customHeight="1" thickBot="1" x14ac:dyDescent="0.4">
      <c r="A364" s="157"/>
      <c r="B364" s="335"/>
      <c r="C364" s="336"/>
      <c r="D364" s="336"/>
      <c r="E364" s="337"/>
      <c r="F364" s="355"/>
      <c r="G364" s="371"/>
      <c r="H364" s="338"/>
      <c r="I364" s="421"/>
      <c r="J364" s="353"/>
      <c r="K364" s="344"/>
      <c r="L364" s="344"/>
      <c r="M364" s="339"/>
      <c r="N364" s="340" t="s">
        <v>140</v>
      </c>
      <c r="O364" s="352" t="s">
        <v>51</v>
      </c>
      <c r="P364" s="358" t="s">
        <v>12</v>
      </c>
      <c r="Q364" s="340"/>
      <c r="R364" s="384"/>
      <c r="T364" s="381"/>
      <c r="U364" s="381"/>
      <c r="V364" s="381"/>
    </row>
    <row r="365" spans="1:22" s="380" customFormat="1" ht="18" customHeight="1" thickBot="1" x14ac:dyDescent="0.4">
      <c r="A365" s="153"/>
      <c r="B365" s="367"/>
      <c r="C365" s="374"/>
      <c r="D365" s="374"/>
      <c r="E365" s="405" t="str">
        <f t="shared" ref="E365" si="80">IF((OR(ISBLANK(41),ISBLANK(D365)))=FALSE,DAYS360(C365,D365)+1," ")</f>
        <v xml:space="preserve"> </v>
      </c>
      <c r="F365" s="404"/>
      <c r="G365" s="372"/>
      <c r="H365" s="360"/>
      <c r="I365" s="360"/>
      <c r="J365" s="361"/>
      <c r="K365" s="361"/>
      <c r="L365" s="361"/>
      <c r="M365" s="362"/>
      <c r="N365" s="365"/>
      <c r="O365" s="368"/>
      <c r="P365" s="366"/>
      <c r="Q365" s="365"/>
      <c r="R365" s="379"/>
      <c r="T365" s="381"/>
      <c r="U365" s="381"/>
      <c r="V365" s="381"/>
    </row>
    <row r="366" spans="1:22" s="380" customFormat="1" ht="22.5" x14ac:dyDescent="0.35">
      <c r="B366" s="328">
        <v>98</v>
      </c>
      <c r="C366" s="329">
        <v>43531</v>
      </c>
      <c r="D366" s="329">
        <v>43532</v>
      </c>
      <c r="E366" s="330">
        <f t="shared" ref="E366:E368" si="81">IF((OR(ISBLANK(41),ISBLANK(D366)))=FALSE,DAYS360(C366,D366)+1," ")</f>
        <v>2</v>
      </c>
      <c r="F366" s="354" t="s">
        <v>436</v>
      </c>
      <c r="G366" s="369" t="s">
        <v>223</v>
      </c>
      <c r="H366" s="331" t="s">
        <v>215</v>
      </c>
      <c r="I366" s="331" t="s">
        <v>11</v>
      </c>
      <c r="J366" s="91" t="s">
        <v>924</v>
      </c>
      <c r="K366" s="349" t="s">
        <v>923</v>
      </c>
      <c r="L366" s="349"/>
      <c r="M366" s="332" t="s">
        <v>698</v>
      </c>
      <c r="N366" s="333" t="s">
        <v>139</v>
      </c>
      <c r="O366" s="350" t="s">
        <v>29</v>
      </c>
      <c r="P366" s="373" t="s">
        <v>15</v>
      </c>
      <c r="Q366" s="333">
        <v>3</v>
      </c>
      <c r="R366" s="382"/>
      <c r="T366" s="381"/>
      <c r="U366" s="381"/>
      <c r="V366" s="381"/>
    </row>
    <row r="367" spans="1:22" s="380" customFormat="1" x14ac:dyDescent="0.35">
      <c r="B367" s="334"/>
      <c r="C367" s="322"/>
      <c r="D367" s="322"/>
      <c r="E367" s="318" t="str">
        <f t="shared" si="81"/>
        <v xml:space="preserve"> </v>
      </c>
      <c r="F367" s="323"/>
      <c r="G367" s="370"/>
      <c r="H367" s="327"/>
      <c r="I367" s="327"/>
      <c r="J367" s="325"/>
      <c r="K367" s="320"/>
      <c r="L367" s="320"/>
      <c r="M367" s="321"/>
      <c r="N367" s="326" t="s">
        <v>408</v>
      </c>
      <c r="O367" s="324" t="s">
        <v>77</v>
      </c>
      <c r="P367" s="356" t="s">
        <v>692</v>
      </c>
      <c r="Q367" s="326"/>
      <c r="R367" s="383"/>
      <c r="T367" s="381"/>
      <c r="U367" s="381"/>
      <c r="V367" s="381"/>
    </row>
    <row r="368" spans="1:22" s="380" customFormat="1" ht="12" thickBot="1" x14ac:dyDescent="0.4">
      <c r="B368" s="335"/>
      <c r="C368" s="336"/>
      <c r="D368" s="336"/>
      <c r="E368" s="337" t="str">
        <f t="shared" si="81"/>
        <v xml:space="preserve"> </v>
      </c>
      <c r="F368" s="355"/>
      <c r="G368" s="371"/>
      <c r="H368" s="338"/>
      <c r="I368" s="338"/>
      <c r="J368" s="353"/>
      <c r="K368" s="344"/>
      <c r="L368" s="344"/>
      <c r="M368" s="339"/>
      <c r="N368" s="340" t="s">
        <v>913</v>
      </c>
      <c r="O368" s="352" t="s">
        <v>48</v>
      </c>
      <c r="P368" s="358" t="s">
        <v>215</v>
      </c>
      <c r="Q368" s="340"/>
      <c r="R368" s="384"/>
      <c r="T368" s="381"/>
      <c r="U368" s="381"/>
      <c r="V368" s="381"/>
    </row>
    <row r="369" spans="1:22" s="380" customFormat="1" ht="18" customHeight="1" thickBot="1" x14ac:dyDescent="0.4">
      <c r="A369" s="153"/>
      <c r="B369" s="367"/>
      <c r="C369" s="374"/>
      <c r="D369" s="374"/>
      <c r="E369" s="364"/>
      <c r="F369" s="359"/>
      <c r="G369" s="372"/>
      <c r="H369" s="360"/>
      <c r="I369" s="360"/>
      <c r="J369" s="361"/>
      <c r="K369" s="361"/>
      <c r="L369" s="361"/>
      <c r="M369" s="362"/>
      <c r="N369" s="365"/>
      <c r="O369" s="368"/>
      <c r="P369" s="366"/>
      <c r="Q369" s="365"/>
      <c r="R369" s="379"/>
      <c r="T369" s="381"/>
      <c r="U369" s="381"/>
      <c r="V369" s="381"/>
    </row>
    <row r="370" spans="1:22" s="380" customFormat="1" ht="22.5" x14ac:dyDescent="0.35">
      <c r="B370" s="328">
        <v>99</v>
      </c>
      <c r="C370" s="329">
        <v>43533</v>
      </c>
      <c r="D370" s="329">
        <v>43533</v>
      </c>
      <c r="E370" s="330">
        <f t="shared" ref="E370:E372" si="82">IF((OR(ISBLANK(41),ISBLANK(D370)))=FALSE,DAYS360(C370,D370)+1," ")</f>
        <v>1</v>
      </c>
      <c r="F370" s="354" t="s">
        <v>205</v>
      </c>
      <c r="G370" s="369" t="s">
        <v>307</v>
      </c>
      <c r="H370" s="331" t="s">
        <v>366</v>
      </c>
      <c r="I370" s="331" t="s">
        <v>323</v>
      </c>
      <c r="J370" s="91" t="s">
        <v>951</v>
      </c>
      <c r="K370" s="91" t="s">
        <v>949</v>
      </c>
      <c r="L370" s="349"/>
      <c r="M370" s="332"/>
      <c r="N370" s="333" t="s">
        <v>139</v>
      </c>
      <c r="O370" s="350" t="s">
        <v>673</v>
      </c>
      <c r="P370" s="373" t="s">
        <v>367</v>
      </c>
      <c r="Q370" s="333">
        <v>3</v>
      </c>
      <c r="R370" s="382"/>
      <c r="T370" s="381"/>
      <c r="U370" s="381"/>
      <c r="V370" s="381"/>
    </row>
    <row r="371" spans="1:22" s="380" customFormat="1" ht="23.25" customHeight="1" x14ac:dyDescent="0.35">
      <c r="B371" s="334"/>
      <c r="C371" s="322"/>
      <c r="D371" s="322"/>
      <c r="E371" s="318" t="str">
        <f t="shared" si="82"/>
        <v xml:space="preserve"> </v>
      </c>
      <c r="F371" s="323"/>
      <c r="G371" s="370" t="s">
        <v>307</v>
      </c>
      <c r="H371" s="327" t="s">
        <v>367</v>
      </c>
      <c r="I371" s="327" t="s">
        <v>323</v>
      </c>
      <c r="J371" s="325" t="s">
        <v>952</v>
      </c>
      <c r="K371" s="325" t="s">
        <v>950</v>
      </c>
      <c r="L371" s="320"/>
      <c r="M371" s="321"/>
      <c r="N371" s="326" t="s">
        <v>140</v>
      </c>
      <c r="O371" s="324" t="s">
        <v>199</v>
      </c>
      <c r="P371" s="356" t="s">
        <v>366</v>
      </c>
      <c r="Q371" s="326"/>
      <c r="R371" s="383"/>
      <c r="T371" s="381"/>
      <c r="U371" s="381"/>
      <c r="V371" s="381"/>
    </row>
    <row r="372" spans="1:22" s="380" customFormat="1" ht="24" customHeight="1" thickBot="1" x14ac:dyDescent="0.4">
      <c r="B372" s="335"/>
      <c r="C372" s="336"/>
      <c r="D372" s="336"/>
      <c r="E372" s="337" t="str">
        <f t="shared" si="82"/>
        <v xml:space="preserve"> </v>
      </c>
      <c r="F372" s="355"/>
      <c r="G372" s="371" t="s">
        <v>953</v>
      </c>
      <c r="H372" s="338" t="s">
        <v>367</v>
      </c>
      <c r="I372" s="338" t="s">
        <v>323</v>
      </c>
      <c r="J372" s="353" t="s">
        <v>952</v>
      </c>
      <c r="K372" s="353" t="s">
        <v>952</v>
      </c>
      <c r="L372" s="344"/>
      <c r="M372" s="339"/>
      <c r="N372" s="340" t="s">
        <v>140</v>
      </c>
      <c r="O372" s="352" t="s">
        <v>154</v>
      </c>
      <c r="P372" s="358" t="s">
        <v>367</v>
      </c>
      <c r="Q372" s="340"/>
      <c r="R372" s="384"/>
      <c r="T372" s="381"/>
      <c r="U372" s="381"/>
      <c r="V372" s="381"/>
    </row>
    <row r="373" spans="1:22" s="380" customFormat="1" ht="14.25" customHeight="1" thickBot="1" x14ac:dyDescent="0.4">
      <c r="B373" s="367"/>
      <c r="C373" s="374"/>
      <c r="D373" s="374"/>
      <c r="E373" s="364"/>
      <c r="F373" s="359"/>
      <c r="G373" s="372"/>
      <c r="H373" s="360"/>
      <c r="I373" s="360"/>
      <c r="J373" s="313"/>
      <c r="K373" s="313"/>
      <c r="L373" s="361"/>
      <c r="M373" s="362"/>
      <c r="N373" s="365"/>
      <c r="O373" s="368"/>
      <c r="P373" s="366"/>
      <c r="Q373" s="365"/>
      <c r="R373" s="379"/>
      <c r="T373" s="381"/>
      <c r="U373" s="381"/>
      <c r="V373" s="381"/>
    </row>
    <row r="374" spans="1:22" s="380" customFormat="1" ht="22.5" x14ac:dyDescent="0.35">
      <c r="B374" s="328">
        <v>15</v>
      </c>
      <c r="C374" s="329">
        <v>43535</v>
      </c>
      <c r="D374" s="329">
        <v>43535</v>
      </c>
      <c r="E374" s="330">
        <f t="shared" ref="E374:E375" si="83">IF((OR(ISBLANK(41),ISBLANK(D374)))=FALSE,DAYS360(C374,D374)+1," ")</f>
        <v>1</v>
      </c>
      <c r="F374" s="354" t="s">
        <v>210</v>
      </c>
      <c r="G374" s="369" t="s">
        <v>230</v>
      </c>
      <c r="H374" s="331" t="s">
        <v>22</v>
      </c>
      <c r="I374" s="348" t="s">
        <v>381</v>
      </c>
      <c r="J374" s="390" t="s">
        <v>910</v>
      </c>
      <c r="K374" s="390" t="s">
        <v>911</v>
      </c>
      <c r="L374" s="349"/>
      <c r="M374" s="332"/>
      <c r="N374" s="333" t="s">
        <v>139</v>
      </c>
      <c r="O374" s="350" t="s">
        <v>76</v>
      </c>
      <c r="P374" s="373" t="s">
        <v>343</v>
      </c>
      <c r="Q374" s="333">
        <v>2</v>
      </c>
      <c r="R374" s="382"/>
      <c r="T374" s="381"/>
      <c r="U374" s="381"/>
      <c r="V374" s="381"/>
    </row>
    <row r="375" spans="1:22" s="380" customFormat="1" ht="12" thickBot="1" x14ac:dyDescent="0.4">
      <c r="B375" s="335"/>
      <c r="C375" s="336"/>
      <c r="D375" s="336"/>
      <c r="E375" s="337" t="str">
        <f t="shared" si="83"/>
        <v xml:space="preserve"> </v>
      </c>
      <c r="F375" s="355"/>
      <c r="G375" s="371"/>
      <c r="H375" s="338"/>
      <c r="I375" s="351"/>
      <c r="J375" s="353"/>
      <c r="K375" s="344"/>
      <c r="L375" s="344"/>
      <c r="M375" s="339"/>
      <c r="N375" s="340" t="s">
        <v>139</v>
      </c>
      <c r="O375" s="352" t="s">
        <v>40</v>
      </c>
      <c r="P375" s="358" t="s">
        <v>692</v>
      </c>
      <c r="Q375" s="340"/>
      <c r="R375" s="384"/>
      <c r="T375" s="381"/>
      <c r="U375" s="381"/>
      <c r="V375" s="381"/>
    </row>
    <row r="376" spans="1:22" s="380" customFormat="1" ht="16.5" customHeight="1" thickBot="1" x14ac:dyDescent="0.4">
      <c r="A376" s="153"/>
      <c r="B376" s="367"/>
      <c r="C376" s="374"/>
      <c r="D376" s="374"/>
      <c r="E376" s="364"/>
      <c r="F376" s="359"/>
      <c r="G376" s="372"/>
      <c r="H376" s="360"/>
      <c r="I376" s="360"/>
      <c r="J376" s="361"/>
      <c r="K376" s="361"/>
      <c r="L376" s="361"/>
      <c r="M376" s="362"/>
      <c r="N376" s="365"/>
      <c r="O376" s="368"/>
      <c r="P376" s="366"/>
      <c r="Q376" s="365"/>
      <c r="R376" s="379"/>
      <c r="T376" s="381"/>
      <c r="U376" s="381"/>
      <c r="V376" s="381"/>
    </row>
    <row r="377" spans="1:22" s="380" customFormat="1" ht="22.5" customHeight="1" thickBot="1" x14ac:dyDescent="0.4">
      <c r="B377" s="328"/>
      <c r="C377" s="329">
        <v>43536</v>
      </c>
      <c r="D377" s="329">
        <v>43536</v>
      </c>
      <c r="E377" s="330">
        <f t="shared" ref="E377:E380" si="84">IF((OR(ISBLANK(41),ISBLANK(D377)))=FALSE,DAYS360(C377,D377)+1," ")</f>
        <v>1</v>
      </c>
      <c r="F377" s="354" t="s">
        <v>206</v>
      </c>
      <c r="G377" s="369" t="s">
        <v>414</v>
      </c>
      <c r="H377" s="331" t="s">
        <v>367</v>
      </c>
      <c r="I377" s="331" t="s">
        <v>17</v>
      </c>
      <c r="J377" s="91" t="s">
        <v>1001</v>
      </c>
      <c r="K377" s="349" t="s">
        <v>962</v>
      </c>
      <c r="L377" s="349"/>
      <c r="M377" s="332" t="s">
        <v>335</v>
      </c>
      <c r="N377" s="333" t="s">
        <v>139</v>
      </c>
      <c r="O377" s="350" t="s">
        <v>65</v>
      </c>
      <c r="P377" s="373" t="s">
        <v>367</v>
      </c>
      <c r="Q377" s="333">
        <v>2</v>
      </c>
      <c r="R377" s="382"/>
      <c r="T377" s="381"/>
      <c r="U377" s="381"/>
      <c r="V377" s="381"/>
    </row>
    <row r="378" spans="1:22" s="380" customFormat="1" ht="16.5" customHeight="1" thickBot="1" x14ac:dyDescent="0.4">
      <c r="B378" s="334"/>
      <c r="C378" s="322"/>
      <c r="D378" s="322"/>
      <c r="E378" s="318" t="str">
        <f t="shared" si="84"/>
        <v xml:space="preserve"> </v>
      </c>
      <c r="F378" s="323"/>
      <c r="G378" s="370"/>
      <c r="H378" s="327"/>
      <c r="I378" s="327"/>
      <c r="J378" s="325"/>
      <c r="K378" s="320"/>
      <c r="L378" s="320"/>
      <c r="M378" s="332"/>
      <c r="N378" s="326" t="s">
        <v>141</v>
      </c>
      <c r="O378" s="324" t="s">
        <v>181</v>
      </c>
      <c r="P378" s="356" t="s">
        <v>215</v>
      </c>
      <c r="Q378" s="326"/>
      <c r="R378" s="383"/>
      <c r="T378" s="381"/>
      <c r="U378" s="381"/>
      <c r="V378" s="381"/>
    </row>
    <row r="379" spans="1:22" s="380" customFormat="1" ht="18" customHeight="1" thickBot="1" x14ac:dyDescent="0.4">
      <c r="A379" s="153"/>
      <c r="B379" s="367"/>
      <c r="C379" s="374"/>
      <c r="D379" s="374"/>
      <c r="E379" s="364"/>
      <c r="F379" s="412"/>
      <c r="G379" s="422"/>
      <c r="H379" s="360"/>
      <c r="I379" s="360"/>
      <c r="J379" s="361"/>
      <c r="K379" s="361"/>
      <c r="L379" s="361"/>
      <c r="M379" s="443"/>
      <c r="N379" s="365"/>
      <c r="O379" s="368"/>
      <c r="P379" s="366"/>
      <c r="Q379" s="365"/>
      <c r="R379" s="379"/>
      <c r="T379" s="381"/>
      <c r="U379" s="381"/>
      <c r="V379" s="381"/>
    </row>
    <row r="380" spans="1:22" s="380" customFormat="1" ht="67.5" customHeight="1" x14ac:dyDescent="0.35">
      <c r="B380" s="328"/>
      <c r="C380" s="329">
        <v>43536</v>
      </c>
      <c r="D380" s="329">
        <v>43536</v>
      </c>
      <c r="E380" s="330">
        <f t="shared" si="84"/>
        <v>1</v>
      </c>
      <c r="F380" s="354" t="s">
        <v>436</v>
      </c>
      <c r="G380" s="369" t="s">
        <v>124</v>
      </c>
      <c r="H380" s="331" t="s">
        <v>215</v>
      </c>
      <c r="I380" s="331" t="s">
        <v>11</v>
      </c>
      <c r="J380" s="91" t="s">
        <v>963</v>
      </c>
      <c r="K380" s="349" t="s">
        <v>965</v>
      </c>
      <c r="L380" s="349" t="s">
        <v>964</v>
      </c>
      <c r="M380" s="332" t="s">
        <v>337</v>
      </c>
      <c r="N380" s="333" t="s">
        <v>138</v>
      </c>
      <c r="O380" s="350" t="s">
        <v>678</v>
      </c>
      <c r="P380" s="373" t="s">
        <v>215</v>
      </c>
      <c r="Q380" s="333">
        <v>3</v>
      </c>
      <c r="R380" s="382"/>
      <c r="T380" s="381"/>
      <c r="U380" s="381"/>
      <c r="V380" s="381"/>
    </row>
    <row r="381" spans="1:22" s="380" customFormat="1" x14ac:dyDescent="0.35">
      <c r="B381" s="334"/>
      <c r="C381" s="322"/>
      <c r="D381" s="322"/>
      <c r="E381" s="318"/>
      <c r="F381" s="323"/>
      <c r="G381" s="370"/>
      <c r="H381" s="327"/>
      <c r="I381" s="327"/>
      <c r="J381" s="325"/>
      <c r="K381" s="320"/>
      <c r="L381" s="320"/>
      <c r="M381" s="321"/>
      <c r="N381" s="326" t="s">
        <v>139</v>
      </c>
      <c r="O381" s="324" t="s">
        <v>36</v>
      </c>
      <c r="P381" s="356" t="s">
        <v>692</v>
      </c>
      <c r="Q381" s="326"/>
      <c r="R381" s="383"/>
      <c r="T381" s="381"/>
      <c r="U381" s="381"/>
      <c r="V381" s="381"/>
    </row>
    <row r="382" spans="1:22" s="380" customFormat="1" ht="12" thickBot="1" x14ac:dyDescent="0.4">
      <c r="B382" s="335"/>
      <c r="C382" s="336"/>
      <c r="D382" s="336"/>
      <c r="E382" s="337"/>
      <c r="F382" s="355"/>
      <c r="G382" s="371"/>
      <c r="H382" s="338"/>
      <c r="I382" s="338"/>
      <c r="J382" s="353"/>
      <c r="K382" s="344"/>
      <c r="L382" s="344"/>
      <c r="M382" s="339"/>
      <c r="N382" s="340" t="s">
        <v>139</v>
      </c>
      <c r="O382" s="352" t="s">
        <v>160</v>
      </c>
      <c r="P382" s="358" t="s">
        <v>367</v>
      </c>
      <c r="Q382" s="340"/>
      <c r="R382" s="384"/>
      <c r="T382" s="381"/>
      <c r="U382" s="381"/>
      <c r="V382" s="381"/>
    </row>
    <row r="383" spans="1:22" s="380" customFormat="1" ht="18" customHeight="1" thickBot="1" x14ac:dyDescent="0.4">
      <c r="A383" s="153"/>
      <c r="B383" s="367"/>
      <c r="C383" s="374"/>
      <c r="D383" s="374"/>
      <c r="E383" s="364"/>
      <c r="F383" s="359"/>
      <c r="G383" s="372"/>
      <c r="H383" s="360"/>
      <c r="I383" s="360"/>
      <c r="J383" s="361"/>
      <c r="K383" s="361"/>
      <c r="L383" s="361"/>
      <c r="M383" s="362"/>
      <c r="N383" s="365"/>
      <c r="O383" s="368"/>
      <c r="P383" s="366"/>
      <c r="Q383" s="365"/>
      <c r="R383" s="379"/>
      <c r="T383" s="381"/>
      <c r="U383" s="381"/>
      <c r="V383" s="381"/>
    </row>
    <row r="384" spans="1:22" s="380" customFormat="1" ht="96" customHeight="1" thickBot="1" x14ac:dyDescent="0.4">
      <c r="B384" s="72"/>
      <c r="C384" s="73">
        <v>43536</v>
      </c>
      <c r="D384" s="73">
        <v>43536</v>
      </c>
      <c r="E384" s="74">
        <f t="shared" ref="E384:E386" si="85">IF((OR(ISBLANK(41),ISBLANK(D384)))=FALSE,DAYS360(C384,D384)+1," ")</f>
        <v>1</v>
      </c>
      <c r="F384" s="75" t="s">
        <v>436</v>
      </c>
      <c r="G384" s="77" t="s">
        <v>587</v>
      </c>
      <c r="H384" s="76" t="s">
        <v>367</v>
      </c>
      <c r="I384" s="76" t="s">
        <v>11</v>
      </c>
      <c r="J384" s="90" t="s">
        <v>966</v>
      </c>
      <c r="K384" s="82" t="s">
        <v>1002</v>
      </c>
      <c r="L384" s="82" t="s">
        <v>967</v>
      </c>
      <c r="M384" s="78" t="s">
        <v>336</v>
      </c>
      <c r="N384" s="79" t="s">
        <v>139</v>
      </c>
      <c r="O384" s="80" t="s">
        <v>162</v>
      </c>
      <c r="P384" s="145" t="s">
        <v>367</v>
      </c>
      <c r="Q384" s="79">
        <v>1</v>
      </c>
      <c r="R384" s="228"/>
      <c r="T384" s="381"/>
      <c r="U384" s="381"/>
      <c r="V384" s="381"/>
    </row>
    <row r="385" spans="2:22" s="380" customFormat="1" ht="12" thickBot="1" x14ac:dyDescent="0.4">
      <c r="B385" s="367"/>
      <c r="C385" s="374"/>
      <c r="D385" s="374"/>
      <c r="E385" s="364"/>
      <c r="F385" s="420"/>
      <c r="G385" s="425"/>
      <c r="H385" s="416"/>
      <c r="I385" s="416"/>
      <c r="J385" s="313"/>
      <c r="K385" s="361"/>
      <c r="L385" s="361"/>
      <c r="M385" s="362"/>
      <c r="N385" s="365"/>
      <c r="O385" s="368"/>
      <c r="P385" s="366"/>
      <c r="Q385" s="365"/>
      <c r="R385" s="379"/>
      <c r="T385" s="381"/>
      <c r="U385" s="381"/>
      <c r="V385" s="381"/>
    </row>
    <row r="386" spans="2:22" s="380" customFormat="1" ht="22.5" x14ac:dyDescent="0.35">
      <c r="B386" s="328"/>
      <c r="C386" s="329">
        <v>43536</v>
      </c>
      <c r="D386" s="329">
        <v>43536</v>
      </c>
      <c r="E386" s="330">
        <f t="shared" si="85"/>
        <v>1</v>
      </c>
      <c r="F386" s="354" t="s">
        <v>209</v>
      </c>
      <c r="G386" s="369" t="s">
        <v>123</v>
      </c>
      <c r="H386" s="331" t="s">
        <v>15</v>
      </c>
      <c r="I386" s="331" t="s">
        <v>11</v>
      </c>
      <c r="J386" s="91" t="s">
        <v>972</v>
      </c>
      <c r="K386" s="349" t="s">
        <v>974</v>
      </c>
      <c r="L386" s="349" t="s">
        <v>973</v>
      </c>
      <c r="M386" s="332" t="s">
        <v>973</v>
      </c>
      <c r="N386" s="333" t="s">
        <v>138</v>
      </c>
      <c r="O386" s="350" t="s">
        <v>45</v>
      </c>
      <c r="P386" s="373" t="s">
        <v>15</v>
      </c>
      <c r="Q386" s="333">
        <v>5</v>
      </c>
      <c r="R386" s="382"/>
      <c r="T386" s="381"/>
      <c r="U386" s="381"/>
      <c r="V386" s="381"/>
    </row>
    <row r="387" spans="2:22" s="380" customFormat="1" x14ac:dyDescent="0.35">
      <c r="B387" s="334"/>
      <c r="C387" s="322"/>
      <c r="D387" s="322"/>
      <c r="E387" s="318" t="s">
        <v>830</v>
      </c>
      <c r="F387" s="323"/>
      <c r="G387" s="370"/>
      <c r="H387" s="327"/>
      <c r="I387" s="327"/>
      <c r="J387" s="325"/>
      <c r="K387" s="320"/>
      <c r="L387" s="320"/>
      <c r="M387" s="321"/>
      <c r="N387" s="326" t="s">
        <v>138</v>
      </c>
      <c r="O387" s="324" t="s">
        <v>83</v>
      </c>
      <c r="P387" s="356" t="s">
        <v>15</v>
      </c>
      <c r="Q387" s="326"/>
      <c r="R387" s="383"/>
      <c r="T387" s="381"/>
      <c r="U387" s="381"/>
      <c r="V387" s="381"/>
    </row>
    <row r="388" spans="2:22" s="380" customFormat="1" x14ac:dyDescent="0.35">
      <c r="B388" s="334"/>
      <c r="C388" s="322"/>
      <c r="D388" s="322"/>
      <c r="E388" s="318" t="s">
        <v>830</v>
      </c>
      <c r="F388" s="323"/>
      <c r="G388" s="370"/>
      <c r="H388" s="327"/>
      <c r="I388" s="327"/>
      <c r="J388" s="325"/>
      <c r="K388" s="320"/>
      <c r="L388" s="320"/>
      <c r="M388" s="321"/>
      <c r="N388" s="326" t="s">
        <v>139</v>
      </c>
      <c r="O388" s="324" t="s">
        <v>50</v>
      </c>
      <c r="P388" s="356" t="s">
        <v>211</v>
      </c>
      <c r="Q388" s="326"/>
      <c r="R388" s="383"/>
      <c r="T388" s="381"/>
      <c r="U388" s="381"/>
      <c r="V388" s="381"/>
    </row>
    <row r="389" spans="2:22" s="380" customFormat="1" x14ac:dyDescent="0.35">
      <c r="B389" s="334"/>
      <c r="C389" s="322"/>
      <c r="D389" s="322"/>
      <c r="E389" s="318" t="s">
        <v>830</v>
      </c>
      <c r="F389" s="323"/>
      <c r="G389" s="370"/>
      <c r="H389" s="327"/>
      <c r="I389" s="327"/>
      <c r="J389" s="325"/>
      <c r="K389" s="320"/>
      <c r="L389" s="320"/>
      <c r="M389" s="321"/>
      <c r="N389" s="326" t="s">
        <v>140</v>
      </c>
      <c r="O389" s="324" t="s">
        <v>166</v>
      </c>
      <c r="P389" s="356" t="s">
        <v>15</v>
      </c>
      <c r="Q389" s="326"/>
      <c r="R389" s="383"/>
      <c r="T389" s="381"/>
      <c r="U389" s="381"/>
      <c r="V389" s="381"/>
    </row>
    <row r="390" spans="2:22" s="380" customFormat="1" ht="12" thickBot="1" x14ac:dyDescent="0.4">
      <c r="B390" s="335"/>
      <c r="C390" s="336"/>
      <c r="D390" s="336"/>
      <c r="E390" s="337" t="s">
        <v>830</v>
      </c>
      <c r="F390" s="355"/>
      <c r="G390" s="371"/>
      <c r="H390" s="338"/>
      <c r="I390" s="338"/>
      <c r="J390" s="353"/>
      <c r="K390" s="344"/>
      <c r="L390" s="344"/>
      <c r="M390" s="339"/>
      <c r="N390" s="340" t="s">
        <v>140</v>
      </c>
      <c r="O390" s="352" t="s">
        <v>167</v>
      </c>
      <c r="P390" s="358" t="s">
        <v>15</v>
      </c>
      <c r="Q390" s="340"/>
      <c r="R390" s="384"/>
      <c r="T390" s="381"/>
      <c r="U390" s="381"/>
      <c r="V390" s="381"/>
    </row>
    <row r="391" spans="2:22" s="380" customFormat="1" ht="12" thickBot="1" x14ac:dyDescent="0.4">
      <c r="B391" s="367"/>
      <c r="C391" s="374"/>
      <c r="D391" s="374"/>
      <c r="E391" s="364"/>
      <c r="F391" s="359"/>
      <c r="G391" s="372"/>
      <c r="H391" s="360"/>
      <c r="I391" s="360"/>
      <c r="J391" s="313"/>
      <c r="K391" s="361"/>
      <c r="L391" s="361"/>
      <c r="M391" s="362"/>
      <c r="N391" s="365"/>
      <c r="O391" s="368"/>
      <c r="P391" s="366"/>
      <c r="Q391" s="365"/>
      <c r="R391" s="379"/>
      <c r="T391" s="381"/>
      <c r="U391" s="381"/>
      <c r="V391" s="381"/>
    </row>
    <row r="392" spans="2:22" s="380" customFormat="1" ht="22.5" x14ac:dyDescent="0.35">
      <c r="B392" s="328"/>
      <c r="C392" s="329">
        <v>43536</v>
      </c>
      <c r="D392" s="329">
        <v>43536</v>
      </c>
      <c r="E392" s="330">
        <f t="shared" ref="E392:E394" si="86">IF((OR(ISBLANK(41),ISBLANK(D392)))=FALSE,DAYS360(C392,D392)+1," ")</f>
        <v>1</v>
      </c>
      <c r="F392" s="354" t="s">
        <v>207</v>
      </c>
      <c r="G392" s="369" t="s">
        <v>263</v>
      </c>
      <c r="H392" s="331" t="s">
        <v>15</v>
      </c>
      <c r="I392" s="331" t="s">
        <v>20</v>
      </c>
      <c r="J392" s="91" t="s">
        <v>917</v>
      </c>
      <c r="K392" s="349" t="s">
        <v>976</v>
      </c>
      <c r="L392" s="349"/>
      <c r="M392" s="332" t="s">
        <v>336</v>
      </c>
      <c r="N392" s="333" t="s">
        <v>139</v>
      </c>
      <c r="O392" s="350" t="s">
        <v>52</v>
      </c>
      <c r="P392" s="373" t="s">
        <v>211</v>
      </c>
      <c r="Q392" s="333">
        <v>3</v>
      </c>
      <c r="R392" s="382"/>
      <c r="T392" s="381"/>
      <c r="U392" s="381"/>
      <c r="V392" s="381"/>
    </row>
    <row r="393" spans="2:22" s="380" customFormat="1" x14ac:dyDescent="0.35">
      <c r="B393" s="334"/>
      <c r="C393" s="322"/>
      <c r="D393" s="322"/>
      <c r="E393" s="318" t="str">
        <f t="shared" si="86"/>
        <v xml:space="preserve"> </v>
      </c>
      <c r="F393" s="323"/>
      <c r="G393" s="370"/>
      <c r="H393" s="327"/>
      <c r="I393" s="327"/>
      <c r="J393" s="325"/>
      <c r="K393" s="320"/>
      <c r="L393" s="320"/>
      <c r="M393" s="321"/>
      <c r="N393" s="326" t="s">
        <v>140</v>
      </c>
      <c r="O393" s="324" t="s">
        <v>35</v>
      </c>
      <c r="P393" s="356" t="s">
        <v>15</v>
      </c>
      <c r="Q393" s="326"/>
      <c r="R393" s="383"/>
      <c r="T393" s="381"/>
      <c r="U393" s="381"/>
      <c r="V393" s="381"/>
    </row>
    <row r="394" spans="2:22" s="380" customFormat="1" ht="12" thickBot="1" x14ac:dyDescent="0.4">
      <c r="B394" s="335"/>
      <c r="C394" s="336"/>
      <c r="D394" s="336"/>
      <c r="E394" s="337" t="str">
        <f t="shared" si="86"/>
        <v xml:space="preserve"> </v>
      </c>
      <c r="F394" s="355"/>
      <c r="G394" s="371"/>
      <c r="H394" s="338"/>
      <c r="I394" s="338"/>
      <c r="J394" s="353"/>
      <c r="K394" s="344"/>
      <c r="L394" s="344"/>
      <c r="M394" s="339"/>
      <c r="N394" s="340" t="s">
        <v>140</v>
      </c>
      <c r="O394" s="352" t="s">
        <v>204</v>
      </c>
      <c r="P394" s="358" t="s">
        <v>15</v>
      </c>
      <c r="Q394" s="340"/>
      <c r="R394" s="384"/>
      <c r="T394" s="381"/>
      <c r="U394" s="381"/>
      <c r="V394" s="381"/>
    </row>
    <row r="395" spans="2:22" s="380" customFormat="1" ht="12" thickBot="1" x14ac:dyDescent="0.4">
      <c r="B395" s="367"/>
      <c r="C395" s="374"/>
      <c r="D395" s="374"/>
      <c r="E395" s="364"/>
      <c r="F395" s="426"/>
      <c r="G395" s="429"/>
      <c r="H395" s="427"/>
      <c r="I395" s="427"/>
      <c r="J395" s="430"/>
      <c r="K395" s="361"/>
      <c r="L395" s="361"/>
      <c r="M395" s="362"/>
      <c r="N395" s="365"/>
      <c r="O395" s="368"/>
      <c r="P395" s="366"/>
      <c r="Q395" s="365"/>
      <c r="R395" s="379"/>
      <c r="T395" s="381"/>
      <c r="U395" s="381"/>
      <c r="V395" s="381"/>
    </row>
    <row r="396" spans="2:22" s="380" customFormat="1" ht="30" customHeight="1" x14ac:dyDescent="0.35">
      <c r="B396" s="328"/>
      <c r="C396" s="329">
        <v>43537</v>
      </c>
      <c r="D396" s="329">
        <v>43537</v>
      </c>
      <c r="E396" s="330">
        <f t="shared" ref="E396" si="87">IF((OR(ISBLANK(41),ISBLANK(D396)))=FALSE,DAYS360(C396,D396)+1," ")</f>
        <v>1</v>
      </c>
      <c r="F396" s="354" t="s">
        <v>209</v>
      </c>
      <c r="G396" s="369" t="s">
        <v>243</v>
      </c>
      <c r="H396" s="331" t="s">
        <v>15</v>
      </c>
      <c r="I396" s="331" t="s">
        <v>11</v>
      </c>
      <c r="J396" s="91" t="s">
        <v>972</v>
      </c>
      <c r="K396" s="349" t="s">
        <v>975</v>
      </c>
      <c r="L396" s="349" t="s">
        <v>973</v>
      </c>
      <c r="M396" s="332" t="s">
        <v>973</v>
      </c>
      <c r="N396" s="333" t="s">
        <v>138</v>
      </c>
      <c r="O396" s="350" t="s">
        <v>45</v>
      </c>
      <c r="P396" s="373" t="s">
        <v>15</v>
      </c>
      <c r="Q396" s="333">
        <v>5</v>
      </c>
      <c r="R396" s="382"/>
      <c r="T396" s="381"/>
      <c r="U396" s="381"/>
      <c r="V396" s="381"/>
    </row>
    <row r="397" spans="2:22" s="380" customFormat="1" x14ac:dyDescent="0.35">
      <c r="B397" s="334"/>
      <c r="C397" s="322"/>
      <c r="D397" s="322"/>
      <c r="E397" s="318" t="s">
        <v>830</v>
      </c>
      <c r="F397" s="323"/>
      <c r="G397" s="370"/>
      <c r="H397" s="327"/>
      <c r="I397" s="327"/>
      <c r="J397" s="325"/>
      <c r="K397" s="320"/>
      <c r="L397" s="320"/>
      <c r="M397" s="321"/>
      <c r="N397" s="326" t="s">
        <v>138</v>
      </c>
      <c r="O397" s="324" t="s">
        <v>83</v>
      </c>
      <c r="P397" s="356" t="s">
        <v>15</v>
      </c>
      <c r="Q397" s="326"/>
      <c r="R397" s="383"/>
      <c r="T397" s="381"/>
      <c r="U397" s="381"/>
      <c r="V397" s="381"/>
    </row>
    <row r="398" spans="2:22" s="380" customFormat="1" x14ac:dyDescent="0.35">
      <c r="B398" s="334"/>
      <c r="C398" s="322"/>
      <c r="D398" s="322"/>
      <c r="E398" s="318" t="s">
        <v>830</v>
      </c>
      <c r="F398" s="323"/>
      <c r="G398" s="370"/>
      <c r="H398" s="327"/>
      <c r="I398" s="327"/>
      <c r="J398" s="325"/>
      <c r="K398" s="320"/>
      <c r="L398" s="320"/>
      <c r="M398" s="321"/>
      <c r="N398" s="326" t="s">
        <v>139</v>
      </c>
      <c r="O398" s="324" t="s">
        <v>50</v>
      </c>
      <c r="P398" s="356" t="s">
        <v>211</v>
      </c>
      <c r="Q398" s="326"/>
      <c r="R398" s="383"/>
      <c r="T398" s="381"/>
      <c r="U398" s="381"/>
      <c r="V398" s="381"/>
    </row>
    <row r="399" spans="2:22" s="380" customFormat="1" x14ac:dyDescent="0.35">
      <c r="B399" s="334"/>
      <c r="C399" s="322"/>
      <c r="D399" s="322"/>
      <c r="E399" s="318" t="s">
        <v>830</v>
      </c>
      <c r="F399" s="323"/>
      <c r="G399" s="370"/>
      <c r="H399" s="327"/>
      <c r="I399" s="327"/>
      <c r="J399" s="325"/>
      <c r="K399" s="320"/>
      <c r="L399" s="320"/>
      <c r="M399" s="321"/>
      <c r="N399" s="326" t="s">
        <v>140</v>
      </c>
      <c r="O399" s="324" t="s">
        <v>166</v>
      </c>
      <c r="P399" s="356" t="s">
        <v>15</v>
      </c>
      <c r="Q399" s="326"/>
      <c r="R399" s="383"/>
      <c r="T399" s="381"/>
      <c r="U399" s="381"/>
      <c r="V399" s="381"/>
    </row>
    <row r="400" spans="2:22" s="380" customFormat="1" ht="12" thickBot="1" x14ac:dyDescent="0.4">
      <c r="B400" s="335"/>
      <c r="C400" s="336"/>
      <c r="D400" s="336"/>
      <c r="E400" s="337" t="s">
        <v>830</v>
      </c>
      <c r="F400" s="355"/>
      <c r="G400" s="371"/>
      <c r="H400" s="338"/>
      <c r="I400" s="338"/>
      <c r="J400" s="353"/>
      <c r="K400" s="344"/>
      <c r="L400" s="344"/>
      <c r="M400" s="339"/>
      <c r="N400" s="340" t="s">
        <v>140</v>
      </c>
      <c r="O400" s="352" t="s">
        <v>167</v>
      </c>
      <c r="P400" s="358" t="s">
        <v>15</v>
      </c>
      <c r="Q400" s="340"/>
      <c r="R400" s="384"/>
      <c r="T400" s="381"/>
      <c r="U400" s="381"/>
      <c r="V400" s="381"/>
    </row>
    <row r="401" spans="1:22" s="380" customFormat="1" ht="12" thickBot="1" x14ac:dyDescent="0.4">
      <c r="B401" s="367"/>
      <c r="C401" s="374"/>
      <c r="D401" s="374"/>
      <c r="E401" s="405"/>
      <c r="F401" s="359"/>
      <c r="G401" s="428"/>
      <c r="H401" s="418"/>
      <c r="I401" s="418"/>
      <c r="J401" s="313"/>
      <c r="K401" s="361"/>
      <c r="L401" s="361"/>
      <c r="M401" s="362"/>
      <c r="N401" s="365"/>
      <c r="O401" s="368"/>
      <c r="P401" s="366"/>
      <c r="Q401" s="365"/>
      <c r="R401" s="379"/>
      <c r="T401" s="381"/>
      <c r="U401" s="381"/>
      <c r="V401" s="381"/>
    </row>
    <row r="402" spans="1:22" s="380" customFormat="1" ht="33.75" x14ac:dyDescent="0.35">
      <c r="B402" s="328"/>
      <c r="C402" s="329">
        <v>43537</v>
      </c>
      <c r="D402" s="329">
        <v>43538</v>
      </c>
      <c r="E402" s="330">
        <f>IF((OR(ISBLANK(41),ISBLANK(D402)))=FALSE,DAYS360(C402,D402)+1," ")</f>
        <v>2</v>
      </c>
      <c r="F402" s="354" t="s">
        <v>436</v>
      </c>
      <c r="G402" s="369" t="s">
        <v>226</v>
      </c>
      <c r="H402" s="331" t="s">
        <v>12</v>
      </c>
      <c r="I402" s="331" t="s">
        <v>11</v>
      </c>
      <c r="J402" s="91" t="s">
        <v>969</v>
      </c>
      <c r="K402" s="349" t="s">
        <v>971</v>
      </c>
      <c r="L402" s="349" t="s">
        <v>970</v>
      </c>
      <c r="M402" s="332" t="s">
        <v>336</v>
      </c>
      <c r="N402" s="333" t="s">
        <v>139</v>
      </c>
      <c r="O402" s="350" t="s">
        <v>203</v>
      </c>
      <c r="P402" s="373" t="s">
        <v>12</v>
      </c>
      <c r="Q402" s="333">
        <v>4</v>
      </c>
      <c r="R402" s="382"/>
      <c r="T402" s="381"/>
      <c r="U402" s="381"/>
      <c r="V402" s="381"/>
    </row>
    <row r="403" spans="1:22" s="380" customFormat="1" x14ac:dyDescent="0.35">
      <c r="B403" s="334"/>
      <c r="C403" s="322"/>
      <c r="D403" s="322"/>
      <c r="E403" s="318" t="str">
        <f>IF((OR(ISBLANK(41),ISBLANK(D403)))=FALSE,DAYS360(C403,D403)+1," ")</f>
        <v xml:space="preserve"> </v>
      </c>
      <c r="F403" s="323"/>
      <c r="G403" s="370"/>
      <c r="H403" s="327"/>
      <c r="I403" s="327"/>
      <c r="J403" s="325"/>
      <c r="K403" s="320"/>
      <c r="L403" s="320"/>
      <c r="M403" s="321"/>
      <c r="N403" s="326" t="s">
        <v>139</v>
      </c>
      <c r="O403" s="324" t="s">
        <v>36</v>
      </c>
      <c r="P403" s="356" t="s">
        <v>692</v>
      </c>
      <c r="Q403" s="326"/>
      <c r="R403" s="383"/>
      <c r="T403" s="381"/>
      <c r="U403" s="381"/>
      <c r="V403" s="381"/>
    </row>
    <row r="404" spans="1:22" s="380" customFormat="1" x14ac:dyDescent="0.35">
      <c r="B404" s="334"/>
      <c r="C404" s="322"/>
      <c r="D404" s="322"/>
      <c r="E404" s="318" t="str">
        <f>IF((OR(ISBLANK(41),ISBLANK(D404)))=FALSE,DAYS360(C404,D404)+1," ")</f>
        <v xml:space="preserve"> </v>
      </c>
      <c r="F404" s="323"/>
      <c r="G404" s="370"/>
      <c r="H404" s="327"/>
      <c r="I404" s="327"/>
      <c r="J404" s="325"/>
      <c r="K404" s="320"/>
      <c r="L404" s="320"/>
      <c r="M404" s="321"/>
      <c r="N404" s="326" t="s">
        <v>139</v>
      </c>
      <c r="O404" s="324" t="s">
        <v>159</v>
      </c>
      <c r="P404" s="356" t="s">
        <v>386</v>
      </c>
      <c r="Q404" s="326"/>
      <c r="R404" s="383"/>
      <c r="T404" s="381"/>
      <c r="U404" s="381"/>
      <c r="V404" s="381"/>
    </row>
    <row r="405" spans="1:22" s="380" customFormat="1" x14ac:dyDescent="0.35">
      <c r="B405" s="334"/>
      <c r="C405" s="322"/>
      <c r="D405" s="322"/>
      <c r="E405" s="318"/>
      <c r="F405" s="323"/>
      <c r="G405" s="370"/>
      <c r="H405" s="327"/>
      <c r="I405" s="327"/>
      <c r="J405" s="325"/>
      <c r="K405" s="320"/>
      <c r="L405" s="320"/>
      <c r="M405" s="321"/>
      <c r="N405" s="326" t="s">
        <v>140</v>
      </c>
      <c r="O405" s="324" t="s">
        <v>190</v>
      </c>
      <c r="P405" s="356" t="s">
        <v>12</v>
      </c>
      <c r="Q405" s="326"/>
      <c r="R405" s="383"/>
      <c r="T405" s="381"/>
      <c r="U405" s="381"/>
      <c r="V405" s="381"/>
    </row>
    <row r="406" spans="1:22" s="380" customFormat="1" ht="45" x14ac:dyDescent="0.35">
      <c r="B406" s="334"/>
      <c r="C406" s="322"/>
      <c r="D406" s="322"/>
      <c r="E406" s="318" t="str">
        <f t="shared" ref="E406:E408" si="88">IF((OR(ISBLANK(41),ISBLANK(D406)))=FALSE,DAYS360(C406,D406)+1," ")</f>
        <v xml:space="preserve"> </v>
      </c>
      <c r="F406" s="323"/>
      <c r="G406" s="370"/>
      <c r="H406" s="327" t="s">
        <v>381</v>
      </c>
      <c r="I406" s="327" t="s">
        <v>375</v>
      </c>
      <c r="J406" s="325" t="s">
        <v>968</v>
      </c>
      <c r="K406" s="320" t="s">
        <v>1007</v>
      </c>
      <c r="L406" s="320"/>
      <c r="M406" s="321"/>
      <c r="N406" s="326" t="s">
        <v>139</v>
      </c>
      <c r="O406" s="324" t="s">
        <v>29</v>
      </c>
      <c r="P406" s="356" t="s">
        <v>15</v>
      </c>
      <c r="Q406" s="326">
        <v>3</v>
      </c>
      <c r="R406" s="383"/>
      <c r="T406" s="381"/>
      <c r="U406" s="381"/>
      <c r="V406" s="381"/>
    </row>
    <row r="407" spans="1:22" s="380" customFormat="1" x14ac:dyDescent="0.35">
      <c r="B407" s="334"/>
      <c r="C407" s="322"/>
      <c r="D407" s="322"/>
      <c r="E407" s="318" t="str">
        <f t="shared" si="88"/>
        <v xml:space="preserve"> </v>
      </c>
      <c r="F407" s="323"/>
      <c r="G407" s="370"/>
      <c r="H407" s="327"/>
      <c r="I407" s="327"/>
      <c r="J407" s="325"/>
      <c r="K407" s="320"/>
      <c r="L407" s="320"/>
      <c r="M407" s="321"/>
      <c r="N407" s="326" t="s">
        <v>139</v>
      </c>
      <c r="O407" s="324" t="s">
        <v>77</v>
      </c>
      <c r="P407" s="356" t="s">
        <v>692</v>
      </c>
      <c r="Q407" s="326"/>
      <c r="R407" s="383"/>
      <c r="T407" s="381"/>
      <c r="U407" s="381"/>
      <c r="V407" s="381"/>
    </row>
    <row r="408" spans="1:22" s="380" customFormat="1" ht="12" thickBot="1" x14ac:dyDescent="0.4">
      <c r="B408" s="335"/>
      <c r="C408" s="336"/>
      <c r="D408" s="336"/>
      <c r="E408" s="337" t="str">
        <f t="shared" si="88"/>
        <v xml:space="preserve"> </v>
      </c>
      <c r="F408" s="355"/>
      <c r="G408" s="371"/>
      <c r="H408" s="338"/>
      <c r="I408" s="338"/>
      <c r="J408" s="353"/>
      <c r="K408" s="344"/>
      <c r="L408" s="344"/>
      <c r="M408" s="339"/>
      <c r="N408" s="340" t="s">
        <v>140</v>
      </c>
      <c r="O408" s="352" t="s">
        <v>681</v>
      </c>
      <c r="P408" s="358" t="s">
        <v>15</v>
      </c>
      <c r="Q408" s="340"/>
      <c r="R408" s="384"/>
      <c r="T408" s="381"/>
      <c r="U408" s="381"/>
      <c r="V408" s="381"/>
    </row>
    <row r="409" spans="1:22" s="380" customFormat="1" ht="12" thickBot="1" x14ac:dyDescent="0.4">
      <c r="B409" s="367"/>
      <c r="C409" s="374"/>
      <c r="D409" s="374"/>
      <c r="E409" s="364"/>
      <c r="F409" s="359"/>
      <c r="G409" s="372"/>
      <c r="H409" s="360"/>
      <c r="I409" s="360"/>
      <c r="J409" s="313"/>
      <c r="K409" s="361"/>
      <c r="L409" s="361"/>
      <c r="M409" s="362"/>
      <c r="N409" s="365"/>
      <c r="O409" s="368"/>
      <c r="P409" s="366"/>
      <c r="Q409" s="365"/>
      <c r="R409" s="379"/>
      <c r="T409" s="381"/>
      <c r="U409" s="381"/>
      <c r="V409" s="381"/>
    </row>
    <row r="410" spans="1:22" s="380" customFormat="1" ht="22.5" x14ac:dyDescent="0.35">
      <c r="B410" s="328"/>
      <c r="C410" s="329">
        <v>43537</v>
      </c>
      <c r="D410" s="329">
        <v>43537</v>
      </c>
      <c r="E410" s="330">
        <f t="shared" ref="E410:E411" si="89">IF((OR(ISBLANK(41),ISBLANK(D410)))=FALSE,DAYS360(C410,D410)+1," ")</f>
        <v>1</v>
      </c>
      <c r="F410" s="354" t="s">
        <v>208</v>
      </c>
      <c r="G410" s="369" t="s">
        <v>579</v>
      </c>
      <c r="H410" s="331" t="s">
        <v>12</v>
      </c>
      <c r="I410" s="331" t="s">
        <v>375</v>
      </c>
      <c r="J410" s="91" t="s">
        <v>916</v>
      </c>
      <c r="K410" s="349" t="s">
        <v>985</v>
      </c>
      <c r="L410" s="349" t="s">
        <v>986</v>
      </c>
      <c r="M410" s="332" t="s">
        <v>346</v>
      </c>
      <c r="N410" s="333" t="s">
        <v>139</v>
      </c>
      <c r="O410" s="350" t="s">
        <v>43</v>
      </c>
      <c r="P410" s="373" t="s">
        <v>13</v>
      </c>
      <c r="Q410" s="333">
        <v>2</v>
      </c>
      <c r="R410" s="382"/>
      <c r="T410" s="381"/>
      <c r="U410" s="381"/>
      <c r="V410" s="381"/>
    </row>
    <row r="411" spans="1:22" s="380" customFormat="1" x14ac:dyDescent="0.35">
      <c r="B411" s="334"/>
      <c r="C411" s="322"/>
      <c r="D411" s="322"/>
      <c r="E411" s="318" t="str">
        <f t="shared" si="89"/>
        <v xml:space="preserve"> </v>
      </c>
      <c r="F411" s="323"/>
      <c r="G411" s="370"/>
      <c r="H411" s="327"/>
      <c r="I411" s="327"/>
      <c r="J411" s="325"/>
      <c r="K411" s="320"/>
      <c r="L411" s="320"/>
      <c r="M411" s="321"/>
      <c r="N411" s="326" t="s">
        <v>140</v>
      </c>
      <c r="O411" s="324" t="s">
        <v>51</v>
      </c>
      <c r="P411" s="356" t="s">
        <v>12</v>
      </c>
      <c r="Q411" s="326"/>
      <c r="R411" s="383"/>
      <c r="T411" s="381"/>
      <c r="U411" s="381"/>
      <c r="V411" s="381"/>
    </row>
    <row r="412" spans="1:22" s="380" customFormat="1" ht="12" thickBot="1" x14ac:dyDescent="0.4">
      <c r="B412" s="335"/>
      <c r="C412" s="336"/>
      <c r="D412" s="336"/>
      <c r="E412" s="337"/>
      <c r="F412" s="355"/>
      <c r="G412" s="371"/>
      <c r="H412" s="338"/>
      <c r="I412" s="338"/>
      <c r="J412" s="353"/>
      <c r="K412" s="344"/>
      <c r="L412" s="344"/>
      <c r="M412" s="339"/>
      <c r="N412" s="340"/>
      <c r="O412" s="352"/>
      <c r="P412" s="358"/>
      <c r="Q412" s="340"/>
      <c r="R412" s="384"/>
      <c r="T412" s="381"/>
      <c r="U412" s="381"/>
      <c r="V412" s="381"/>
    </row>
    <row r="413" spans="1:22" s="380" customFormat="1" ht="12" thickBot="1" x14ac:dyDescent="0.4">
      <c r="B413" s="367"/>
      <c r="C413" s="374"/>
      <c r="D413" s="374"/>
      <c r="E413" s="364"/>
      <c r="F413" s="359"/>
      <c r="G413" s="372"/>
      <c r="H413" s="360"/>
      <c r="I413" s="360"/>
      <c r="J413" s="313"/>
      <c r="K413" s="361"/>
      <c r="L413" s="361"/>
      <c r="M413" s="362"/>
      <c r="N413" s="365"/>
      <c r="O413" s="368"/>
      <c r="P413" s="366"/>
      <c r="Q413" s="365"/>
      <c r="R413" s="379"/>
      <c r="T413" s="381"/>
      <c r="U413" s="381"/>
      <c r="V413" s="381"/>
    </row>
    <row r="414" spans="1:22" s="380" customFormat="1" ht="27" customHeight="1" x14ac:dyDescent="0.35">
      <c r="B414" s="328"/>
      <c r="C414" s="329">
        <v>43538</v>
      </c>
      <c r="D414" s="329">
        <v>43538</v>
      </c>
      <c r="E414" s="330">
        <f t="shared" ref="E414:E415" si="90">IF((OR(ISBLANK(41),ISBLANK(D414)))=FALSE,DAYS360(C414,D414)+1," ")</f>
        <v>1</v>
      </c>
      <c r="F414" s="354" t="s">
        <v>208</v>
      </c>
      <c r="G414" s="369" t="s">
        <v>997</v>
      </c>
      <c r="H414" s="331" t="s">
        <v>367</v>
      </c>
      <c r="I414" s="331" t="s">
        <v>375</v>
      </c>
      <c r="J414" s="91" t="s">
        <v>987</v>
      </c>
      <c r="K414" s="349" t="s">
        <v>998</v>
      </c>
      <c r="L414" s="349"/>
      <c r="M414" s="332" t="s">
        <v>336</v>
      </c>
      <c r="N414" s="333" t="s">
        <v>139</v>
      </c>
      <c r="O414" s="350" t="s">
        <v>47</v>
      </c>
      <c r="P414" s="373" t="s">
        <v>366</v>
      </c>
      <c r="Q414" s="333">
        <v>2</v>
      </c>
      <c r="R414" s="442"/>
      <c r="T414" s="381"/>
      <c r="U414" s="381"/>
      <c r="V414" s="381"/>
    </row>
    <row r="415" spans="1:22" s="380" customFormat="1" ht="12" thickBot="1" x14ac:dyDescent="0.4">
      <c r="B415" s="335"/>
      <c r="C415" s="336"/>
      <c r="D415" s="336"/>
      <c r="E415" s="337" t="str">
        <f t="shared" si="90"/>
        <v xml:space="preserve"> </v>
      </c>
      <c r="F415" s="355"/>
      <c r="G415" s="371"/>
      <c r="H415" s="338"/>
      <c r="I415" s="338"/>
      <c r="J415" s="353"/>
      <c r="K415" s="344"/>
      <c r="L415" s="344"/>
      <c r="M415" s="339"/>
      <c r="N415" s="340" t="s">
        <v>141</v>
      </c>
      <c r="O415" s="352" t="s">
        <v>170</v>
      </c>
      <c r="P415" s="358" t="s">
        <v>386</v>
      </c>
      <c r="Q415" s="340"/>
      <c r="R415" s="384"/>
      <c r="T415" s="381"/>
      <c r="U415" s="381"/>
      <c r="V415" s="381"/>
    </row>
    <row r="416" spans="1:22" s="380" customFormat="1" ht="18" customHeight="1" thickBot="1" x14ac:dyDescent="0.4">
      <c r="A416" s="153"/>
      <c r="B416" s="367"/>
      <c r="C416" s="374"/>
      <c r="D416" s="374"/>
      <c r="E416" s="364"/>
      <c r="F416" s="359"/>
      <c r="G416" s="372"/>
      <c r="H416" s="360"/>
      <c r="I416" s="360"/>
      <c r="J416" s="361"/>
      <c r="K416" s="361"/>
      <c r="L416" s="361"/>
      <c r="M416" s="362"/>
      <c r="N416" s="365"/>
      <c r="O416" s="368"/>
      <c r="P416" s="366"/>
      <c r="Q416" s="365"/>
      <c r="R416" s="379"/>
      <c r="T416" s="381"/>
      <c r="U416" s="381"/>
      <c r="V416" s="381"/>
    </row>
    <row r="417" spans="1:22" s="380" customFormat="1" ht="22.5" x14ac:dyDescent="0.35">
      <c r="B417" s="328"/>
      <c r="C417" s="329">
        <v>43538</v>
      </c>
      <c r="D417" s="329">
        <v>43538</v>
      </c>
      <c r="E417" s="330">
        <f>IF((OR(ISBLANK(41),ISBLANK(D417)))=FALSE,DAYS360(C417,D417)+1," ")</f>
        <v>1</v>
      </c>
      <c r="F417" s="354" t="s">
        <v>206</v>
      </c>
      <c r="G417" s="369" t="s">
        <v>592</v>
      </c>
      <c r="H417" s="331" t="s">
        <v>513</v>
      </c>
      <c r="I417" s="331" t="s">
        <v>11</v>
      </c>
      <c r="J417" s="91" t="s">
        <v>960</v>
      </c>
      <c r="K417" s="349" t="s">
        <v>961</v>
      </c>
      <c r="L417" s="349"/>
      <c r="M417" s="332" t="s">
        <v>343</v>
      </c>
      <c r="N417" s="333" t="s">
        <v>140</v>
      </c>
      <c r="O417" s="350" t="s">
        <v>180</v>
      </c>
      <c r="P417" s="373" t="s">
        <v>386</v>
      </c>
      <c r="Q417" s="333">
        <v>2</v>
      </c>
      <c r="R417" s="382"/>
      <c r="T417" s="381"/>
      <c r="U417" s="381"/>
      <c r="V417" s="381"/>
    </row>
    <row r="418" spans="1:22" s="380" customFormat="1" ht="12" thickBot="1" x14ac:dyDescent="0.4">
      <c r="B418" s="335"/>
      <c r="C418" s="336"/>
      <c r="D418" s="336"/>
      <c r="E418" s="337" t="str">
        <f>IF((OR(ISBLANK(41),ISBLANK(D418)))=FALSE,DAYS360(C418,D418)+1," ")</f>
        <v xml:space="preserve"> </v>
      </c>
      <c r="F418" s="355"/>
      <c r="G418" s="371"/>
      <c r="H418" s="338"/>
      <c r="I418" s="338"/>
      <c r="J418" s="353"/>
      <c r="K418" s="344"/>
      <c r="L418" s="344"/>
      <c r="M418" s="339"/>
      <c r="N418" s="340" t="s">
        <v>141</v>
      </c>
      <c r="O418" s="352" t="s">
        <v>191</v>
      </c>
      <c r="P418" s="358" t="s">
        <v>386</v>
      </c>
      <c r="Q418" s="340"/>
      <c r="R418" s="384"/>
      <c r="T418" s="381"/>
      <c r="U418" s="381"/>
      <c r="V418" s="381"/>
    </row>
    <row r="419" spans="1:22" s="380" customFormat="1" ht="18" customHeight="1" thickBot="1" x14ac:dyDescent="0.4">
      <c r="A419" s="153"/>
      <c r="B419" s="367"/>
      <c r="C419" s="374"/>
      <c r="D419" s="374"/>
      <c r="E419" s="364"/>
      <c r="F419" s="359"/>
      <c r="G419" s="372"/>
      <c r="H419" s="360"/>
      <c r="I419" s="360"/>
      <c r="J419" s="361"/>
      <c r="K419" s="361"/>
      <c r="L419" s="361"/>
      <c r="M419" s="362"/>
      <c r="N419" s="365"/>
      <c r="O419" s="368"/>
      <c r="P419" s="366"/>
      <c r="Q419" s="365"/>
      <c r="R419" s="379"/>
      <c r="T419" s="381"/>
      <c r="U419" s="381"/>
      <c r="V419" s="381"/>
    </row>
    <row r="420" spans="1:22" s="380" customFormat="1" ht="29.25" customHeight="1" thickBot="1" x14ac:dyDescent="0.4">
      <c r="B420" s="72"/>
      <c r="C420" s="73">
        <v>43538</v>
      </c>
      <c r="D420" s="73">
        <v>43539</v>
      </c>
      <c r="E420" s="74">
        <f>IF((OR(ISBLANK(41),ISBLANK(D420)))=FALSE,DAYS360(C420,D420)+1," ")</f>
        <v>2</v>
      </c>
      <c r="F420" s="75" t="s">
        <v>205</v>
      </c>
      <c r="G420" s="77" t="s">
        <v>996</v>
      </c>
      <c r="H420" s="76" t="s">
        <v>24</v>
      </c>
      <c r="I420" s="76" t="s">
        <v>499</v>
      </c>
      <c r="J420" s="90" t="s">
        <v>1000</v>
      </c>
      <c r="K420" s="82" t="s">
        <v>999</v>
      </c>
      <c r="L420" s="82"/>
      <c r="M420" s="78" t="s">
        <v>973</v>
      </c>
      <c r="N420" s="79" t="s">
        <v>139</v>
      </c>
      <c r="O420" s="80" t="s">
        <v>42</v>
      </c>
      <c r="P420" s="145" t="s">
        <v>366</v>
      </c>
      <c r="Q420" s="79">
        <v>1</v>
      </c>
      <c r="R420" s="228"/>
      <c r="T420" s="381"/>
      <c r="U420" s="381"/>
      <c r="V420" s="381"/>
    </row>
    <row r="421" spans="1:22" s="380" customFormat="1" ht="18" customHeight="1" thickBot="1" x14ac:dyDescent="0.4">
      <c r="A421" s="153"/>
      <c r="B421" s="367"/>
      <c r="C421" s="374"/>
      <c r="D421" s="374"/>
      <c r="E421" s="364"/>
      <c r="F421" s="359"/>
      <c r="G421" s="372"/>
      <c r="H421" s="360"/>
      <c r="I421" s="360"/>
      <c r="J421" s="361"/>
      <c r="K421" s="361"/>
      <c r="L421" s="361"/>
      <c r="M421" s="362"/>
      <c r="N421" s="365"/>
      <c r="O421" s="368"/>
      <c r="P421" s="366"/>
      <c r="Q421" s="365"/>
      <c r="R421" s="379"/>
      <c r="T421" s="381"/>
      <c r="U421" s="381"/>
      <c r="V421" s="381"/>
    </row>
    <row r="422" spans="1:22" s="380" customFormat="1" ht="22.5" x14ac:dyDescent="0.35">
      <c r="B422" s="328">
        <v>16</v>
      </c>
      <c r="C422" s="329">
        <v>43538</v>
      </c>
      <c r="D422" s="329">
        <v>43538</v>
      </c>
      <c r="E422" s="330">
        <f t="shared" ref="E422:E423" si="91">IF((OR(ISBLANK(41),ISBLANK(D422)))=FALSE,DAYS360(C422,D422)+1," ")</f>
        <v>1</v>
      </c>
      <c r="F422" s="354" t="s">
        <v>210</v>
      </c>
      <c r="G422" s="369" t="s">
        <v>1004</v>
      </c>
      <c r="H422" s="331" t="s">
        <v>381</v>
      </c>
      <c r="I422" s="348" t="s">
        <v>499</v>
      </c>
      <c r="J422" s="390" t="s">
        <v>1005</v>
      </c>
      <c r="K422" s="390" t="s">
        <v>1006</v>
      </c>
      <c r="L422" s="349"/>
      <c r="M422" s="332"/>
      <c r="N422" s="333" t="s">
        <v>139</v>
      </c>
      <c r="O422" s="350" t="s">
        <v>465</v>
      </c>
      <c r="P422" s="373" t="s">
        <v>15</v>
      </c>
      <c r="Q422" s="333">
        <v>2</v>
      </c>
      <c r="R422" s="382"/>
      <c r="T422" s="381"/>
      <c r="U422" s="381"/>
      <c r="V422" s="381"/>
    </row>
    <row r="423" spans="1:22" s="380" customFormat="1" ht="12" thickBot="1" x14ac:dyDescent="0.4">
      <c r="B423" s="335"/>
      <c r="C423" s="336"/>
      <c r="D423" s="336"/>
      <c r="E423" s="337" t="str">
        <f t="shared" si="91"/>
        <v xml:space="preserve"> </v>
      </c>
      <c r="F423" s="355"/>
      <c r="G423" s="371"/>
      <c r="H423" s="338"/>
      <c r="I423" s="351"/>
      <c r="J423" s="353"/>
      <c r="K423" s="344"/>
      <c r="L423" s="344"/>
      <c r="M423" s="339"/>
      <c r="N423" s="340" t="s">
        <v>139</v>
      </c>
      <c r="O423" s="352" t="s">
        <v>690</v>
      </c>
      <c r="P423" s="358" t="s">
        <v>367</v>
      </c>
      <c r="Q423" s="340"/>
      <c r="R423" s="384"/>
      <c r="T423" s="381"/>
      <c r="U423" s="381"/>
      <c r="V423" s="381"/>
    </row>
    <row r="424" spans="1:22" s="380" customFormat="1" ht="18" customHeight="1" thickBot="1" x14ac:dyDescent="0.4">
      <c r="A424" s="153"/>
      <c r="B424" s="367"/>
      <c r="C424" s="374"/>
      <c r="D424" s="374"/>
      <c r="E424" s="364"/>
      <c r="F424" s="359"/>
      <c r="G424" s="372"/>
      <c r="H424" s="360"/>
      <c r="I424" s="446"/>
      <c r="J424" s="361"/>
      <c r="K424" s="361"/>
      <c r="L424" s="361"/>
      <c r="M424" s="362"/>
      <c r="N424" s="365"/>
      <c r="O424" s="368"/>
      <c r="P424" s="366"/>
      <c r="Q424" s="365"/>
      <c r="R424" s="379"/>
      <c r="T424" s="381"/>
      <c r="U424" s="381"/>
      <c r="V424" s="381"/>
    </row>
    <row r="425" spans="1:22" s="380" customFormat="1" ht="22.5" x14ac:dyDescent="0.35">
      <c r="B425" s="328">
        <v>17</v>
      </c>
      <c r="C425" s="329">
        <v>43539</v>
      </c>
      <c r="D425" s="329">
        <v>43539</v>
      </c>
      <c r="E425" s="330">
        <f t="shared" ref="E425:E426" si="92">IF((OR(ISBLANK(41),ISBLANK(D425)))=FALSE,DAYS360(C425,D425)+1," ")</f>
        <v>1</v>
      </c>
      <c r="F425" s="354" t="s">
        <v>210</v>
      </c>
      <c r="G425" s="369" t="s">
        <v>230</v>
      </c>
      <c r="H425" s="331" t="s">
        <v>22</v>
      </c>
      <c r="I425" s="348" t="s">
        <v>381</v>
      </c>
      <c r="J425" s="390" t="s">
        <v>910</v>
      </c>
      <c r="K425" s="390" t="s">
        <v>911</v>
      </c>
      <c r="L425" s="349"/>
      <c r="M425" s="332"/>
      <c r="N425" s="333" t="s">
        <v>139</v>
      </c>
      <c r="O425" s="350" t="s">
        <v>76</v>
      </c>
      <c r="P425" s="373" t="s">
        <v>343</v>
      </c>
      <c r="Q425" s="333">
        <v>2</v>
      </c>
      <c r="R425" s="382"/>
      <c r="T425" s="381"/>
      <c r="U425" s="381"/>
      <c r="V425" s="381"/>
    </row>
    <row r="426" spans="1:22" s="380" customFormat="1" ht="12" thickBot="1" x14ac:dyDescent="0.4">
      <c r="B426" s="335"/>
      <c r="C426" s="336"/>
      <c r="D426" s="336"/>
      <c r="E426" s="337" t="str">
        <f t="shared" si="92"/>
        <v xml:space="preserve"> </v>
      </c>
      <c r="F426" s="355"/>
      <c r="G426" s="371"/>
      <c r="H426" s="338"/>
      <c r="I426" s="351"/>
      <c r="J426" s="353"/>
      <c r="K426" s="344"/>
      <c r="L426" s="344"/>
      <c r="M426" s="339"/>
      <c r="N426" s="340" t="s">
        <v>139</v>
      </c>
      <c r="O426" s="352" t="s">
        <v>40</v>
      </c>
      <c r="P426" s="358" t="s">
        <v>692</v>
      </c>
      <c r="Q426" s="340"/>
      <c r="R426" s="384"/>
      <c r="T426" s="381"/>
      <c r="U426" s="381"/>
      <c r="V426" s="381"/>
    </row>
    <row r="427" spans="1:22" s="380" customFormat="1" ht="18" customHeight="1" thickBot="1" x14ac:dyDescent="0.4">
      <c r="A427" s="153"/>
      <c r="B427" s="367"/>
      <c r="C427" s="374"/>
      <c r="D427" s="374"/>
      <c r="E427" s="364"/>
      <c r="F427" s="359"/>
      <c r="G427" s="372"/>
      <c r="H427" s="360"/>
      <c r="I427" s="360"/>
      <c r="J427" s="361"/>
      <c r="K427" s="361"/>
      <c r="L427" s="361"/>
      <c r="M427" s="362"/>
      <c r="N427" s="365"/>
      <c r="O427" s="368"/>
      <c r="P427" s="366"/>
      <c r="Q427" s="365"/>
      <c r="R427" s="379"/>
      <c r="T427" s="381"/>
      <c r="U427" s="381"/>
      <c r="V427" s="381"/>
    </row>
    <row r="428" spans="1:22" s="380" customFormat="1" x14ac:dyDescent="0.35">
      <c r="B428" s="328"/>
      <c r="C428" s="329"/>
      <c r="D428" s="329"/>
      <c r="E428" s="330" t="str">
        <f t="shared" ref="E428:E433" si="93">IF((OR(ISBLANK(41),ISBLANK(D428)))=FALSE,DAYS360(C428,D428)+1," ")</f>
        <v xml:space="preserve"> </v>
      </c>
      <c r="F428" s="354"/>
      <c r="G428" s="369"/>
      <c r="H428" s="331"/>
      <c r="I428" s="331"/>
      <c r="J428" s="91"/>
      <c r="K428" s="349"/>
      <c r="L428" s="349"/>
      <c r="M428" s="332"/>
      <c r="N428" s="333"/>
      <c r="O428" s="350"/>
      <c r="P428" s="373"/>
      <c r="Q428" s="333"/>
      <c r="R428" s="382"/>
      <c r="T428" s="381"/>
      <c r="U428" s="381"/>
      <c r="V428" s="381"/>
    </row>
    <row r="429" spans="1:22" s="380" customFormat="1" x14ac:dyDescent="0.35">
      <c r="B429" s="334"/>
      <c r="C429" s="322"/>
      <c r="D429" s="322"/>
      <c r="E429" s="318" t="str">
        <f t="shared" si="93"/>
        <v xml:space="preserve"> </v>
      </c>
      <c r="F429" s="323"/>
      <c r="G429" s="370"/>
      <c r="H429" s="327"/>
      <c r="I429" s="327"/>
      <c r="J429" s="325"/>
      <c r="K429" s="320"/>
      <c r="L429" s="320"/>
      <c r="M429" s="321"/>
      <c r="N429" s="326"/>
      <c r="O429" s="324"/>
      <c r="P429" s="356"/>
      <c r="Q429" s="326"/>
      <c r="R429" s="383"/>
      <c r="T429" s="381"/>
      <c r="U429" s="381"/>
      <c r="V429" s="381"/>
    </row>
    <row r="430" spans="1:22" s="380" customFormat="1" x14ac:dyDescent="0.35">
      <c r="B430" s="334"/>
      <c r="C430" s="322"/>
      <c r="D430" s="322"/>
      <c r="E430" s="318" t="str">
        <f t="shared" si="93"/>
        <v xml:space="preserve"> </v>
      </c>
      <c r="F430" s="323"/>
      <c r="G430" s="370"/>
      <c r="H430" s="327"/>
      <c r="I430" s="327"/>
      <c r="J430" s="325"/>
      <c r="K430" s="320"/>
      <c r="L430" s="320"/>
      <c r="M430" s="321"/>
      <c r="N430" s="326"/>
      <c r="O430" s="324"/>
      <c r="P430" s="356"/>
      <c r="Q430" s="326"/>
      <c r="R430" s="383"/>
      <c r="T430" s="381"/>
      <c r="U430" s="381"/>
      <c r="V430" s="381"/>
    </row>
    <row r="431" spans="1:22" s="380" customFormat="1" x14ac:dyDescent="0.35">
      <c r="B431" s="334"/>
      <c r="C431" s="322"/>
      <c r="D431" s="322"/>
      <c r="E431" s="318" t="str">
        <f t="shared" si="93"/>
        <v xml:space="preserve"> </v>
      </c>
      <c r="F431" s="323"/>
      <c r="G431" s="370"/>
      <c r="H431" s="327"/>
      <c r="I431" s="327"/>
      <c r="J431" s="325"/>
      <c r="K431" s="320"/>
      <c r="L431" s="320"/>
      <c r="M431" s="321"/>
      <c r="N431" s="326"/>
      <c r="O431" s="324"/>
      <c r="P431" s="356"/>
      <c r="Q431" s="326"/>
      <c r="R431" s="383"/>
      <c r="T431" s="381"/>
      <c r="U431" s="381"/>
      <c r="V431" s="381"/>
    </row>
    <row r="432" spans="1:22" s="380" customFormat="1" x14ac:dyDescent="0.35">
      <c r="B432" s="334"/>
      <c r="C432" s="322"/>
      <c r="D432" s="322"/>
      <c r="E432" s="318" t="str">
        <f t="shared" si="93"/>
        <v xml:space="preserve"> </v>
      </c>
      <c r="F432" s="323"/>
      <c r="G432" s="370"/>
      <c r="H432" s="327"/>
      <c r="I432" s="327"/>
      <c r="J432" s="325"/>
      <c r="K432" s="320"/>
      <c r="L432" s="320"/>
      <c r="M432" s="321"/>
      <c r="N432" s="326"/>
      <c r="O432" s="324"/>
      <c r="P432" s="356"/>
      <c r="Q432" s="326"/>
      <c r="R432" s="383"/>
      <c r="T432" s="381"/>
      <c r="U432" s="381"/>
      <c r="V432" s="381"/>
    </row>
    <row r="433" spans="1:22" s="380" customFormat="1" ht="12" thickBot="1" x14ac:dyDescent="0.4">
      <c r="B433" s="335"/>
      <c r="C433" s="336"/>
      <c r="D433" s="336"/>
      <c r="E433" s="337" t="str">
        <f t="shared" si="93"/>
        <v xml:space="preserve"> </v>
      </c>
      <c r="F433" s="355"/>
      <c r="G433" s="371"/>
      <c r="H433" s="338"/>
      <c r="I433" s="338"/>
      <c r="J433" s="353"/>
      <c r="K433" s="344"/>
      <c r="L433" s="344"/>
      <c r="M433" s="339"/>
      <c r="N433" s="340"/>
      <c r="O433" s="352"/>
      <c r="P433" s="358"/>
      <c r="Q433" s="340"/>
      <c r="R433" s="384"/>
      <c r="T433" s="381"/>
      <c r="U433" s="381"/>
      <c r="V433" s="381"/>
    </row>
    <row r="434" spans="1:22" s="380" customFormat="1" ht="18" customHeight="1" thickBot="1" x14ac:dyDescent="0.4">
      <c r="A434" s="153"/>
      <c r="B434" s="367"/>
      <c r="C434" s="374"/>
      <c r="D434" s="374"/>
      <c r="E434" s="364"/>
      <c r="F434" s="359"/>
      <c r="G434" s="372"/>
      <c r="H434" s="360"/>
      <c r="I434" s="360"/>
      <c r="J434" s="361"/>
      <c r="K434" s="361"/>
      <c r="L434" s="361"/>
      <c r="M434" s="362"/>
      <c r="N434" s="365"/>
      <c r="O434" s="368"/>
      <c r="P434" s="366"/>
      <c r="Q434" s="365"/>
      <c r="R434" s="379"/>
      <c r="T434" s="381"/>
      <c r="U434" s="381"/>
      <c r="V434" s="381"/>
    </row>
    <row r="435" spans="1:22" s="380" customFormat="1" x14ac:dyDescent="0.35">
      <c r="B435" s="328"/>
      <c r="C435" s="329"/>
      <c r="D435" s="329"/>
      <c r="E435" s="330" t="str">
        <f t="shared" ref="E435:E440" si="94">IF((OR(ISBLANK(41),ISBLANK(D435)))=FALSE,DAYS360(C435,D435)+1," ")</f>
        <v xml:space="preserve"> </v>
      </c>
      <c r="F435" s="354"/>
      <c r="G435" s="369"/>
      <c r="H435" s="331"/>
      <c r="I435" s="331"/>
      <c r="J435" s="91"/>
      <c r="K435" s="349"/>
      <c r="L435" s="349"/>
      <c r="M435" s="332"/>
      <c r="N435" s="333"/>
      <c r="O435" s="350"/>
      <c r="P435" s="373"/>
      <c r="Q435" s="333"/>
      <c r="R435" s="382"/>
      <c r="T435" s="381"/>
      <c r="U435" s="381"/>
      <c r="V435" s="381"/>
    </row>
    <row r="436" spans="1:22" s="380" customFormat="1" x14ac:dyDescent="0.35">
      <c r="B436" s="334"/>
      <c r="C436" s="322"/>
      <c r="D436" s="322"/>
      <c r="E436" s="318" t="str">
        <f t="shared" si="94"/>
        <v xml:space="preserve"> </v>
      </c>
      <c r="F436" s="323"/>
      <c r="G436" s="370"/>
      <c r="H436" s="327"/>
      <c r="I436" s="327"/>
      <c r="J436" s="325"/>
      <c r="K436" s="320"/>
      <c r="L436" s="320"/>
      <c r="M436" s="321"/>
      <c r="N436" s="326"/>
      <c r="O436" s="324"/>
      <c r="P436" s="356"/>
      <c r="Q436" s="326"/>
      <c r="R436" s="383"/>
      <c r="T436" s="381"/>
      <c r="U436" s="381"/>
      <c r="V436" s="381"/>
    </row>
    <row r="437" spans="1:22" s="380" customFormat="1" x14ac:dyDescent="0.35">
      <c r="B437" s="334"/>
      <c r="C437" s="322"/>
      <c r="D437" s="322"/>
      <c r="E437" s="318" t="str">
        <f t="shared" si="94"/>
        <v xml:space="preserve"> </v>
      </c>
      <c r="F437" s="323"/>
      <c r="G437" s="370"/>
      <c r="H437" s="327"/>
      <c r="I437" s="327"/>
      <c r="J437" s="325"/>
      <c r="K437" s="320"/>
      <c r="L437" s="320"/>
      <c r="M437" s="321"/>
      <c r="N437" s="326"/>
      <c r="O437" s="324"/>
      <c r="P437" s="356"/>
      <c r="Q437" s="326"/>
      <c r="R437" s="383"/>
      <c r="T437" s="381"/>
      <c r="U437" s="381"/>
      <c r="V437" s="381"/>
    </row>
    <row r="438" spans="1:22" s="380" customFormat="1" x14ac:dyDescent="0.35">
      <c r="B438" s="334"/>
      <c r="C438" s="322"/>
      <c r="D438" s="322"/>
      <c r="E438" s="318" t="str">
        <f t="shared" si="94"/>
        <v xml:space="preserve"> </v>
      </c>
      <c r="F438" s="323"/>
      <c r="G438" s="370"/>
      <c r="H438" s="327"/>
      <c r="I438" s="327"/>
      <c r="J438" s="325"/>
      <c r="K438" s="320"/>
      <c r="L438" s="320"/>
      <c r="M438" s="321"/>
      <c r="N438" s="326"/>
      <c r="O438" s="324"/>
      <c r="P438" s="356"/>
      <c r="Q438" s="326"/>
      <c r="R438" s="383"/>
      <c r="T438" s="381"/>
      <c r="U438" s="381"/>
      <c r="V438" s="381"/>
    </row>
    <row r="439" spans="1:22" s="380" customFormat="1" x14ac:dyDescent="0.35">
      <c r="B439" s="334"/>
      <c r="C439" s="322"/>
      <c r="D439" s="322"/>
      <c r="E439" s="318" t="str">
        <f t="shared" si="94"/>
        <v xml:space="preserve"> </v>
      </c>
      <c r="F439" s="323"/>
      <c r="G439" s="370"/>
      <c r="H439" s="327"/>
      <c r="I439" s="327"/>
      <c r="J439" s="325"/>
      <c r="K439" s="320"/>
      <c r="L439" s="320"/>
      <c r="M439" s="321"/>
      <c r="N439" s="326"/>
      <c r="O439" s="324"/>
      <c r="P439" s="356"/>
      <c r="Q439" s="326"/>
      <c r="R439" s="383"/>
      <c r="T439" s="381"/>
      <c r="U439" s="381"/>
      <c r="V439" s="381"/>
    </row>
    <row r="440" spans="1:22" s="380" customFormat="1" ht="12" thickBot="1" x14ac:dyDescent="0.4">
      <c r="B440" s="335"/>
      <c r="C440" s="336"/>
      <c r="D440" s="336"/>
      <c r="E440" s="337" t="str">
        <f t="shared" si="94"/>
        <v xml:space="preserve"> </v>
      </c>
      <c r="F440" s="355"/>
      <c r="G440" s="371"/>
      <c r="H440" s="338"/>
      <c r="I440" s="338"/>
      <c r="J440" s="353"/>
      <c r="K440" s="344"/>
      <c r="L440" s="344"/>
      <c r="M440" s="339"/>
      <c r="N440" s="340"/>
      <c r="O440" s="352"/>
      <c r="P440" s="358"/>
      <c r="Q440" s="340"/>
      <c r="R440" s="384"/>
      <c r="T440" s="381"/>
      <c r="U440" s="381"/>
      <c r="V440" s="381"/>
    </row>
    <row r="441" spans="1:22" s="380" customFormat="1" ht="18" customHeight="1" thickBot="1" x14ac:dyDescent="0.4">
      <c r="A441" s="153"/>
      <c r="B441" s="367"/>
      <c r="C441" s="374"/>
      <c r="D441" s="374"/>
      <c r="E441" s="364"/>
      <c r="F441" s="359"/>
      <c r="G441" s="372"/>
      <c r="H441" s="360"/>
      <c r="I441" s="360"/>
      <c r="J441" s="361"/>
      <c r="K441" s="361"/>
      <c r="L441" s="361"/>
      <c r="M441" s="362"/>
      <c r="N441" s="365"/>
      <c r="O441" s="368"/>
      <c r="P441" s="366"/>
      <c r="Q441" s="365"/>
      <c r="R441" s="379"/>
      <c r="T441" s="381"/>
      <c r="U441" s="381"/>
      <c r="V441" s="381"/>
    </row>
    <row r="442" spans="1:22" s="380" customFormat="1" x14ac:dyDescent="0.35">
      <c r="B442" s="328"/>
      <c r="C442" s="329"/>
      <c r="D442" s="329"/>
      <c r="E442" s="330" t="str">
        <f t="shared" ref="E442:E447" si="95">IF((OR(ISBLANK(41),ISBLANK(D442)))=FALSE,DAYS360(C442,D442)+1," ")</f>
        <v xml:space="preserve"> </v>
      </c>
      <c r="F442" s="354"/>
      <c r="G442" s="369"/>
      <c r="H442" s="331"/>
      <c r="I442" s="331"/>
      <c r="J442" s="91"/>
      <c r="K442" s="349"/>
      <c r="L442" s="349"/>
      <c r="M442" s="332"/>
      <c r="N442" s="333"/>
      <c r="O442" s="350"/>
      <c r="P442" s="373"/>
      <c r="Q442" s="333"/>
      <c r="R442" s="382"/>
      <c r="T442" s="381"/>
      <c r="U442" s="381"/>
      <c r="V442" s="381"/>
    </row>
    <row r="443" spans="1:22" s="380" customFormat="1" x14ac:dyDescent="0.35">
      <c r="B443" s="334"/>
      <c r="C443" s="322"/>
      <c r="D443" s="322"/>
      <c r="E443" s="318" t="str">
        <f t="shared" si="95"/>
        <v xml:space="preserve"> </v>
      </c>
      <c r="F443" s="323"/>
      <c r="G443" s="370"/>
      <c r="H443" s="327"/>
      <c r="I443" s="327"/>
      <c r="J443" s="325"/>
      <c r="K443" s="320"/>
      <c r="L443" s="320"/>
      <c r="M443" s="321"/>
      <c r="N443" s="326"/>
      <c r="O443" s="324"/>
      <c r="P443" s="356"/>
      <c r="Q443" s="326"/>
      <c r="R443" s="383"/>
      <c r="T443" s="381"/>
      <c r="U443" s="381"/>
      <c r="V443" s="381"/>
    </row>
    <row r="444" spans="1:22" s="380" customFormat="1" x14ac:dyDescent="0.35">
      <c r="B444" s="334"/>
      <c r="C444" s="322"/>
      <c r="D444" s="322"/>
      <c r="E444" s="318" t="str">
        <f t="shared" si="95"/>
        <v xml:space="preserve"> </v>
      </c>
      <c r="F444" s="323"/>
      <c r="G444" s="370"/>
      <c r="H444" s="327"/>
      <c r="I444" s="327"/>
      <c r="J444" s="325"/>
      <c r="K444" s="320"/>
      <c r="L444" s="320"/>
      <c r="M444" s="321"/>
      <c r="N444" s="326"/>
      <c r="O444" s="324"/>
      <c r="P444" s="356"/>
      <c r="Q444" s="326"/>
      <c r="R444" s="383"/>
      <c r="T444" s="381"/>
      <c r="U444" s="381"/>
      <c r="V444" s="381"/>
    </row>
    <row r="445" spans="1:22" s="380" customFormat="1" x14ac:dyDescent="0.35">
      <c r="B445" s="334"/>
      <c r="C445" s="322"/>
      <c r="D445" s="322"/>
      <c r="E445" s="318" t="str">
        <f t="shared" si="95"/>
        <v xml:space="preserve"> </v>
      </c>
      <c r="F445" s="323"/>
      <c r="G445" s="370"/>
      <c r="H445" s="327"/>
      <c r="I445" s="327"/>
      <c r="J445" s="325"/>
      <c r="K445" s="320"/>
      <c r="L445" s="320"/>
      <c r="M445" s="321"/>
      <c r="N445" s="326"/>
      <c r="O445" s="324"/>
      <c r="P445" s="356"/>
      <c r="Q445" s="326"/>
      <c r="R445" s="383"/>
      <c r="T445" s="381"/>
      <c r="U445" s="381"/>
      <c r="V445" s="381"/>
    </row>
    <row r="446" spans="1:22" s="380" customFormat="1" x14ac:dyDescent="0.35">
      <c r="B446" s="334"/>
      <c r="C446" s="322"/>
      <c r="D446" s="322"/>
      <c r="E446" s="318" t="str">
        <f t="shared" si="95"/>
        <v xml:space="preserve"> </v>
      </c>
      <c r="F446" s="323"/>
      <c r="G446" s="370"/>
      <c r="H446" s="327"/>
      <c r="I446" s="327"/>
      <c r="J446" s="325"/>
      <c r="K446" s="320"/>
      <c r="L446" s="320"/>
      <c r="M446" s="321"/>
      <c r="N446" s="326"/>
      <c r="O446" s="324"/>
      <c r="P446" s="356"/>
      <c r="Q446" s="326"/>
      <c r="R446" s="383"/>
      <c r="T446" s="381"/>
      <c r="U446" s="381"/>
      <c r="V446" s="381"/>
    </row>
    <row r="447" spans="1:22" s="380" customFormat="1" ht="12" thickBot="1" x14ac:dyDescent="0.4">
      <c r="B447" s="335"/>
      <c r="C447" s="336"/>
      <c r="D447" s="336"/>
      <c r="E447" s="337" t="str">
        <f t="shared" si="95"/>
        <v xml:space="preserve"> </v>
      </c>
      <c r="F447" s="355"/>
      <c r="G447" s="371"/>
      <c r="H447" s="338"/>
      <c r="I447" s="338"/>
      <c r="J447" s="353"/>
      <c r="K447" s="344"/>
      <c r="L447" s="344"/>
      <c r="M447" s="339"/>
      <c r="N447" s="340"/>
      <c r="O447" s="352"/>
      <c r="P447" s="358"/>
      <c r="Q447" s="340"/>
      <c r="R447" s="384"/>
      <c r="T447" s="381"/>
      <c r="U447" s="381"/>
      <c r="V447" s="381"/>
    </row>
    <row r="448" spans="1:22" s="380" customFormat="1" ht="18" customHeight="1" thickBot="1" x14ac:dyDescent="0.4">
      <c r="A448" s="153"/>
      <c r="B448" s="367"/>
      <c r="C448" s="374"/>
      <c r="D448" s="374"/>
      <c r="E448" s="364"/>
      <c r="F448" s="359"/>
      <c r="G448" s="372"/>
      <c r="H448" s="360"/>
      <c r="I448" s="360"/>
      <c r="J448" s="361"/>
      <c r="K448" s="361"/>
      <c r="L448" s="361"/>
      <c r="M448" s="362"/>
      <c r="N448" s="365"/>
      <c r="O448" s="368"/>
      <c r="P448" s="366"/>
      <c r="Q448" s="365"/>
      <c r="R448" s="379"/>
      <c r="T448" s="381"/>
      <c r="U448" s="381"/>
      <c r="V448" s="381"/>
    </row>
    <row r="449" spans="1:22" s="380" customFormat="1" x14ac:dyDescent="0.35">
      <c r="B449" s="328"/>
      <c r="C449" s="329"/>
      <c r="D449" s="329"/>
      <c r="E449" s="330" t="str">
        <f t="shared" ref="E449:E454" si="96">IF((OR(ISBLANK(41),ISBLANK(D449)))=FALSE,DAYS360(C449,D449)+1," ")</f>
        <v xml:space="preserve"> </v>
      </c>
      <c r="F449" s="354"/>
      <c r="G449" s="369"/>
      <c r="H449" s="331"/>
      <c r="I449" s="331"/>
      <c r="J449" s="91"/>
      <c r="K449" s="349"/>
      <c r="L449" s="349"/>
      <c r="M449" s="332"/>
      <c r="N449" s="333"/>
      <c r="O449" s="350"/>
      <c r="P449" s="373"/>
      <c r="Q449" s="333"/>
      <c r="R449" s="382"/>
      <c r="T449" s="381"/>
      <c r="U449" s="381"/>
      <c r="V449" s="381"/>
    </row>
    <row r="450" spans="1:22" s="380" customFormat="1" x14ac:dyDescent="0.35">
      <c r="B450" s="334"/>
      <c r="C450" s="322"/>
      <c r="D450" s="322"/>
      <c r="E450" s="318" t="str">
        <f t="shared" si="96"/>
        <v xml:space="preserve"> </v>
      </c>
      <c r="F450" s="323"/>
      <c r="G450" s="370"/>
      <c r="H450" s="327"/>
      <c r="I450" s="327"/>
      <c r="J450" s="325"/>
      <c r="K450" s="320"/>
      <c r="L450" s="320"/>
      <c r="M450" s="321"/>
      <c r="N450" s="326"/>
      <c r="O450" s="324"/>
      <c r="P450" s="356"/>
      <c r="Q450" s="326"/>
      <c r="R450" s="383"/>
      <c r="T450" s="381"/>
      <c r="U450" s="381"/>
      <c r="V450" s="381"/>
    </row>
    <row r="451" spans="1:22" s="380" customFormat="1" x14ac:dyDescent="0.35">
      <c r="B451" s="334"/>
      <c r="C451" s="322"/>
      <c r="D451" s="322"/>
      <c r="E451" s="318" t="str">
        <f t="shared" si="96"/>
        <v xml:space="preserve"> </v>
      </c>
      <c r="F451" s="323"/>
      <c r="G451" s="370"/>
      <c r="H451" s="327"/>
      <c r="I451" s="327"/>
      <c r="J451" s="325"/>
      <c r="K451" s="320"/>
      <c r="L451" s="320"/>
      <c r="M451" s="321"/>
      <c r="N451" s="326"/>
      <c r="O451" s="324"/>
      <c r="P451" s="356"/>
      <c r="Q451" s="326"/>
      <c r="R451" s="383"/>
      <c r="T451" s="381"/>
      <c r="U451" s="381"/>
      <c r="V451" s="381"/>
    </row>
    <row r="452" spans="1:22" s="380" customFormat="1" x14ac:dyDescent="0.35">
      <c r="B452" s="334"/>
      <c r="C452" s="322"/>
      <c r="D452" s="322"/>
      <c r="E452" s="318" t="str">
        <f t="shared" si="96"/>
        <v xml:space="preserve"> </v>
      </c>
      <c r="F452" s="323"/>
      <c r="G452" s="370"/>
      <c r="H452" s="327"/>
      <c r="I452" s="327"/>
      <c r="J452" s="325"/>
      <c r="K452" s="320"/>
      <c r="L452" s="320"/>
      <c r="M452" s="321"/>
      <c r="N452" s="326"/>
      <c r="O452" s="324"/>
      <c r="P452" s="356"/>
      <c r="Q452" s="326"/>
      <c r="R452" s="383"/>
      <c r="T452" s="381"/>
      <c r="U452" s="381"/>
      <c r="V452" s="381"/>
    </row>
    <row r="453" spans="1:22" s="380" customFormat="1" x14ac:dyDescent="0.35">
      <c r="B453" s="334"/>
      <c r="C453" s="322"/>
      <c r="D453" s="322"/>
      <c r="E453" s="318" t="str">
        <f t="shared" si="96"/>
        <v xml:space="preserve"> </v>
      </c>
      <c r="F453" s="323"/>
      <c r="G453" s="370"/>
      <c r="H453" s="327"/>
      <c r="I453" s="327"/>
      <c r="J453" s="325"/>
      <c r="K453" s="320"/>
      <c r="L453" s="320"/>
      <c r="M453" s="321"/>
      <c r="N453" s="326"/>
      <c r="O453" s="324"/>
      <c r="P453" s="356"/>
      <c r="Q453" s="326"/>
      <c r="R453" s="383"/>
      <c r="T453" s="381"/>
      <c r="U453" s="381"/>
      <c r="V453" s="381"/>
    </row>
    <row r="454" spans="1:22" s="380" customFormat="1" ht="12" thickBot="1" x14ac:dyDescent="0.4">
      <c r="B454" s="335"/>
      <c r="C454" s="336"/>
      <c r="D454" s="336"/>
      <c r="E454" s="337" t="str">
        <f t="shared" si="96"/>
        <v xml:space="preserve"> </v>
      </c>
      <c r="F454" s="355"/>
      <c r="G454" s="371"/>
      <c r="H454" s="338"/>
      <c r="I454" s="338"/>
      <c r="J454" s="353"/>
      <c r="K454" s="344"/>
      <c r="L454" s="344"/>
      <c r="M454" s="339"/>
      <c r="N454" s="340"/>
      <c r="O454" s="352"/>
      <c r="P454" s="358"/>
      <c r="Q454" s="340"/>
      <c r="R454" s="384"/>
      <c r="T454" s="381"/>
      <c r="U454" s="381"/>
      <c r="V454" s="381"/>
    </row>
    <row r="455" spans="1:22" s="380" customFormat="1" ht="18" customHeight="1" thickBot="1" x14ac:dyDescent="0.4">
      <c r="A455" s="153"/>
      <c r="B455" s="367"/>
      <c r="C455" s="374"/>
      <c r="D455" s="374"/>
      <c r="E455" s="364"/>
      <c r="F455" s="359"/>
      <c r="G455" s="372"/>
      <c r="H455" s="360"/>
      <c r="I455" s="360"/>
      <c r="J455" s="361"/>
      <c r="K455" s="361"/>
      <c r="L455" s="361"/>
      <c r="M455" s="362"/>
      <c r="N455" s="365"/>
      <c r="O455" s="368"/>
      <c r="P455" s="366"/>
      <c r="Q455" s="365"/>
      <c r="R455" s="379"/>
      <c r="T455" s="381"/>
      <c r="U455" s="381"/>
      <c r="V455" s="381"/>
    </row>
    <row r="456" spans="1:22" s="380" customFormat="1" x14ac:dyDescent="0.35">
      <c r="B456" s="328"/>
      <c r="C456" s="329"/>
      <c r="D456" s="329"/>
      <c r="E456" s="330" t="str">
        <f t="shared" ref="E456:E461" si="97">IF((OR(ISBLANK(41),ISBLANK(D456)))=FALSE,DAYS360(C456,D456)+1," ")</f>
        <v xml:space="preserve"> </v>
      </c>
      <c r="F456" s="354"/>
      <c r="G456" s="369"/>
      <c r="H456" s="331"/>
      <c r="I456" s="331"/>
      <c r="J456" s="91"/>
      <c r="K456" s="349"/>
      <c r="L456" s="349"/>
      <c r="M456" s="332"/>
      <c r="N456" s="333"/>
      <c r="O456" s="350"/>
      <c r="P456" s="373"/>
      <c r="Q456" s="333"/>
      <c r="R456" s="382"/>
      <c r="T456" s="381"/>
      <c r="U456" s="381"/>
      <c r="V456" s="381"/>
    </row>
    <row r="457" spans="1:22" s="380" customFormat="1" x14ac:dyDescent="0.35">
      <c r="B457" s="334"/>
      <c r="C457" s="322"/>
      <c r="D457" s="322"/>
      <c r="E457" s="318" t="str">
        <f t="shared" si="97"/>
        <v xml:space="preserve"> </v>
      </c>
      <c r="F457" s="323"/>
      <c r="G457" s="370"/>
      <c r="H457" s="327"/>
      <c r="I457" s="327"/>
      <c r="J457" s="325"/>
      <c r="K457" s="320"/>
      <c r="L457" s="320"/>
      <c r="M457" s="321"/>
      <c r="N457" s="326"/>
      <c r="O457" s="324"/>
      <c r="P457" s="356"/>
      <c r="Q457" s="326"/>
      <c r="R457" s="383"/>
      <c r="T457" s="381"/>
      <c r="U457" s="381"/>
      <c r="V457" s="381"/>
    </row>
    <row r="458" spans="1:22" s="380" customFormat="1" x14ac:dyDescent="0.35">
      <c r="B458" s="334"/>
      <c r="C458" s="322"/>
      <c r="D458" s="322"/>
      <c r="E458" s="318" t="str">
        <f t="shared" si="97"/>
        <v xml:space="preserve"> </v>
      </c>
      <c r="F458" s="323"/>
      <c r="G458" s="370"/>
      <c r="H458" s="327"/>
      <c r="I458" s="327"/>
      <c r="J458" s="325"/>
      <c r="K458" s="320"/>
      <c r="L458" s="320"/>
      <c r="M458" s="321"/>
      <c r="N458" s="326"/>
      <c r="O458" s="324"/>
      <c r="P458" s="356"/>
      <c r="Q458" s="326"/>
      <c r="R458" s="383"/>
      <c r="T458" s="381"/>
      <c r="U458" s="381"/>
      <c r="V458" s="381"/>
    </row>
    <row r="459" spans="1:22" s="380" customFormat="1" x14ac:dyDescent="0.35">
      <c r="B459" s="334"/>
      <c r="C459" s="322"/>
      <c r="D459" s="322"/>
      <c r="E459" s="318" t="str">
        <f t="shared" si="97"/>
        <v xml:space="preserve"> </v>
      </c>
      <c r="F459" s="323"/>
      <c r="G459" s="370"/>
      <c r="H459" s="327"/>
      <c r="I459" s="327"/>
      <c r="J459" s="325"/>
      <c r="K459" s="320"/>
      <c r="L459" s="320"/>
      <c r="M459" s="321"/>
      <c r="N459" s="326"/>
      <c r="O459" s="324"/>
      <c r="P459" s="356"/>
      <c r="Q459" s="326"/>
      <c r="R459" s="383"/>
      <c r="T459" s="381"/>
      <c r="U459" s="381"/>
      <c r="V459" s="381"/>
    </row>
    <row r="460" spans="1:22" s="380" customFormat="1" x14ac:dyDescent="0.35">
      <c r="B460" s="334"/>
      <c r="C460" s="322"/>
      <c r="D460" s="322"/>
      <c r="E460" s="318" t="str">
        <f t="shared" si="97"/>
        <v xml:space="preserve"> </v>
      </c>
      <c r="F460" s="323"/>
      <c r="G460" s="370"/>
      <c r="H460" s="327"/>
      <c r="I460" s="327"/>
      <c r="J460" s="325"/>
      <c r="K460" s="320"/>
      <c r="L460" s="320"/>
      <c r="M460" s="321"/>
      <c r="N460" s="326"/>
      <c r="O460" s="324"/>
      <c r="P460" s="356"/>
      <c r="Q460" s="326"/>
      <c r="R460" s="383"/>
      <c r="T460" s="381"/>
      <c r="U460" s="381"/>
      <c r="V460" s="381"/>
    </row>
    <row r="461" spans="1:22" s="380" customFormat="1" ht="12" thickBot="1" x14ac:dyDescent="0.4">
      <c r="B461" s="335"/>
      <c r="C461" s="336"/>
      <c r="D461" s="336"/>
      <c r="E461" s="337" t="str">
        <f t="shared" si="97"/>
        <v xml:space="preserve"> </v>
      </c>
      <c r="F461" s="355"/>
      <c r="G461" s="371"/>
      <c r="H461" s="338"/>
      <c r="I461" s="338"/>
      <c r="J461" s="353"/>
      <c r="K461" s="344"/>
      <c r="L461" s="344"/>
      <c r="M461" s="339"/>
      <c r="N461" s="340"/>
      <c r="O461" s="352"/>
      <c r="P461" s="358"/>
      <c r="Q461" s="340"/>
      <c r="R461" s="384"/>
      <c r="T461" s="381"/>
      <c r="U461" s="381"/>
      <c r="V461" s="381"/>
    </row>
    <row r="462" spans="1:22" s="380" customFormat="1" x14ac:dyDescent="0.35">
      <c r="B462" s="367"/>
      <c r="C462" s="374"/>
      <c r="D462" s="374"/>
      <c r="E462" s="364"/>
      <c r="F462" s="359"/>
      <c r="G462" s="372"/>
      <c r="H462" s="360"/>
      <c r="I462" s="360"/>
      <c r="J462" s="313"/>
      <c r="K462" s="361"/>
      <c r="L462" s="361"/>
      <c r="M462" s="362"/>
      <c r="N462" s="365"/>
      <c r="O462" s="368"/>
      <c r="P462" s="366"/>
      <c r="Q462" s="365"/>
      <c r="R462" s="379"/>
      <c r="T462" s="381"/>
      <c r="U462" s="381"/>
      <c r="V462" s="381"/>
    </row>
    <row r="463" spans="1:22" s="380" customFormat="1" x14ac:dyDescent="0.35">
      <c r="B463" s="367"/>
      <c r="C463" s="374"/>
      <c r="D463" s="374"/>
      <c r="E463" s="364"/>
      <c r="F463" s="359"/>
      <c r="G463" s="372"/>
      <c r="H463" s="360"/>
      <c r="I463" s="360"/>
      <c r="J463" s="313"/>
      <c r="K463" s="361"/>
      <c r="L463" s="361"/>
      <c r="M463" s="362"/>
      <c r="N463" s="365"/>
      <c r="O463" s="368"/>
      <c r="P463" s="366"/>
      <c r="Q463" s="365"/>
      <c r="R463" s="379"/>
      <c r="T463" s="381"/>
      <c r="U463" s="381"/>
      <c r="V463" s="381"/>
    </row>
    <row r="464" spans="1:22" s="380" customFormat="1" x14ac:dyDescent="0.35">
      <c r="B464" s="367"/>
      <c r="C464" s="374"/>
      <c r="D464" s="374"/>
      <c r="E464" s="364"/>
      <c r="F464" s="359"/>
      <c r="G464" s="372"/>
      <c r="H464" s="360"/>
      <c r="I464" s="360"/>
      <c r="J464" s="313"/>
      <c r="K464" s="361"/>
      <c r="L464" s="361"/>
      <c r="M464" s="362"/>
      <c r="N464" s="365"/>
      <c r="O464" s="368"/>
      <c r="P464" s="366"/>
      <c r="Q464" s="365"/>
      <c r="R464" s="379"/>
      <c r="T464" s="381"/>
      <c r="U464" s="381"/>
      <c r="V464" s="381"/>
    </row>
    <row r="465" spans="2:22" s="380" customFormat="1" x14ac:dyDescent="0.35">
      <c r="B465" s="367"/>
      <c r="C465" s="374"/>
      <c r="D465" s="374"/>
      <c r="E465" s="364"/>
      <c r="F465" s="359"/>
      <c r="G465" s="372"/>
      <c r="H465" s="360"/>
      <c r="I465" s="360"/>
      <c r="J465" s="313"/>
      <c r="K465" s="361"/>
      <c r="L465" s="361"/>
      <c r="M465" s="362"/>
      <c r="N465" s="365"/>
      <c r="O465" s="368"/>
      <c r="P465" s="366"/>
      <c r="Q465" s="365"/>
      <c r="R465" s="379"/>
      <c r="T465" s="381"/>
      <c r="U465" s="381"/>
      <c r="V465" s="381"/>
    </row>
    <row r="466" spans="2:22" s="380" customFormat="1" x14ac:dyDescent="0.35">
      <c r="B466" s="367"/>
      <c r="C466" s="374"/>
      <c r="D466" s="374"/>
      <c r="E466" s="364"/>
      <c r="F466" s="359"/>
      <c r="G466" s="372"/>
      <c r="H466" s="360"/>
      <c r="I466" s="360"/>
      <c r="J466" s="313"/>
      <c r="K466" s="361"/>
      <c r="L466" s="361"/>
      <c r="M466" s="362"/>
      <c r="N466" s="365"/>
      <c r="O466" s="368"/>
      <c r="P466" s="366"/>
      <c r="Q466" s="365"/>
      <c r="R466" s="379"/>
      <c r="T466" s="381"/>
      <c r="U466" s="381"/>
      <c r="V466" s="381"/>
    </row>
    <row r="467" spans="2:22" s="380" customFormat="1" x14ac:dyDescent="0.35">
      <c r="B467" s="367"/>
      <c r="C467" s="374"/>
      <c r="D467" s="374"/>
      <c r="E467" s="364"/>
      <c r="F467" s="359"/>
      <c r="G467" s="372"/>
      <c r="H467" s="360"/>
      <c r="I467" s="360"/>
      <c r="J467" s="313"/>
      <c r="K467" s="361"/>
      <c r="L467" s="361"/>
      <c r="M467" s="362"/>
      <c r="N467" s="365"/>
      <c r="O467" s="368"/>
      <c r="P467" s="366"/>
      <c r="Q467" s="365"/>
      <c r="R467" s="379"/>
      <c r="T467" s="381"/>
      <c r="U467" s="381"/>
      <c r="V467" s="381"/>
    </row>
    <row r="468" spans="2:22" s="380" customFormat="1" x14ac:dyDescent="0.35">
      <c r="B468" s="367"/>
      <c r="C468" s="374"/>
      <c r="D468" s="374"/>
      <c r="E468" s="364"/>
      <c r="F468" s="359"/>
      <c r="G468" s="372"/>
      <c r="H468" s="360"/>
      <c r="I468" s="360"/>
      <c r="J468" s="313"/>
      <c r="K468" s="361"/>
      <c r="L468" s="361"/>
      <c r="M468" s="362"/>
      <c r="N468" s="365"/>
      <c r="O468" s="368"/>
      <c r="P468" s="366"/>
      <c r="Q468" s="365"/>
      <c r="R468" s="379"/>
      <c r="T468" s="381"/>
      <c r="U468" s="381"/>
      <c r="V468" s="381"/>
    </row>
    <row r="469" spans="2:22" s="380" customFormat="1" x14ac:dyDescent="0.35">
      <c r="B469" s="367"/>
      <c r="C469" s="374"/>
      <c r="D469" s="374"/>
      <c r="E469" s="364"/>
      <c r="F469" s="359"/>
      <c r="G469" s="372"/>
      <c r="H469" s="360"/>
      <c r="I469" s="360"/>
      <c r="J469" s="313"/>
      <c r="K469" s="361"/>
      <c r="L469" s="361"/>
      <c r="M469" s="362"/>
      <c r="N469" s="365"/>
      <c r="O469" s="368"/>
      <c r="P469" s="366"/>
      <c r="Q469" s="365"/>
      <c r="R469" s="379"/>
      <c r="T469" s="381"/>
      <c r="U469" s="381"/>
      <c r="V469" s="381"/>
    </row>
    <row r="470" spans="2:22" s="380" customFormat="1" x14ac:dyDescent="0.35">
      <c r="B470" s="367"/>
      <c r="C470" s="374"/>
      <c r="D470" s="374"/>
      <c r="E470" s="364"/>
      <c r="F470" s="359"/>
      <c r="G470" s="372"/>
      <c r="H470" s="360"/>
      <c r="I470" s="360"/>
      <c r="J470" s="313"/>
      <c r="K470" s="361"/>
      <c r="L470" s="361"/>
      <c r="M470" s="362"/>
      <c r="N470" s="365"/>
      <c r="O470" s="368"/>
      <c r="P470" s="366"/>
      <c r="Q470" s="365"/>
      <c r="R470" s="379"/>
      <c r="T470" s="381"/>
      <c r="U470" s="381"/>
      <c r="V470" s="381"/>
    </row>
    <row r="471" spans="2:22" s="380" customFormat="1" x14ac:dyDescent="0.35">
      <c r="B471" s="367"/>
      <c r="C471" s="374"/>
      <c r="D471" s="374"/>
      <c r="E471" s="364"/>
      <c r="F471" s="359"/>
      <c r="G471" s="372"/>
      <c r="H471" s="360"/>
      <c r="I471" s="360"/>
      <c r="J471" s="313"/>
      <c r="K471" s="361"/>
      <c r="L471" s="361"/>
      <c r="M471" s="362"/>
      <c r="N471" s="365"/>
      <c r="O471" s="368"/>
      <c r="P471" s="366"/>
      <c r="Q471" s="365"/>
      <c r="R471" s="379"/>
      <c r="T471" s="381"/>
      <c r="U471" s="381"/>
      <c r="V471" s="381"/>
    </row>
    <row r="472" spans="2:22" s="380" customFormat="1" x14ac:dyDescent="0.35">
      <c r="B472" s="367"/>
      <c r="C472" s="374"/>
      <c r="D472" s="374"/>
      <c r="E472" s="364"/>
      <c r="F472" s="359"/>
      <c r="G472" s="372"/>
      <c r="H472" s="360"/>
      <c r="I472" s="360"/>
      <c r="J472" s="313"/>
      <c r="K472" s="361"/>
      <c r="L472" s="361"/>
      <c r="M472" s="362"/>
      <c r="N472" s="365"/>
      <c r="O472" s="368"/>
      <c r="P472" s="366"/>
      <c r="Q472" s="365"/>
      <c r="R472" s="379"/>
      <c r="T472" s="381"/>
      <c r="U472" s="381"/>
      <c r="V472" s="381"/>
    </row>
    <row r="473" spans="2:22" s="380" customFormat="1" x14ac:dyDescent="0.35">
      <c r="B473" s="367"/>
      <c r="C473" s="374"/>
      <c r="D473" s="374"/>
      <c r="E473" s="364"/>
      <c r="F473" s="359"/>
      <c r="G473" s="372"/>
      <c r="H473" s="360"/>
      <c r="I473" s="360"/>
      <c r="J473" s="313"/>
      <c r="K473" s="361"/>
      <c r="L473" s="361"/>
      <c r="M473" s="362"/>
      <c r="N473" s="365"/>
      <c r="O473" s="368"/>
      <c r="P473" s="366"/>
      <c r="Q473" s="365"/>
      <c r="R473" s="379"/>
      <c r="T473" s="381"/>
      <c r="U473" s="381"/>
      <c r="V473" s="381"/>
    </row>
    <row r="474" spans="2:22" s="380" customFormat="1" x14ac:dyDescent="0.35">
      <c r="B474" s="367"/>
      <c r="C474" s="374"/>
      <c r="D474" s="374"/>
      <c r="E474" s="364"/>
      <c r="F474" s="359"/>
      <c r="G474" s="372"/>
      <c r="H474" s="360"/>
      <c r="I474" s="360"/>
      <c r="J474" s="313"/>
      <c r="K474" s="361"/>
      <c r="L474" s="361"/>
      <c r="M474" s="362"/>
      <c r="N474" s="365"/>
      <c r="O474" s="368"/>
      <c r="P474" s="366"/>
      <c r="Q474" s="365"/>
      <c r="R474" s="379"/>
      <c r="T474" s="381"/>
      <c r="U474" s="381"/>
      <c r="V474" s="381"/>
    </row>
    <row r="475" spans="2:22" s="380" customFormat="1" x14ac:dyDescent="0.35">
      <c r="B475" s="367"/>
      <c r="C475" s="374"/>
      <c r="D475" s="374"/>
      <c r="E475" s="364"/>
      <c r="F475" s="359"/>
      <c r="G475" s="372"/>
      <c r="H475" s="360"/>
      <c r="I475" s="360"/>
      <c r="J475" s="313"/>
      <c r="K475" s="361"/>
      <c r="L475" s="361"/>
      <c r="M475" s="362"/>
      <c r="N475" s="365"/>
      <c r="O475" s="368"/>
      <c r="P475" s="366"/>
      <c r="Q475" s="365"/>
      <c r="R475" s="379"/>
      <c r="T475" s="381"/>
      <c r="U475" s="381"/>
      <c r="V475" s="381"/>
    </row>
    <row r="476" spans="2:22" s="380" customFormat="1" x14ac:dyDescent="0.35">
      <c r="B476" s="367"/>
      <c r="C476" s="374"/>
      <c r="D476" s="374"/>
      <c r="E476" s="364"/>
      <c r="F476" s="359"/>
      <c r="G476" s="372"/>
      <c r="H476" s="360"/>
      <c r="I476" s="360"/>
      <c r="J476" s="313"/>
      <c r="K476" s="361"/>
      <c r="L476" s="361"/>
      <c r="M476" s="362"/>
      <c r="N476" s="365"/>
      <c r="O476" s="368"/>
      <c r="P476" s="366"/>
      <c r="Q476" s="365"/>
      <c r="R476" s="379"/>
      <c r="T476" s="381"/>
      <c r="U476" s="381"/>
      <c r="V476" s="381"/>
    </row>
    <row r="477" spans="2:22" s="380" customFormat="1" x14ac:dyDescent="0.35">
      <c r="B477" s="367"/>
      <c r="C477" s="374"/>
      <c r="D477" s="374"/>
      <c r="E477" s="364"/>
      <c r="F477" s="359"/>
      <c r="G477" s="372"/>
      <c r="H477" s="360"/>
      <c r="I477" s="360"/>
      <c r="J477" s="313"/>
      <c r="K477" s="361"/>
      <c r="L477" s="361"/>
      <c r="M477" s="362"/>
      <c r="N477" s="365"/>
      <c r="O477" s="368"/>
      <c r="P477" s="366"/>
      <c r="Q477" s="365"/>
      <c r="R477" s="379"/>
      <c r="T477" s="381"/>
      <c r="U477" s="381"/>
      <c r="V477" s="381"/>
    </row>
    <row r="478" spans="2:22" s="380" customFormat="1" x14ac:dyDescent="0.35">
      <c r="B478" s="367"/>
      <c r="C478" s="374"/>
      <c r="D478" s="374"/>
      <c r="E478" s="364"/>
      <c r="F478" s="359"/>
      <c r="G478" s="372"/>
      <c r="H478" s="360"/>
      <c r="I478" s="360"/>
      <c r="J478" s="313"/>
      <c r="K478" s="361"/>
      <c r="L478" s="361"/>
      <c r="M478" s="362"/>
      <c r="N478" s="365"/>
      <c r="O478" s="368"/>
      <c r="P478" s="366"/>
      <c r="Q478" s="365"/>
      <c r="R478" s="379"/>
      <c r="T478" s="381"/>
      <c r="U478" s="381"/>
      <c r="V478" s="381"/>
    </row>
    <row r="479" spans="2:22" s="380" customFormat="1" x14ac:dyDescent="0.35">
      <c r="B479" s="367"/>
      <c r="C479" s="374"/>
      <c r="D479" s="374"/>
      <c r="E479" s="364"/>
      <c r="F479" s="359"/>
      <c r="G479" s="372"/>
      <c r="H479" s="360"/>
      <c r="I479" s="360"/>
      <c r="J479" s="313"/>
      <c r="K479" s="361"/>
      <c r="L479" s="361"/>
      <c r="M479" s="362"/>
      <c r="N479" s="365"/>
      <c r="O479" s="368"/>
      <c r="P479" s="366"/>
      <c r="Q479" s="365"/>
      <c r="R479" s="379"/>
      <c r="T479" s="381"/>
      <c r="U479" s="381"/>
      <c r="V479" s="381"/>
    </row>
    <row r="480" spans="2:22" s="380" customFormat="1" x14ac:dyDescent="0.35">
      <c r="B480" s="367"/>
      <c r="C480" s="374"/>
      <c r="D480" s="374"/>
      <c r="E480" s="364"/>
      <c r="F480" s="359"/>
      <c r="G480" s="372"/>
      <c r="H480" s="360"/>
      <c r="I480" s="360"/>
      <c r="J480" s="313"/>
      <c r="K480" s="361"/>
      <c r="L480" s="361"/>
      <c r="M480" s="362"/>
      <c r="N480" s="365"/>
      <c r="O480" s="368"/>
      <c r="P480" s="366"/>
      <c r="Q480" s="365"/>
      <c r="R480" s="379"/>
      <c r="T480" s="381"/>
      <c r="U480" s="381"/>
      <c r="V480" s="381"/>
    </row>
    <row r="481" spans="2:22" s="380" customFormat="1" x14ac:dyDescent="0.35">
      <c r="B481" s="367"/>
      <c r="C481" s="374"/>
      <c r="D481" s="374"/>
      <c r="E481" s="364"/>
      <c r="F481" s="359"/>
      <c r="G481" s="372"/>
      <c r="H481" s="360"/>
      <c r="I481" s="360"/>
      <c r="J481" s="313"/>
      <c r="K481" s="361"/>
      <c r="L481" s="361"/>
      <c r="M481" s="362"/>
      <c r="N481" s="365"/>
      <c r="O481" s="368"/>
      <c r="P481" s="366"/>
      <c r="Q481" s="365"/>
      <c r="R481" s="379"/>
      <c r="T481" s="381"/>
      <c r="U481" s="381"/>
      <c r="V481" s="381"/>
    </row>
    <row r="482" spans="2:22" s="380" customFormat="1" x14ac:dyDescent="0.35">
      <c r="B482" s="367"/>
      <c r="C482" s="374"/>
      <c r="D482" s="374"/>
      <c r="E482" s="364"/>
      <c r="F482" s="359"/>
      <c r="G482" s="372"/>
      <c r="H482" s="360"/>
      <c r="I482" s="360"/>
      <c r="J482" s="313"/>
      <c r="K482" s="361"/>
      <c r="L482" s="361"/>
      <c r="M482" s="362"/>
      <c r="N482" s="365"/>
      <c r="O482" s="368"/>
      <c r="P482" s="366"/>
      <c r="Q482" s="365"/>
      <c r="R482" s="379"/>
      <c r="T482" s="381"/>
      <c r="U482" s="381"/>
      <c r="V482" s="381"/>
    </row>
    <row r="483" spans="2:22" s="380" customFormat="1" x14ac:dyDescent="0.35">
      <c r="B483" s="367"/>
      <c r="C483" s="374"/>
      <c r="D483" s="374"/>
      <c r="E483" s="364"/>
      <c r="F483" s="359"/>
      <c r="G483" s="372"/>
      <c r="H483" s="360"/>
      <c r="I483" s="360"/>
      <c r="J483" s="313"/>
      <c r="K483" s="361"/>
      <c r="L483" s="361"/>
      <c r="M483" s="362"/>
      <c r="N483" s="365"/>
      <c r="O483" s="368"/>
      <c r="P483" s="366"/>
      <c r="Q483" s="365"/>
      <c r="R483" s="379"/>
      <c r="T483" s="381"/>
      <c r="U483" s="381"/>
      <c r="V483" s="381"/>
    </row>
    <row r="484" spans="2:22" s="380" customFormat="1" x14ac:dyDescent="0.35">
      <c r="B484" s="367"/>
      <c r="C484" s="374"/>
      <c r="D484" s="374"/>
      <c r="E484" s="364"/>
      <c r="F484" s="359"/>
      <c r="G484" s="372"/>
      <c r="H484" s="360"/>
      <c r="I484" s="360"/>
      <c r="J484" s="313"/>
      <c r="K484" s="361"/>
      <c r="L484" s="361"/>
      <c r="M484" s="362"/>
      <c r="N484" s="365"/>
      <c r="O484" s="368"/>
      <c r="P484" s="366"/>
      <c r="Q484" s="365"/>
      <c r="R484" s="379"/>
      <c r="T484" s="381"/>
      <c r="U484" s="381"/>
      <c r="V484" s="381"/>
    </row>
    <row r="485" spans="2:22" s="380" customFormat="1" x14ac:dyDescent="0.35">
      <c r="B485" s="367"/>
      <c r="C485" s="374"/>
      <c r="D485" s="374"/>
      <c r="E485" s="364"/>
      <c r="F485" s="359"/>
      <c r="G485" s="372"/>
      <c r="H485" s="360"/>
      <c r="I485" s="360"/>
      <c r="J485" s="313"/>
      <c r="K485" s="361"/>
      <c r="L485" s="361"/>
      <c r="M485" s="362"/>
      <c r="N485" s="365"/>
      <c r="O485" s="368"/>
      <c r="P485" s="366"/>
      <c r="Q485" s="365"/>
      <c r="R485" s="379"/>
      <c r="T485" s="381"/>
      <c r="U485" s="381"/>
      <c r="V485" s="381"/>
    </row>
    <row r="486" spans="2:22" s="380" customFormat="1" x14ac:dyDescent="0.35">
      <c r="B486" s="367"/>
      <c r="C486" s="374"/>
      <c r="D486" s="374"/>
      <c r="E486" s="364"/>
      <c r="F486" s="359"/>
      <c r="G486" s="372"/>
      <c r="H486" s="360"/>
      <c r="I486" s="360"/>
      <c r="J486" s="313"/>
      <c r="K486" s="361"/>
      <c r="L486" s="361"/>
      <c r="M486" s="362"/>
      <c r="N486" s="365"/>
      <c r="O486" s="368"/>
      <c r="P486" s="366"/>
      <c r="Q486" s="365"/>
      <c r="R486" s="379"/>
      <c r="T486" s="381"/>
      <c r="U486" s="381"/>
      <c r="V486" s="381"/>
    </row>
    <row r="487" spans="2:22" s="380" customFormat="1" x14ac:dyDescent="0.35">
      <c r="B487" s="367"/>
      <c r="C487" s="374"/>
      <c r="D487" s="374"/>
      <c r="E487" s="364"/>
      <c r="F487" s="359"/>
      <c r="G487" s="372"/>
      <c r="H487" s="360"/>
      <c r="I487" s="360"/>
      <c r="J487" s="313"/>
      <c r="K487" s="361"/>
      <c r="L487" s="361"/>
      <c r="M487" s="362"/>
      <c r="N487" s="365"/>
      <c r="O487" s="368"/>
      <c r="P487" s="366"/>
      <c r="Q487" s="365"/>
      <c r="R487" s="379"/>
      <c r="T487" s="381"/>
      <c r="U487" s="381"/>
      <c r="V487" s="381"/>
    </row>
    <row r="488" spans="2:22" s="380" customFormat="1" x14ac:dyDescent="0.35">
      <c r="B488" s="367"/>
      <c r="C488" s="374"/>
      <c r="D488" s="374"/>
      <c r="E488" s="364"/>
      <c r="F488" s="359"/>
      <c r="G488" s="372"/>
      <c r="H488" s="360"/>
      <c r="I488" s="360"/>
      <c r="J488" s="313"/>
      <c r="K488" s="361"/>
      <c r="L488" s="361"/>
      <c r="M488" s="362"/>
      <c r="N488" s="365"/>
      <c r="O488" s="368"/>
      <c r="P488" s="366"/>
      <c r="Q488" s="365"/>
      <c r="R488" s="379"/>
      <c r="T488" s="381"/>
      <c r="U488" s="381"/>
      <c r="V488" s="381"/>
    </row>
    <row r="489" spans="2:22" s="380" customFormat="1" x14ac:dyDescent="0.35">
      <c r="B489" s="367"/>
      <c r="C489" s="374"/>
      <c r="D489" s="374"/>
      <c r="E489" s="364"/>
      <c r="F489" s="359"/>
      <c r="G489" s="372"/>
      <c r="H489" s="360"/>
      <c r="I489" s="360"/>
      <c r="J489" s="313"/>
      <c r="K489" s="361"/>
      <c r="L489" s="361"/>
      <c r="M489" s="362"/>
      <c r="N489" s="365"/>
      <c r="O489" s="368"/>
      <c r="P489" s="366"/>
      <c r="Q489" s="365"/>
      <c r="R489" s="379"/>
      <c r="T489" s="381"/>
      <c r="U489" s="381"/>
      <c r="V489" s="381"/>
    </row>
    <row r="490" spans="2:22" s="380" customFormat="1" x14ac:dyDescent="0.35">
      <c r="B490" s="367"/>
      <c r="C490" s="374"/>
      <c r="D490" s="374"/>
      <c r="E490" s="364"/>
      <c r="F490" s="359"/>
      <c r="G490" s="372"/>
      <c r="H490" s="360"/>
      <c r="I490" s="360"/>
      <c r="J490" s="313"/>
      <c r="K490" s="361"/>
      <c r="L490" s="361"/>
      <c r="M490" s="362"/>
      <c r="N490" s="365"/>
      <c r="O490" s="368"/>
      <c r="P490" s="366"/>
      <c r="Q490" s="365"/>
      <c r="R490" s="379"/>
      <c r="T490" s="381"/>
      <c r="U490" s="381"/>
      <c r="V490" s="381"/>
    </row>
    <row r="491" spans="2:22" s="380" customFormat="1" x14ac:dyDescent="0.35">
      <c r="B491" s="367"/>
      <c r="C491" s="374"/>
      <c r="D491" s="374"/>
      <c r="E491" s="364"/>
      <c r="F491" s="359"/>
      <c r="G491" s="372"/>
      <c r="H491" s="360"/>
      <c r="I491" s="360"/>
      <c r="J491" s="313"/>
      <c r="K491" s="361"/>
      <c r="L491" s="361"/>
      <c r="M491" s="362"/>
      <c r="N491" s="365"/>
      <c r="O491" s="368"/>
      <c r="P491" s="366"/>
      <c r="Q491" s="365"/>
      <c r="R491" s="379"/>
      <c r="T491" s="381"/>
      <c r="U491" s="381"/>
      <c r="V491" s="381"/>
    </row>
    <row r="492" spans="2:22" s="380" customFormat="1" x14ac:dyDescent="0.35">
      <c r="B492" s="367"/>
      <c r="C492" s="374"/>
      <c r="D492" s="374"/>
      <c r="E492" s="364"/>
      <c r="F492" s="359"/>
      <c r="G492" s="372"/>
      <c r="H492" s="360"/>
      <c r="I492" s="360"/>
      <c r="J492" s="313"/>
      <c r="K492" s="361"/>
      <c r="L492" s="361"/>
      <c r="M492" s="362"/>
      <c r="N492" s="365"/>
      <c r="O492" s="368"/>
      <c r="P492" s="366"/>
      <c r="Q492" s="365"/>
      <c r="R492" s="379"/>
      <c r="T492" s="381"/>
      <c r="U492" s="381"/>
      <c r="V492" s="381"/>
    </row>
    <row r="493" spans="2:22" s="380" customFormat="1" x14ac:dyDescent="0.35">
      <c r="B493" s="367"/>
      <c r="C493" s="374"/>
      <c r="D493" s="374"/>
      <c r="E493" s="364"/>
      <c r="F493" s="359"/>
      <c r="G493" s="372"/>
      <c r="H493" s="360"/>
      <c r="I493" s="360"/>
      <c r="J493" s="313"/>
      <c r="K493" s="361"/>
      <c r="L493" s="361"/>
      <c r="M493" s="362"/>
      <c r="N493" s="365"/>
      <c r="O493" s="368"/>
      <c r="P493" s="366"/>
      <c r="Q493" s="365"/>
      <c r="R493" s="379"/>
      <c r="T493" s="381"/>
      <c r="U493" s="381"/>
      <c r="V493" s="381"/>
    </row>
    <row r="494" spans="2:22" s="380" customFormat="1" x14ac:dyDescent="0.35">
      <c r="B494" s="367"/>
      <c r="C494" s="374"/>
      <c r="D494" s="374"/>
      <c r="E494" s="364"/>
      <c r="F494" s="359"/>
      <c r="G494" s="372"/>
      <c r="H494" s="360"/>
      <c r="I494" s="360"/>
      <c r="J494" s="313"/>
      <c r="K494" s="361"/>
      <c r="L494" s="361"/>
      <c r="M494" s="362"/>
      <c r="N494" s="365"/>
      <c r="O494" s="368"/>
      <c r="P494" s="366"/>
      <c r="Q494" s="365"/>
      <c r="R494" s="379"/>
      <c r="T494" s="381"/>
      <c r="U494" s="381"/>
      <c r="V494" s="381"/>
    </row>
    <row r="495" spans="2:22" s="380" customFormat="1" x14ac:dyDescent="0.35">
      <c r="B495" s="367"/>
      <c r="C495" s="374"/>
      <c r="D495" s="374"/>
      <c r="E495" s="364"/>
      <c r="F495" s="359"/>
      <c r="G495" s="372"/>
      <c r="H495" s="360"/>
      <c r="I495" s="360"/>
      <c r="J495" s="313"/>
      <c r="K495" s="361"/>
      <c r="L495" s="361"/>
      <c r="M495" s="362"/>
      <c r="N495" s="365"/>
      <c r="O495" s="368"/>
      <c r="P495" s="366"/>
      <c r="Q495" s="365"/>
      <c r="R495" s="379"/>
      <c r="T495" s="381"/>
      <c r="U495" s="381"/>
      <c r="V495" s="381"/>
    </row>
    <row r="496" spans="2:22" s="380" customFormat="1" x14ac:dyDescent="0.35">
      <c r="B496" s="367"/>
      <c r="C496" s="374"/>
      <c r="D496" s="374"/>
      <c r="E496" s="364"/>
      <c r="F496" s="359"/>
      <c r="G496" s="372"/>
      <c r="H496" s="360"/>
      <c r="I496" s="360"/>
      <c r="J496" s="313"/>
      <c r="K496" s="361"/>
      <c r="L496" s="361"/>
      <c r="M496" s="362"/>
      <c r="N496" s="365"/>
      <c r="O496" s="368"/>
      <c r="P496" s="366"/>
      <c r="Q496" s="365"/>
      <c r="R496" s="379"/>
      <c r="T496" s="381"/>
      <c r="U496" s="381"/>
      <c r="V496" s="381"/>
    </row>
    <row r="497" spans="2:22" s="380" customFormat="1" x14ac:dyDescent="0.35">
      <c r="B497" s="367"/>
      <c r="C497" s="374"/>
      <c r="D497" s="374"/>
      <c r="E497" s="364"/>
      <c r="F497" s="359"/>
      <c r="G497" s="372"/>
      <c r="H497" s="360"/>
      <c r="I497" s="360"/>
      <c r="J497" s="313"/>
      <c r="K497" s="361"/>
      <c r="L497" s="361"/>
      <c r="M497" s="362"/>
      <c r="N497" s="365"/>
      <c r="O497" s="368"/>
      <c r="P497" s="366"/>
      <c r="Q497" s="365"/>
      <c r="R497" s="379"/>
      <c r="T497" s="381"/>
      <c r="U497" s="381"/>
      <c r="V497" s="381"/>
    </row>
    <row r="498" spans="2:22" s="380" customFormat="1" x14ac:dyDescent="0.35">
      <c r="B498" s="367"/>
      <c r="C498" s="374"/>
      <c r="D498" s="374"/>
      <c r="E498" s="364"/>
      <c r="F498" s="359"/>
      <c r="G498" s="372"/>
      <c r="H498" s="360"/>
      <c r="I498" s="360"/>
      <c r="J498" s="313"/>
      <c r="K498" s="361"/>
      <c r="L498" s="361"/>
      <c r="M498" s="362"/>
      <c r="N498" s="365"/>
      <c r="O498" s="368"/>
      <c r="P498" s="366"/>
      <c r="Q498" s="365"/>
      <c r="R498" s="379"/>
      <c r="T498" s="381"/>
      <c r="U498" s="381"/>
      <c r="V498" s="381"/>
    </row>
    <row r="499" spans="2:22" s="380" customFormat="1" x14ac:dyDescent="0.35">
      <c r="B499" s="367"/>
      <c r="C499" s="374"/>
      <c r="D499" s="374"/>
      <c r="E499" s="364"/>
      <c r="F499" s="359"/>
      <c r="G499" s="372"/>
      <c r="H499" s="360"/>
      <c r="I499" s="360"/>
      <c r="J499" s="313"/>
      <c r="K499" s="361"/>
      <c r="L499" s="361"/>
      <c r="M499" s="362"/>
      <c r="N499" s="365"/>
      <c r="O499" s="368"/>
      <c r="P499" s="366"/>
      <c r="Q499" s="365"/>
      <c r="R499" s="379"/>
      <c r="T499" s="381"/>
      <c r="U499" s="381"/>
      <c r="V499" s="381"/>
    </row>
    <row r="500" spans="2:22" s="380" customFormat="1" x14ac:dyDescent="0.35">
      <c r="B500" s="367"/>
      <c r="C500" s="374"/>
      <c r="D500" s="374"/>
      <c r="E500" s="364"/>
      <c r="F500" s="359"/>
      <c r="G500" s="372"/>
      <c r="H500" s="360"/>
      <c r="I500" s="360"/>
      <c r="J500" s="313"/>
      <c r="K500" s="361"/>
      <c r="L500" s="361"/>
      <c r="M500" s="362"/>
      <c r="N500" s="365"/>
      <c r="O500" s="368"/>
      <c r="P500" s="366"/>
      <c r="Q500" s="365"/>
      <c r="R500" s="379"/>
      <c r="T500" s="381"/>
      <c r="U500" s="381"/>
      <c r="V500" s="381"/>
    </row>
    <row r="501" spans="2:22" s="380" customFormat="1" x14ac:dyDescent="0.35">
      <c r="B501" s="367"/>
      <c r="C501" s="374"/>
      <c r="D501" s="374"/>
      <c r="E501" s="364"/>
      <c r="F501" s="359"/>
      <c r="G501" s="372"/>
      <c r="H501" s="360"/>
      <c r="I501" s="360"/>
      <c r="J501" s="313"/>
      <c r="K501" s="361"/>
      <c r="L501" s="361"/>
      <c r="M501" s="362"/>
      <c r="N501" s="365"/>
      <c r="O501" s="368"/>
      <c r="P501" s="366"/>
      <c r="Q501" s="365"/>
      <c r="R501" s="379"/>
      <c r="T501" s="381"/>
      <c r="U501" s="381"/>
      <c r="V501" s="381"/>
    </row>
    <row r="502" spans="2:22" s="380" customFormat="1" x14ac:dyDescent="0.35">
      <c r="B502" s="367"/>
      <c r="C502" s="374"/>
      <c r="D502" s="374"/>
      <c r="E502" s="364"/>
      <c r="F502" s="359"/>
      <c r="G502" s="372"/>
      <c r="H502" s="360"/>
      <c r="I502" s="360"/>
      <c r="J502" s="313"/>
      <c r="K502" s="361"/>
      <c r="L502" s="361"/>
      <c r="M502" s="362"/>
      <c r="N502" s="365"/>
      <c r="O502" s="368"/>
      <c r="P502" s="366"/>
      <c r="Q502" s="365"/>
      <c r="R502" s="379"/>
      <c r="T502" s="381"/>
      <c r="U502" s="381"/>
      <c r="V502" s="381"/>
    </row>
    <row r="503" spans="2:22" s="380" customFormat="1" x14ac:dyDescent="0.35">
      <c r="B503" s="367"/>
      <c r="C503" s="374"/>
      <c r="D503" s="374"/>
      <c r="E503" s="364"/>
      <c r="F503" s="359"/>
      <c r="G503" s="372"/>
      <c r="H503" s="360"/>
      <c r="I503" s="360"/>
      <c r="J503" s="313"/>
      <c r="K503" s="361"/>
      <c r="L503" s="361"/>
      <c r="M503" s="362"/>
      <c r="N503" s="365"/>
      <c r="O503" s="368"/>
      <c r="P503" s="366"/>
      <c r="Q503" s="365"/>
      <c r="R503" s="379"/>
      <c r="T503" s="381"/>
      <c r="U503" s="381"/>
      <c r="V503" s="381"/>
    </row>
    <row r="504" spans="2:22" s="380" customFormat="1" x14ac:dyDescent="0.35">
      <c r="B504" s="367"/>
      <c r="C504" s="374"/>
      <c r="D504" s="374"/>
      <c r="E504" s="364"/>
      <c r="F504" s="359"/>
      <c r="G504" s="372"/>
      <c r="H504" s="360"/>
      <c r="I504" s="360"/>
      <c r="J504" s="313"/>
      <c r="K504" s="361"/>
      <c r="L504" s="361"/>
      <c r="M504" s="362"/>
      <c r="N504" s="365"/>
      <c r="O504" s="368"/>
      <c r="P504" s="366"/>
      <c r="Q504" s="365"/>
      <c r="R504" s="379"/>
      <c r="T504" s="381"/>
      <c r="U504" s="381"/>
      <c r="V504" s="381"/>
    </row>
    <row r="505" spans="2:22" s="380" customFormat="1" x14ac:dyDescent="0.35">
      <c r="B505" s="367"/>
      <c r="C505" s="374"/>
      <c r="D505" s="374"/>
      <c r="E505" s="364"/>
      <c r="F505" s="359"/>
      <c r="G505" s="372"/>
      <c r="H505" s="360"/>
      <c r="I505" s="360"/>
      <c r="J505" s="313"/>
      <c r="K505" s="361"/>
      <c r="L505" s="361"/>
      <c r="M505" s="362"/>
      <c r="N505" s="365"/>
      <c r="O505" s="368"/>
      <c r="P505" s="366"/>
      <c r="Q505" s="365"/>
      <c r="R505" s="379"/>
      <c r="T505" s="381"/>
      <c r="U505" s="381"/>
      <c r="V505" s="381"/>
    </row>
    <row r="506" spans="2:22" s="380" customFormat="1" x14ac:dyDescent="0.35">
      <c r="B506" s="367"/>
      <c r="C506" s="374"/>
      <c r="D506" s="374"/>
      <c r="E506" s="364"/>
      <c r="F506" s="359"/>
      <c r="G506" s="372"/>
      <c r="H506" s="360"/>
      <c r="I506" s="360"/>
      <c r="J506" s="313"/>
      <c r="K506" s="361"/>
      <c r="L506" s="361"/>
      <c r="M506" s="362"/>
      <c r="N506" s="365"/>
      <c r="O506" s="368"/>
      <c r="P506" s="366"/>
      <c r="Q506" s="365"/>
      <c r="R506" s="379"/>
      <c r="T506" s="381"/>
      <c r="U506" s="381"/>
      <c r="V506" s="381"/>
    </row>
    <row r="507" spans="2:22" s="380" customFormat="1" x14ac:dyDescent="0.35">
      <c r="B507" s="367"/>
      <c r="C507" s="374"/>
      <c r="D507" s="374"/>
      <c r="E507" s="364"/>
      <c r="F507" s="359"/>
      <c r="G507" s="372"/>
      <c r="H507" s="360"/>
      <c r="I507" s="360"/>
      <c r="J507" s="313"/>
      <c r="K507" s="361"/>
      <c r="L507" s="361"/>
      <c r="M507" s="362"/>
      <c r="N507" s="365"/>
      <c r="O507" s="368"/>
      <c r="P507" s="366"/>
      <c r="Q507" s="365"/>
      <c r="R507" s="379"/>
      <c r="T507" s="381"/>
      <c r="U507" s="381"/>
      <c r="V507" s="381"/>
    </row>
    <row r="508" spans="2:22" s="380" customFormat="1" x14ac:dyDescent="0.35">
      <c r="B508" s="367"/>
      <c r="C508" s="374"/>
      <c r="D508" s="374"/>
      <c r="E508" s="364"/>
      <c r="F508" s="359"/>
      <c r="G508" s="372"/>
      <c r="H508" s="360"/>
      <c r="I508" s="360"/>
      <c r="J508" s="313"/>
      <c r="K508" s="361"/>
      <c r="L508" s="361"/>
      <c r="M508" s="362"/>
      <c r="N508" s="365"/>
      <c r="O508" s="368"/>
      <c r="P508" s="366"/>
      <c r="Q508" s="365"/>
      <c r="R508" s="379"/>
      <c r="T508" s="381"/>
      <c r="U508" s="381"/>
      <c r="V508" s="381"/>
    </row>
    <row r="509" spans="2:22" s="380" customFormat="1" x14ac:dyDescent="0.35">
      <c r="B509" s="367"/>
      <c r="C509" s="374"/>
      <c r="D509" s="374"/>
      <c r="E509" s="364"/>
      <c r="F509" s="359"/>
      <c r="G509" s="372"/>
      <c r="H509" s="360"/>
      <c r="I509" s="360"/>
      <c r="J509" s="313"/>
      <c r="K509" s="361"/>
      <c r="L509" s="361"/>
      <c r="M509" s="362"/>
      <c r="N509" s="365"/>
      <c r="O509" s="368"/>
      <c r="P509" s="366"/>
      <c r="Q509" s="365"/>
      <c r="R509" s="379"/>
      <c r="T509" s="381"/>
      <c r="U509" s="381"/>
      <c r="V509" s="381"/>
    </row>
    <row r="510" spans="2:22" s="380" customFormat="1" x14ac:dyDescent="0.35">
      <c r="B510" s="367"/>
      <c r="C510" s="374"/>
      <c r="D510" s="374"/>
      <c r="E510" s="364"/>
      <c r="F510" s="359"/>
      <c r="G510" s="372"/>
      <c r="H510" s="360"/>
      <c r="I510" s="360"/>
      <c r="J510" s="313"/>
      <c r="K510" s="361"/>
      <c r="L510" s="361"/>
      <c r="M510" s="362"/>
      <c r="N510" s="365"/>
      <c r="O510" s="368"/>
      <c r="P510" s="366"/>
      <c r="Q510" s="365"/>
      <c r="R510" s="379"/>
      <c r="T510" s="381"/>
      <c r="U510" s="381"/>
      <c r="V510" s="381"/>
    </row>
    <row r="511" spans="2:22" s="380" customFormat="1" x14ac:dyDescent="0.35">
      <c r="B511" s="367"/>
      <c r="C511" s="374"/>
      <c r="D511" s="374"/>
      <c r="E511" s="364"/>
      <c r="F511" s="359"/>
      <c r="G511" s="372"/>
      <c r="H511" s="360"/>
      <c r="I511" s="360"/>
      <c r="J511" s="313"/>
      <c r="K511" s="361"/>
      <c r="L511" s="361"/>
      <c r="M511" s="362"/>
      <c r="N511" s="365"/>
      <c r="O511" s="368"/>
      <c r="P511" s="366"/>
      <c r="Q511" s="365"/>
      <c r="R511" s="379"/>
      <c r="T511" s="381"/>
      <c r="U511" s="381"/>
      <c r="V511" s="381"/>
    </row>
    <row r="512" spans="2:22" s="380" customFormat="1" x14ac:dyDescent="0.35">
      <c r="B512" s="367"/>
      <c r="C512" s="374"/>
      <c r="D512" s="374"/>
      <c r="E512" s="364"/>
      <c r="F512" s="359"/>
      <c r="G512" s="372"/>
      <c r="H512" s="360"/>
      <c r="I512" s="360"/>
      <c r="J512" s="313"/>
      <c r="K512" s="361"/>
      <c r="L512" s="361"/>
      <c r="M512" s="362"/>
      <c r="N512" s="365"/>
      <c r="O512" s="368"/>
      <c r="P512" s="366"/>
      <c r="Q512" s="365"/>
      <c r="R512" s="379"/>
      <c r="T512" s="381"/>
      <c r="U512" s="381"/>
      <c r="V512" s="381"/>
    </row>
    <row r="513" spans="2:22" s="380" customFormat="1" x14ac:dyDescent="0.35">
      <c r="B513" s="367"/>
      <c r="C513" s="374"/>
      <c r="D513" s="374"/>
      <c r="E513" s="364"/>
      <c r="F513" s="359"/>
      <c r="G513" s="372"/>
      <c r="H513" s="360"/>
      <c r="I513" s="360"/>
      <c r="J513" s="313"/>
      <c r="K513" s="361"/>
      <c r="L513" s="361"/>
      <c r="M513" s="362"/>
      <c r="N513" s="365"/>
      <c r="O513" s="368"/>
      <c r="P513" s="366"/>
      <c r="Q513" s="365"/>
      <c r="R513" s="379"/>
      <c r="T513" s="381"/>
      <c r="U513" s="381"/>
      <c r="V513" s="381"/>
    </row>
    <row r="514" spans="2:22" s="380" customFormat="1" x14ac:dyDescent="0.35">
      <c r="B514" s="367"/>
      <c r="C514" s="374"/>
      <c r="D514" s="374"/>
      <c r="E514" s="364"/>
      <c r="F514" s="359"/>
      <c r="G514" s="372"/>
      <c r="H514" s="360"/>
      <c r="I514" s="360"/>
      <c r="J514" s="313"/>
      <c r="K514" s="361"/>
      <c r="L514" s="361"/>
      <c r="M514" s="362"/>
      <c r="N514" s="365"/>
      <c r="O514" s="368"/>
      <c r="P514" s="366"/>
      <c r="Q514" s="365"/>
      <c r="R514" s="379"/>
      <c r="T514" s="381"/>
      <c r="U514" s="381"/>
      <c r="V514" s="381"/>
    </row>
    <row r="515" spans="2:22" s="380" customFormat="1" x14ac:dyDescent="0.35">
      <c r="B515" s="367"/>
      <c r="C515" s="374"/>
      <c r="D515" s="374"/>
      <c r="E515" s="364"/>
      <c r="F515" s="359"/>
      <c r="G515" s="372"/>
      <c r="H515" s="360"/>
      <c r="I515" s="360"/>
      <c r="J515" s="313"/>
      <c r="K515" s="361"/>
      <c r="L515" s="361"/>
      <c r="M515" s="362"/>
      <c r="N515" s="365"/>
      <c r="O515" s="368"/>
      <c r="P515" s="366"/>
      <c r="Q515" s="365"/>
      <c r="R515" s="379"/>
      <c r="T515" s="381"/>
      <c r="U515" s="381"/>
      <c r="V515" s="381"/>
    </row>
    <row r="516" spans="2:22" s="380" customFormat="1" x14ac:dyDescent="0.35">
      <c r="B516" s="367"/>
      <c r="C516" s="374"/>
      <c r="D516" s="374"/>
      <c r="E516" s="364"/>
      <c r="F516" s="359"/>
      <c r="G516" s="372"/>
      <c r="H516" s="360"/>
      <c r="I516" s="360"/>
      <c r="J516" s="313"/>
      <c r="K516" s="361"/>
      <c r="L516" s="361"/>
      <c r="M516" s="362"/>
      <c r="N516" s="365"/>
      <c r="O516" s="368"/>
      <c r="P516" s="366"/>
      <c r="Q516" s="365"/>
      <c r="R516" s="379"/>
      <c r="T516" s="381"/>
      <c r="U516" s="381"/>
      <c r="V516" s="381"/>
    </row>
    <row r="517" spans="2:22" s="380" customFormat="1" x14ac:dyDescent="0.35">
      <c r="B517" s="367"/>
      <c r="C517" s="374"/>
      <c r="D517" s="374"/>
      <c r="E517" s="364"/>
      <c r="F517" s="359"/>
      <c r="G517" s="372"/>
      <c r="H517" s="360"/>
      <c r="I517" s="360"/>
      <c r="J517" s="313"/>
      <c r="K517" s="361"/>
      <c r="L517" s="361"/>
      <c r="M517" s="362"/>
      <c r="N517" s="365"/>
      <c r="O517" s="368"/>
      <c r="P517" s="366"/>
      <c r="Q517" s="365"/>
      <c r="R517" s="379"/>
      <c r="T517" s="381"/>
      <c r="U517" s="381"/>
      <c r="V517" s="381"/>
    </row>
    <row r="518" spans="2:22" s="380" customFormat="1" x14ac:dyDescent="0.35">
      <c r="B518" s="367"/>
      <c r="C518" s="374"/>
      <c r="D518" s="374"/>
      <c r="E518" s="364"/>
      <c r="F518" s="359"/>
      <c r="G518" s="372"/>
      <c r="H518" s="360"/>
      <c r="I518" s="360"/>
      <c r="J518" s="313"/>
      <c r="K518" s="361"/>
      <c r="L518" s="361"/>
      <c r="M518" s="362"/>
      <c r="N518" s="365"/>
      <c r="O518" s="368"/>
      <c r="P518" s="366"/>
      <c r="Q518" s="365"/>
      <c r="R518" s="379"/>
      <c r="T518" s="381"/>
      <c r="U518" s="381"/>
      <c r="V518" s="381"/>
    </row>
    <row r="519" spans="2:22" s="380" customFormat="1" x14ac:dyDescent="0.35">
      <c r="B519" s="367"/>
      <c r="C519" s="374"/>
      <c r="D519" s="374"/>
      <c r="E519" s="364"/>
      <c r="F519" s="359"/>
      <c r="G519" s="372"/>
      <c r="H519" s="360"/>
      <c r="I519" s="360"/>
      <c r="J519" s="313"/>
      <c r="K519" s="361"/>
      <c r="L519" s="361"/>
      <c r="M519" s="362"/>
      <c r="N519" s="365"/>
      <c r="O519" s="368"/>
      <c r="P519" s="366"/>
      <c r="Q519" s="365"/>
      <c r="R519" s="379"/>
      <c r="T519" s="381"/>
      <c r="U519" s="381"/>
      <c r="V519" s="381"/>
    </row>
    <row r="520" spans="2:22" s="380" customFormat="1" x14ac:dyDescent="0.35">
      <c r="B520" s="367"/>
      <c r="C520" s="374"/>
      <c r="D520" s="374"/>
      <c r="E520" s="364"/>
      <c r="F520" s="359"/>
      <c r="G520" s="372"/>
      <c r="H520" s="360"/>
      <c r="I520" s="360"/>
      <c r="J520" s="313"/>
      <c r="K520" s="361"/>
      <c r="L520" s="361"/>
      <c r="M520" s="362"/>
      <c r="N520" s="365"/>
      <c r="O520" s="368"/>
      <c r="P520" s="366"/>
      <c r="Q520" s="365"/>
      <c r="R520" s="379"/>
      <c r="T520" s="381"/>
      <c r="U520" s="381"/>
      <c r="V520" s="381"/>
    </row>
    <row r="521" spans="2:22" s="380" customFormat="1" x14ac:dyDescent="0.35">
      <c r="B521" s="367"/>
      <c r="C521" s="374"/>
      <c r="D521" s="374"/>
      <c r="E521" s="364"/>
      <c r="F521" s="359"/>
      <c r="G521" s="372"/>
      <c r="H521" s="360"/>
      <c r="I521" s="360"/>
      <c r="J521" s="313"/>
      <c r="K521" s="361"/>
      <c r="L521" s="361"/>
      <c r="M521" s="362"/>
      <c r="N521" s="365"/>
      <c r="O521" s="368"/>
      <c r="P521" s="366"/>
      <c r="Q521" s="365"/>
      <c r="R521" s="379"/>
      <c r="T521" s="381"/>
      <c r="U521" s="381"/>
      <c r="V521" s="381"/>
    </row>
    <row r="522" spans="2:22" s="380" customFormat="1" x14ac:dyDescent="0.35">
      <c r="B522" s="367"/>
      <c r="C522" s="374"/>
      <c r="D522" s="374"/>
      <c r="E522" s="364"/>
      <c r="F522" s="359"/>
      <c r="G522" s="372"/>
      <c r="H522" s="360"/>
      <c r="I522" s="360"/>
      <c r="J522" s="313"/>
      <c r="K522" s="361"/>
      <c r="L522" s="361"/>
      <c r="M522" s="362"/>
      <c r="N522" s="365"/>
      <c r="O522" s="368"/>
      <c r="P522" s="366"/>
      <c r="Q522" s="365"/>
      <c r="R522" s="379"/>
      <c r="T522" s="381"/>
      <c r="U522" s="381"/>
      <c r="V522" s="381"/>
    </row>
    <row r="523" spans="2:22" s="380" customFormat="1" x14ac:dyDescent="0.35">
      <c r="B523" s="367"/>
      <c r="C523" s="374"/>
      <c r="D523" s="374"/>
      <c r="E523" s="364"/>
      <c r="F523" s="359"/>
      <c r="G523" s="372"/>
      <c r="H523" s="360"/>
      <c r="I523" s="360"/>
      <c r="J523" s="313"/>
      <c r="K523" s="361"/>
      <c r="L523" s="361"/>
      <c r="M523" s="362"/>
      <c r="N523" s="365"/>
      <c r="O523" s="368"/>
      <c r="P523" s="366"/>
      <c r="Q523" s="365"/>
      <c r="R523" s="379"/>
      <c r="T523" s="381"/>
      <c r="U523" s="381"/>
      <c r="V523" s="381"/>
    </row>
    <row r="524" spans="2:22" s="380" customFormat="1" x14ac:dyDescent="0.35">
      <c r="B524" s="367"/>
      <c r="C524" s="374"/>
      <c r="D524" s="374"/>
      <c r="E524" s="364"/>
      <c r="F524" s="359"/>
      <c r="G524" s="372"/>
      <c r="H524" s="360"/>
      <c r="I524" s="360"/>
      <c r="J524" s="313"/>
      <c r="K524" s="361"/>
      <c r="L524" s="361"/>
      <c r="M524" s="362"/>
      <c r="N524" s="365"/>
      <c r="O524" s="368"/>
      <c r="P524" s="366"/>
      <c r="Q524" s="365"/>
      <c r="R524" s="379"/>
      <c r="T524" s="381"/>
      <c r="U524" s="381"/>
      <c r="V524" s="381"/>
    </row>
    <row r="525" spans="2:22" s="380" customFormat="1" x14ac:dyDescent="0.35">
      <c r="B525" s="367"/>
      <c r="C525" s="374"/>
      <c r="D525" s="374"/>
      <c r="E525" s="364"/>
      <c r="F525" s="359"/>
      <c r="G525" s="372"/>
      <c r="H525" s="360"/>
      <c r="I525" s="360"/>
      <c r="J525" s="313"/>
      <c r="K525" s="361"/>
      <c r="L525" s="361"/>
      <c r="M525" s="362"/>
      <c r="N525" s="365"/>
      <c r="O525" s="368"/>
      <c r="P525" s="366"/>
      <c r="Q525" s="365"/>
      <c r="R525" s="379"/>
      <c r="T525" s="381"/>
      <c r="U525" s="381"/>
      <c r="V525" s="381"/>
    </row>
    <row r="526" spans="2:22" s="380" customFormat="1" x14ac:dyDescent="0.35">
      <c r="B526" s="367"/>
      <c r="C526" s="374"/>
      <c r="D526" s="374"/>
      <c r="E526" s="364"/>
      <c r="F526" s="359"/>
      <c r="G526" s="372"/>
      <c r="H526" s="360"/>
      <c r="I526" s="360"/>
      <c r="J526" s="313"/>
      <c r="K526" s="361"/>
      <c r="L526" s="361"/>
      <c r="M526" s="362"/>
      <c r="N526" s="365"/>
      <c r="O526" s="368"/>
      <c r="P526" s="366"/>
      <c r="Q526" s="365"/>
      <c r="R526" s="379"/>
      <c r="T526" s="381"/>
      <c r="U526" s="381"/>
      <c r="V526" s="381"/>
    </row>
    <row r="527" spans="2:22" s="380" customFormat="1" x14ac:dyDescent="0.35">
      <c r="B527" s="367"/>
      <c r="C527" s="374"/>
      <c r="D527" s="374"/>
      <c r="E527" s="364"/>
      <c r="F527" s="359"/>
      <c r="G527" s="372"/>
      <c r="H527" s="360"/>
      <c r="I527" s="360"/>
      <c r="J527" s="313"/>
      <c r="K527" s="361"/>
      <c r="L527" s="361"/>
      <c r="M527" s="362"/>
      <c r="N527" s="365"/>
      <c r="O527" s="368"/>
      <c r="P527" s="366"/>
      <c r="Q527" s="365"/>
      <c r="R527" s="379"/>
      <c r="T527" s="381"/>
      <c r="U527" s="381"/>
      <c r="V527" s="381"/>
    </row>
    <row r="528" spans="2:22" s="380" customFormat="1" x14ac:dyDescent="0.35">
      <c r="B528" s="367"/>
      <c r="C528" s="374"/>
      <c r="D528" s="374"/>
      <c r="E528" s="364"/>
      <c r="F528" s="359"/>
      <c r="G528" s="372"/>
      <c r="H528" s="360"/>
      <c r="I528" s="360"/>
      <c r="J528" s="313"/>
      <c r="K528" s="361"/>
      <c r="L528" s="361"/>
      <c r="M528" s="362"/>
      <c r="N528" s="365"/>
      <c r="O528" s="368"/>
      <c r="P528" s="366"/>
      <c r="Q528" s="365"/>
      <c r="R528" s="379"/>
      <c r="T528" s="381"/>
      <c r="U528" s="381"/>
      <c r="V528" s="381"/>
    </row>
    <row r="529" spans="2:22" s="380" customFormat="1" x14ac:dyDescent="0.35">
      <c r="B529" s="367"/>
      <c r="C529" s="374"/>
      <c r="D529" s="374"/>
      <c r="E529" s="364"/>
      <c r="F529" s="359"/>
      <c r="G529" s="372"/>
      <c r="H529" s="360"/>
      <c r="I529" s="360"/>
      <c r="J529" s="313"/>
      <c r="K529" s="361"/>
      <c r="L529" s="361"/>
      <c r="M529" s="362"/>
      <c r="N529" s="365"/>
      <c r="O529" s="368"/>
      <c r="P529" s="366"/>
      <c r="Q529" s="365"/>
      <c r="R529" s="379"/>
      <c r="T529" s="381"/>
      <c r="U529" s="381"/>
      <c r="V529" s="381"/>
    </row>
    <row r="530" spans="2:22" s="380" customFormat="1" x14ac:dyDescent="0.35">
      <c r="B530" s="367"/>
      <c r="C530" s="374"/>
      <c r="D530" s="374"/>
      <c r="E530" s="364"/>
      <c r="F530" s="359"/>
      <c r="G530" s="372"/>
      <c r="H530" s="360"/>
      <c r="I530" s="360"/>
      <c r="J530" s="313"/>
      <c r="K530" s="361"/>
      <c r="L530" s="361"/>
      <c r="M530" s="362"/>
      <c r="N530" s="365"/>
      <c r="O530" s="368"/>
      <c r="P530" s="366"/>
      <c r="Q530" s="365"/>
      <c r="R530" s="379"/>
      <c r="T530" s="381"/>
      <c r="U530" s="381"/>
      <c r="V530" s="381"/>
    </row>
    <row r="531" spans="2:22" s="380" customFormat="1" x14ac:dyDescent="0.35">
      <c r="B531" s="367"/>
      <c r="C531" s="374"/>
      <c r="D531" s="374"/>
      <c r="E531" s="364"/>
      <c r="F531" s="359"/>
      <c r="G531" s="372"/>
      <c r="H531" s="360"/>
      <c r="I531" s="360"/>
      <c r="J531" s="313"/>
      <c r="K531" s="361"/>
      <c r="L531" s="361"/>
      <c r="M531" s="362"/>
      <c r="N531" s="365"/>
      <c r="O531" s="368"/>
      <c r="P531" s="366"/>
      <c r="Q531" s="365"/>
      <c r="R531" s="379"/>
      <c r="T531" s="381"/>
      <c r="U531" s="381"/>
      <c r="V531" s="381"/>
    </row>
    <row r="532" spans="2:22" s="380" customFormat="1" x14ac:dyDescent="0.35">
      <c r="B532" s="367"/>
      <c r="C532" s="374"/>
      <c r="D532" s="374"/>
      <c r="E532" s="364"/>
      <c r="F532" s="359"/>
      <c r="G532" s="372"/>
      <c r="H532" s="360"/>
      <c r="I532" s="360"/>
      <c r="J532" s="313"/>
      <c r="K532" s="361"/>
      <c r="L532" s="361"/>
      <c r="M532" s="362"/>
      <c r="N532" s="365"/>
      <c r="O532" s="368"/>
      <c r="P532" s="366"/>
      <c r="Q532" s="365"/>
      <c r="R532" s="379"/>
      <c r="T532" s="381"/>
      <c r="U532" s="381"/>
      <c r="V532" s="381"/>
    </row>
    <row r="533" spans="2:22" s="380" customFormat="1" x14ac:dyDescent="0.35">
      <c r="B533" s="367"/>
      <c r="C533" s="374"/>
      <c r="D533" s="374"/>
      <c r="E533" s="364"/>
      <c r="F533" s="359"/>
      <c r="G533" s="372"/>
      <c r="H533" s="360"/>
      <c r="I533" s="360"/>
      <c r="J533" s="313"/>
      <c r="K533" s="361"/>
      <c r="L533" s="361"/>
      <c r="M533" s="362"/>
      <c r="N533" s="365"/>
      <c r="O533" s="368"/>
      <c r="P533" s="366"/>
      <c r="Q533" s="365"/>
      <c r="R533" s="379"/>
      <c r="T533" s="381"/>
      <c r="U533" s="381"/>
      <c r="V533" s="381"/>
    </row>
    <row r="534" spans="2:22" s="380" customFormat="1" x14ac:dyDescent="0.35">
      <c r="B534" s="367"/>
      <c r="C534" s="374"/>
      <c r="D534" s="374"/>
      <c r="E534" s="364"/>
      <c r="F534" s="359"/>
      <c r="G534" s="372"/>
      <c r="H534" s="360"/>
      <c r="I534" s="360"/>
      <c r="J534" s="313"/>
      <c r="K534" s="361"/>
      <c r="L534" s="361"/>
      <c r="M534" s="362"/>
      <c r="N534" s="365"/>
      <c r="O534" s="368"/>
      <c r="P534" s="366"/>
      <c r="Q534" s="365"/>
      <c r="R534" s="379"/>
      <c r="T534" s="381"/>
      <c r="U534" s="381"/>
      <c r="V534" s="381"/>
    </row>
    <row r="535" spans="2:22" s="380" customFormat="1" x14ac:dyDescent="0.35">
      <c r="B535" s="367"/>
      <c r="C535" s="374"/>
      <c r="D535" s="374"/>
      <c r="E535" s="364"/>
      <c r="F535" s="359"/>
      <c r="G535" s="372"/>
      <c r="H535" s="360"/>
      <c r="I535" s="360"/>
      <c r="J535" s="313"/>
      <c r="K535" s="361"/>
      <c r="L535" s="361"/>
      <c r="M535" s="362"/>
      <c r="N535" s="365"/>
      <c r="O535" s="368"/>
      <c r="P535" s="366"/>
      <c r="Q535" s="365"/>
      <c r="R535" s="379"/>
      <c r="T535" s="381"/>
      <c r="U535" s="381"/>
      <c r="V535" s="381"/>
    </row>
    <row r="536" spans="2:22" s="380" customFormat="1" x14ac:dyDescent="0.35">
      <c r="B536" s="367"/>
      <c r="C536" s="374"/>
      <c r="D536" s="374"/>
      <c r="E536" s="364"/>
      <c r="F536" s="359"/>
      <c r="G536" s="372"/>
      <c r="H536" s="360"/>
      <c r="I536" s="360"/>
      <c r="J536" s="313"/>
      <c r="K536" s="361"/>
      <c r="L536" s="361"/>
      <c r="M536" s="362"/>
      <c r="N536" s="365"/>
      <c r="O536" s="368"/>
      <c r="P536" s="366"/>
      <c r="Q536" s="365"/>
      <c r="R536" s="379"/>
      <c r="T536" s="381"/>
      <c r="U536" s="381"/>
      <c r="V536" s="381"/>
    </row>
    <row r="537" spans="2:22" s="380" customFormat="1" x14ac:dyDescent="0.35">
      <c r="B537" s="367"/>
      <c r="C537" s="374"/>
      <c r="D537" s="374"/>
      <c r="E537" s="364"/>
      <c r="F537" s="359"/>
      <c r="G537" s="372"/>
      <c r="H537" s="360"/>
      <c r="I537" s="360"/>
      <c r="J537" s="313"/>
      <c r="K537" s="361"/>
      <c r="L537" s="361"/>
      <c r="M537" s="362"/>
      <c r="N537" s="365"/>
      <c r="O537" s="368"/>
      <c r="P537" s="366"/>
      <c r="Q537" s="365"/>
      <c r="R537" s="379"/>
      <c r="T537" s="381"/>
      <c r="U537" s="381"/>
      <c r="V537" s="381"/>
    </row>
    <row r="538" spans="2:22" s="380" customFormat="1" x14ac:dyDescent="0.35">
      <c r="B538" s="367"/>
      <c r="C538" s="374"/>
      <c r="D538" s="374"/>
      <c r="E538" s="364"/>
      <c r="F538" s="359"/>
      <c r="G538" s="372"/>
      <c r="H538" s="360"/>
      <c r="I538" s="360"/>
      <c r="J538" s="313"/>
      <c r="K538" s="361"/>
      <c r="L538" s="361"/>
      <c r="M538" s="362"/>
      <c r="N538" s="365"/>
      <c r="O538" s="368"/>
      <c r="P538" s="366"/>
      <c r="Q538" s="365"/>
      <c r="R538" s="379"/>
      <c r="T538" s="381"/>
      <c r="U538" s="381"/>
      <c r="V538" s="381"/>
    </row>
    <row r="539" spans="2:22" s="380" customFormat="1" x14ac:dyDescent="0.35">
      <c r="B539" s="367"/>
      <c r="C539" s="374"/>
      <c r="D539" s="374"/>
      <c r="E539" s="364"/>
      <c r="F539" s="359"/>
      <c r="G539" s="372"/>
      <c r="H539" s="360"/>
      <c r="I539" s="360"/>
      <c r="J539" s="313"/>
      <c r="K539" s="361"/>
      <c r="L539" s="361"/>
      <c r="M539" s="362"/>
      <c r="N539" s="365"/>
      <c r="O539" s="368"/>
      <c r="P539" s="366"/>
      <c r="Q539" s="365"/>
      <c r="R539" s="379"/>
      <c r="T539" s="381"/>
      <c r="U539" s="381"/>
      <c r="V539" s="381"/>
    </row>
    <row r="540" spans="2:22" s="380" customFormat="1" x14ac:dyDescent="0.35">
      <c r="B540" s="367"/>
      <c r="C540" s="374"/>
      <c r="D540" s="374"/>
      <c r="E540" s="364"/>
      <c r="F540" s="359"/>
      <c r="G540" s="372"/>
      <c r="H540" s="360"/>
      <c r="I540" s="360"/>
      <c r="J540" s="313"/>
      <c r="K540" s="361"/>
      <c r="L540" s="361"/>
      <c r="M540" s="362"/>
      <c r="N540" s="365"/>
      <c r="O540" s="368"/>
      <c r="P540" s="366"/>
      <c r="Q540" s="365"/>
      <c r="R540" s="379"/>
      <c r="T540" s="381"/>
      <c r="U540" s="381"/>
      <c r="V540" s="381"/>
    </row>
    <row r="541" spans="2:22" s="380" customFormat="1" x14ac:dyDescent="0.35">
      <c r="B541" s="367"/>
      <c r="C541" s="374"/>
      <c r="D541" s="374"/>
      <c r="E541" s="364"/>
      <c r="F541" s="359"/>
      <c r="G541" s="372"/>
      <c r="H541" s="360"/>
      <c r="I541" s="360"/>
      <c r="J541" s="313"/>
      <c r="K541" s="361"/>
      <c r="L541" s="361"/>
      <c r="M541" s="362"/>
      <c r="N541" s="365"/>
      <c r="O541" s="368"/>
      <c r="P541" s="366"/>
      <c r="Q541" s="365"/>
      <c r="R541" s="379"/>
      <c r="T541" s="381"/>
      <c r="U541" s="381"/>
      <c r="V541" s="381"/>
    </row>
    <row r="542" spans="2:22" s="380" customFormat="1" x14ac:dyDescent="0.35">
      <c r="B542" s="367"/>
      <c r="C542" s="374"/>
      <c r="D542" s="374"/>
      <c r="E542" s="364"/>
      <c r="F542" s="359"/>
      <c r="G542" s="372"/>
      <c r="H542" s="360"/>
      <c r="I542" s="360"/>
      <c r="J542" s="313"/>
      <c r="K542" s="361"/>
      <c r="L542" s="361"/>
      <c r="M542" s="362"/>
      <c r="N542" s="365"/>
      <c r="O542" s="368"/>
      <c r="P542" s="366"/>
      <c r="Q542" s="365"/>
      <c r="R542" s="379"/>
      <c r="T542" s="381"/>
      <c r="U542" s="381"/>
      <c r="V542" s="381"/>
    </row>
    <row r="543" spans="2:22" s="380" customFormat="1" x14ac:dyDescent="0.35">
      <c r="B543" s="367"/>
      <c r="C543" s="374"/>
      <c r="D543" s="374"/>
      <c r="E543" s="364"/>
      <c r="F543" s="359"/>
      <c r="G543" s="372"/>
      <c r="H543" s="360"/>
      <c r="I543" s="360"/>
      <c r="J543" s="313"/>
      <c r="K543" s="361"/>
      <c r="L543" s="361"/>
      <c r="M543" s="362"/>
      <c r="N543" s="365"/>
      <c r="O543" s="368"/>
      <c r="P543" s="366"/>
      <c r="Q543" s="365"/>
      <c r="R543" s="379"/>
      <c r="T543" s="381"/>
      <c r="U543" s="381"/>
      <c r="V543" s="381"/>
    </row>
    <row r="544" spans="2:22" s="380" customFormat="1" x14ac:dyDescent="0.35">
      <c r="B544" s="367"/>
      <c r="C544" s="374"/>
      <c r="D544" s="374"/>
      <c r="E544" s="364"/>
      <c r="F544" s="359"/>
      <c r="G544" s="372"/>
      <c r="H544" s="360"/>
      <c r="I544" s="360"/>
      <c r="J544" s="313"/>
      <c r="K544" s="361"/>
      <c r="L544" s="361"/>
      <c r="M544" s="362"/>
      <c r="N544" s="365"/>
      <c r="O544" s="368"/>
      <c r="P544" s="366"/>
      <c r="Q544" s="365"/>
      <c r="R544" s="379"/>
      <c r="T544" s="381"/>
      <c r="U544" s="381"/>
      <c r="V544" s="381"/>
    </row>
    <row r="545" spans="2:22" s="380" customFormat="1" x14ac:dyDescent="0.35">
      <c r="B545" s="367"/>
      <c r="C545" s="374"/>
      <c r="D545" s="374"/>
      <c r="E545" s="364"/>
      <c r="F545" s="359"/>
      <c r="G545" s="372"/>
      <c r="H545" s="360"/>
      <c r="I545" s="360"/>
      <c r="J545" s="313"/>
      <c r="K545" s="361"/>
      <c r="L545" s="361"/>
      <c r="M545" s="362"/>
      <c r="N545" s="365"/>
      <c r="O545" s="368"/>
      <c r="P545" s="366"/>
      <c r="Q545" s="365"/>
      <c r="R545" s="379"/>
      <c r="T545" s="381"/>
      <c r="U545" s="381"/>
      <c r="V545" s="381"/>
    </row>
    <row r="546" spans="2:22" s="380" customFormat="1" x14ac:dyDescent="0.35">
      <c r="B546" s="367"/>
      <c r="C546" s="374"/>
      <c r="D546" s="374"/>
      <c r="E546" s="364"/>
      <c r="F546" s="359"/>
      <c r="G546" s="372"/>
      <c r="H546" s="360"/>
      <c r="I546" s="360"/>
      <c r="J546" s="313"/>
      <c r="K546" s="361"/>
      <c r="L546" s="361"/>
      <c r="M546" s="362"/>
      <c r="N546" s="365"/>
      <c r="O546" s="368"/>
      <c r="P546" s="366"/>
      <c r="Q546" s="365"/>
      <c r="R546" s="379"/>
      <c r="T546" s="381"/>
      <c r="U546" s="381"/>
      <c r="V546" s="381"/>
    </row>
    <row r="547" spans="2:22" s="380" customFormat="1" x14ac:dyDescent="0.35">
      <c r="B547" s="367"/>
      <c r="C547" s="374"/>
      <c r="D547" s="374"/>
      <c r="E547" s="364"/>
      <c r="F547" s="359"/>
      <c r="G547" s="372"/>
      <c r="H547" s="360"/>
      <c r="I547" s="360"/>
      <c r="J547" s="313"/>
      <c r="K547" s="361"/>
      <c r="L547" s="361"/>
      <c r="M547" s="362"/>
      <c r="N547" s="365"/>
      <c r="O547" s="368"/>
      <c r="P547" s="366"/>
      <c r="Q547" s="365"/>
      <c r="R547" s="379"/>
      <c r="T547" s="381"/>
      <c r="U547" s="381"/>
      <c r="V547" s="381"/>
    </row>
    <row r="548" spans="2:22" s="380" customFormat="1" x14ac:dyDescent="0.35">
      <c r="B548" s="367"/>
      <c r="C548" s="374"/>
      <c r="D548" s="374"/>
      <c r="E548" s="364"/>
      <c r="F548" s="359"/>
      <c r="G548" s="372"/>
      <c r="H548" s="360"/>
      <c r="I548" s="360"/>
      <c r="J548" s="313"/>
      <c r="K548" s="361"/>
      <c r="L548" s="361"/>
      <c r="M548" s="362"/>
      <c r="N548" s="365"/>
      <c r="O548" s="368"/>
      <c r="P548" s="366"/>
      <c r="Q548" s="365"/>
      <c r="R548" s="379"/>
      <c r="T548" s="381"/>
      <c r="U548" s="381"/>
      <c r="V548" s="381"/>
    </row>
    <row r="549" spans="2:22" s="380" customFormat="1" x14ac:dyDescent="0.35">
      <c r="B549" s="367"/>
      <c r="C549" s="374"/>
      <c r="D549" s="374"/>
      <c r="E549" s="364"/>
      <c r="F549" s="359"/>
      <c r="G549" s="372"/>
      <c r="H549" s="360"/>
      <c r="I549" s="360"/>
      <c r="J549" s="313"/>
      <c r="K549" s="361"/>
      <c r="L549" s="361"/>
      <c r="M549" s="362"/>
      <c r="N549" s="365"/>
      <c r="O549" s="368"/>
      <c r="P549" s="366"/>
      <c r="Q549" s="365"/>
      <c r="R549" s="379"/>
      <c r="T549" s="381"/>
      <c r="U549" s="381"/>
      <c r="V549" s="381"/>
    </row>
    <row r="550" spans="2:22" s="380" customFormat="1" x14ac:dyDescent="0.35">
      <c r="B550" s="367"/>
      <c r="C550" s="374"/>
      <c r="D550" s="374"/>
      <c r="E550" s="364"/>
      <c r="F550" s="359"/>
      <c r="G550" s="372"/>
      <c r="H550" s="360"/>
      <c r="I550" s="360"/>
      <c r="J550" s="313"/>
      <c r="K550" s="361"/>
      <c r="L550" s="361"/>
      <c r="M550" s="362"/>
      <c r="N550" s="365"/>
      <c r="O550" s="368"/>
      <c r="P550" s="366"/>
      <c r="Q550" s="365"/>
      <c r="R550" s="379"/>
      <c r="T550" s="381"/>
      <c r="U550" s="381"/>
      <c r="V550" s="381"/>
    </row>
    <row r="551" spans="2:22" s="380" customFormat="1" x14ac:dyDescent="0.35">
      <c r="B551" s="367"/>
      <c r="C551" s="374"/>
      <c r="D551" s="374"/>
      <c r="E551" s="364"/>
      <c r="F551" s="359"/>
      <c r="G551" s="372"/>
      <c r="H551" s="360"/>
      <c r="I551" s="360"/>
      <c r="J551" s="313"/>
      <c r="K551" s="361"/>
      <c r="L551" s="361"/>
      <c r="M551" s="362"/>
      <c r="N551" s="365"/>
      <c r="O551" s="368"/>
      <c r="P551" s="366"/>
      <c r="Q551" s="365"/>
      <c r="R551" s="379"/>
      <c r="T551" s="381"/>
      <c r="U551" s="381"/>
      <c r="V551" s="381"/>
    </row>
    <row r="552" spans="2:22" s="380" customFormat="1" x14ac:dyDescent="0.35">
      <c r="B552" s="367"/>
      <c r="C552" s="374"/>
      <c r="D552" s="374"/>
      <c r="E552" s="364"/>
      <c r="F552" s="359"/>
      <c r="G552" s="372"/>
      <c r="H552" s="360"/>
      <c r="I552" s="360"/>
      <c r="J552" s="313"/>
      <c r="K552" s="361"/>
      <c r="L552" s="361"/>
      <c r="M552" s="362"/>
      <c r="N552" s="365"/>
      <c r="O552" s="368"/>
      <c r="P552" s="366"/>
      <c r="Q552" s="365"/>
      <c r="R552" s="379"/>
      <c r="T552" s="381"/>
      <c r="U552" s="381"/>
      <c r="V552" s="381"/>
    </row>
    <row r="553" spans="2:22" s="380" customFormat="1" x14ac:dyDescent="0.35">
      <c r="B553" s="367"/>
      <c r="C553" s="374"/>
      <c r="D553" s="374"/>
      <c r="E553" s="364"/>
      <c r="F553" s="359"/>
      <c r="G553" s="372"/>
      <c r="H553" s="360"/>
      <c r="I553" s="360"/>
      <c r="J553" s="313"/>
      <c r="K553" s="361"/>
      <c r="L553" s="361"/>
      <c r="M553" s="362"/>
      <c r="N553" s="365"/>
      <c r="O553" s="368"/>
      <c r="P553" s="366"/>
      <c r="Q553" s="365"/>
      <c r="R553" s="379"/>
      <c r="T553" s="381"/>
      <c r="U553" s="381"/>
      <c r="V553" s="381"/>
    </row>
    <row r="554" spans="2:22" s="380" customFormat="1" x14ac:dyDescent="0.35">
      <c r="B554" s="367"/>
      <c r="C554" s="374"/>
      <c r="D554" s="374"/>
      <c r="E554" s="364"/>
      <c r="F554" s="359"/>
      <c r="G554" s="372"/>
      <c r="H554" s="360"/>
      <c r="I554" s="360"/>
      <c r="J554" s="313"/>
      <c r="K554" s="361"/>
      <c r="L554" s="361"/>
      <c r="M554" s="362"/>
      <c r="N554" s="365"/>
      <c r="O554" s="368"/>
      <c r="P554" s="366"/>
      <c r="Q554" s="365"/>
      <c r="R554" s="379"/>
      <c r="T554" s="381"/>
      <c r="U554" s="381"/>
      <c r="V554" s="381"/>
    </row>
    <row r="555" spans="2:22" s="380" customFormat="1" x14ac:dyDescent="0.35">
      <c r="B555" s="367"/>
      <c r="C555" s="374"/>
      <c r="D555" s="374"/>
      <c r="E555" s="364"/>
      <c r="F555" s="359"/>
      <c r="G555" s="372"/>
      <c r="H555" s="360"/>
      <c r="I555" s="360"/>
      <c r="J555" s="313"/>
      <c r="K555" s="361"/>
      <c r="L555" s="361"/>
      <c r="M555" s="362"/>
      <c r="N555" s="365"/>
      <c r="O555" s="368"/>
      <c r="P555" s="366"/>
      <c r="Q555" s="365"/>
      <c r="R555" s="379"/>
      <c r="T555" s="381"/>
      <c r="U555" s="381"/>
      <c r="V555" s="381"/>
    </row>
    <row r="556" spans="2:22" s="380" customFormat="1" x14ac:dyDescent="0.35">
      <c r="B556" s="367"/>
      <c r="C556" s="374"/>
      <c r="D556" s="374"/>
      <c r="E556" s="364"/>
      <c r="F556" s="359"/>
      <c r="G556" s="372"/>
      <c r="H556" s="360"/>
      <c r="I556" s="360"/>
      <c r="J556" s="313"/>
      <c r="K556" s="361"/>
      <c r="L556" s="361"/>
      <c r="M556" s="362"/>
      <c r="N556" s="365"/>
      <c r="O556" s="368"/>
      <c r="P556" s="366"/>
      <c r="Q556" s="365"/>
      <c r="R556" s="379"/>
      <c r="T556" s="381"/>
      <c r="U556" s="381"/>
      <c r="V556" s="381"/>
    </row>
    <row r="557" spans="2:22" s="380" customFormat="1" x14ac:dyDescent="0.35">
      <c r="B557" s="367"/>
      <c r="C557" s="374"/>
      <c r="D557" s="374"/>
      <c r="E557" s="364"/>
      <c r="F557" s="359"/>
      <c r="G557" s="372"/>
      <c r="H557" s="360"/>
      <c r="I557" s="360"/>
      <c r="J557" s="313"/>
      <c r="K557" s="361"/>
      <c r="L557" s="361"/>
      <c r="M557" s="362"/>
      <c r="N557" s="365"/>
      <c r="O557" s="368"/>
      <c r="P557" s="366"/>
      <c r="Q557" s="365"/>
      <c r="R557" s="379"/>
      <c r="T557" s="381"/>
      <c r="U557" s="381"/>
      <c r="V557" s="381"/>
    </row>
    <row r="558" spans="2:22" s="380" customFormat="1" x14ac:dyDescent="0.35">
      <c r="B558" s="367"/>
      <c r="C558" s="374"/>
      <c r="D558" s="374"/>
      <c r="E558" s="364"/>
      <c r="F558" s="359"/>
      <c r="G558" s="372"/>
      <c r="H558" s="360"/>
      <c r="I558" s="360"/>
      <c r="J558" s="313"/>
      <c r="K558" s="361"/>
      <c r="L558" s="361"/>
      <c r="M558" s="362"/>
      <c r="N558" s="365"/>
      <c r="O558" s="368"/>
      <c r="P558" s="366"/>
      <c r="Q558" s="365"/>
      <c r="R558" s="379"/>
      <c r="T558" s="381"/>
      <c r="U558" s="381"/>
      <c r="V558" s="381"/>
    </row>
    <row r="559" spans="2:22" s="380" customFormat="1" x14ac:dyDescent="0.35">
      <c r="B559" s="367"/>
      <c r="C559" s="374"/>
      <c r="D559" s="374"/>
      <c r="E559" s="364"/>
      <c r="F559" s="359"/>
      <c r="G559" s="372"/>
      <c r="H559" s="360"/>
      <c r="I559" s="360"/>
      <c r="J559" s="313"/>
      <c r="K559" s="361"/>
      <c r="L559" s="361"/>
      <c r="M559" s="362"/>
      <c r="N559" s="365"/>
      <c r="O559" s="368"/>
      <c r="P559" s="366"/>
      <c r="Q559" s="365"/>
      <c r="R559" s="379"/>
      <c r="T559" s="381"/>
      <c r="U559" s="381"/>
      <c r="V559" s="381"/>
    </row>
    <row r="560" spans="2:22" s="380" customFormat="1" x14ac:dyDescent="0.35">
      <c r="B560" s="367"/>
      <c r="C560" s="374"/>
      <c r="D560" s="374"/>
      <c r="E560" s="364"/>
      <c r="F560" s="359"/>
      <c r="G560" s="372"/>
      <c r="H560" s="360"/>
      <c r="I560" s="360"/>
      <c r="J560" s="313"/>
      <c r="K560" s="361"/>
      <c r="L560" s="361"/>
      <c r="M560" s="362"/>
      <c r="N560" s="365"/>
      <c r="O560" s="368"/>
      <c r="P560" s="366"/>
      <c r="Q560" s="365"/>
      <c r="R560" s="379"/>
      <c r="T560" s="381"/>
      <c r="U560" s="381"/>
      <c r="V560" s="381"/>
    </row>
    <row r="561" spans="2:22" s="380" customFormat="1" x14ac:dyDescent="0.35">
      <c r="B561" s="367"/>
      <c r="C561" s="374"/>
      <c r="D561" s="374"/>
      <c r="E561" s="364"/>
      <c r="F561" s="359"/>
      <c r="G561" s="372"/>
      <c r="H561" s="360"/>
      <c r="I561" s="360"/>
      <c r="J561" s="313"/>
      <c r="K561" s="361"/>
      <c r="L561" s="361"/>
      <c r="M561" s="362"/>
      <c r="N561" s="365"/>
      <c r="O561" s="368"/>
      <c r="P561" s="366"/>
      <c r="Q561" s="365"/>
      <c r="R561" s="379"/>
      <c r="T561" s="381"/>
      <c r="U561" s="381"/>
      <c r="V561" s="381"/>
    </row>
    <row r="562" spans="2:22" s="380" customFormat="1" x14ac:dyDescent="0.35">
      <c r="B562" s="367"/>
      <c r="C562" s="374"/>
      <c r="D562" s="374"/>
      <c r="E562" s="364"/>
      <c r="F562" s="359"/>
      <c r="G562" s="372"/>
      <c r="H562" s="360"/>
      <c r="I562" s="360"/>
      <c r="J562" s="313"/>
      <c r="K562" s="361"/>
      <c r="L562" s="361"/>
      <c r="M562" s="362"/>
      <c r="N562" s="365"/>
      <c r="O562" s="368"/>
      <c r="P562" s="366"/>
      <c r="Q562" s="365"/>
      <c r="R562" s="379"/>
      <c r="T562" s="381"/>
      <c r="U562" s="381"/>
      <c r="V562" s="381"/>
    </row>
    <row r="563" spans="2:22" s="380" customFormat="1" x14ac:dyDescent="0.35">
      <c r="B563" s="367"/>
      <c r="C563" s="374"/>
      <c r="D563" s="374"/>
      <c r="E563" s="364"/>
      <c r="F563" s="359"/>
      <c r="G563" s="372"/>
      <c r="H563" s="360"/>
      <c r="I563" s="360"/>
      <c r="J563" s="313"/>
      <c r="K563" s="361"/>
      <c r="L563" s="361"/>
      <c r="M563" s="362"/>
      <c r="N563" s="365"/>
      <c r="O563" s="368"/>
      <c r="P563" s="366"/>
      <c r="Q563" s="365"/>
      <c r="R563" s="379"/>
      <c r="T563" s="381"/>
      <c r="U563" s="381"/>
      <c r="V563" s="381"/>
    </row>
    <row r="564" spans="2:22" s="380" customFormat="1" x14ac:dyDescent="0.35">
      <c r="B564" s="367"/>
      <c r="C564" s="374"/>
      <c r="D564" s="374"/>
      <c r="E564" s="364"/>
      <c r="F564" s="359"/>
      <c r="G564" s="372"/>
      <c r="H564" s="360"/>
      <c r="I564" s="360"/>
      <c r="J564" s="313"/>
      <c r="K564" s="361"/>
      <c r="L564" s="361"/>
      <c r="M564" s="362"/>
      <c r="N564" s="365"/>
      <c r="O564" s="368"/>
      <c r="P564" s="366"/>
      <c r="Q564" s="365"/>
      <c r="R564" s="379"/>
      <c r="T564" s="381"/>
      <c r="U564" s="381"/>
      <c r="V564" s="381"/>
    </row>
    <row r="565" spans="2:22" s="380" customFormat="1" x14ac:dyDescent="0.35">
      <c r="B565" s="367"/>
      <c r="C565" s="374"/>
      <c r="D565" s="374"/>
      <c r="E565" s="364"/>
      <c r="F565" s="359"/>
      <c r="G565" s="372"/>
      <c r="H565" s="360"/>
      <c r="I565" s="360"/>
      <c r="J565" s="313"/>
      <c r="K565" s="361"/>
      <c r="L565" s="361"/>
      <c r="M565" s="362"/>
      <c r="N565" s="365"/>
      <c r="O565" s="368"/>
      <c r="P565" s="366"/>
      <c r="Q565" s="365"/>
      <c r="R565" s="379"/>
      <c r="T565" s="381"/>
      <c r="U565" s="381"/>
      <c r="V565" s="381"/>
    </row>
    <row r="566" spans="2:22" s="380" customFormat="1" x14ac:dyDescent="0.35">
      <c r="B566" s="367"/>
      <c r="C566" s="374"/>
      <c r="D566" s="374"/>
      <c r="E566" s="364"/>
      <c r="F566" s="359"/>
      <c r="G566" s="372"/>
      <c r="H566" s="360"/>
      <c r="I566" s="360"/>
      <c r="J566" s="313"/>
      <c r="K566" s="361"/>
      <c r="L566" s="361"/>
      <c r="M566" s="362"/>
      <c r="N566" s="365"/>
      <c r="O566" s="368"/>
      <c r="P566" s="366"/>
      <c r="Q566" s="365"/>
      <c r="R566" s="379"/>
      <c r="T566" s="381"/>
      <c r="U566" s="381"/>
      <c r="V566" s="381"/>
    </row>
    <row r="567" spans="2:22" s="380" customFormat="1" x14ac:dyDescent="0.35">
      <c r="B567" s="367"/>
      <c r="C567" s="374"/>
      <c r="D567" s="374"/>
      <c r="E567" s="364"/>
      <c r="F567" s="359"/>
      <c r="G567" s="372"/>
      <c r="H567" s="360"/>
      <c r="I567" s="360"/>
      <c r="J567" s="313"/>
      <c r="K567" s="361"/>
      <c r="L567" s="361"/>
      <c r="M567" s="362"/>
      <c r="N567" s="365"/>
      <c r="O567" s="368"/>
      <c r="P567" s="366"/>
      <c r="Q567" s="365"/>
      <c r="R567" s="379"/>
      <c r="T567" s="381"/>
      <c r="U567" s="381"/>
      <c r="V567" s="381"/>
    </row>
    <row r="568" spans="2:22" s="380" customFormat="1" x14ac:dyDescent="0.35">
      <c r="B568" s="367"/>
      <c r="C568" s="374"/>
      <c r="D568" s="374"/>
      <c r="E568" s="364"/>
      <c r="F568" s="359"/>
      <c r="G568" s="372"/>
      <c r="H568" s="360"/>
      <c r="I568" s="360"/>
      <c r="J568" s="313"/>
      <c r="K568" s="361"/>
      <c r="L568" s="361"/>
      <c r="M568" s="362"/>
      <c r="N568" s="365"/>
      <c r="O568" s="368"/>
      <c r="P568" s="366"/>
      <c r="Q568" s="365"/>
      <c r="R568" s="379"/>
      <c r="T568" s="381"/>
      <c r="U568" s="381"/>
      <c r="V568" s="381"/>
    </row>
    <row r="569" spans="2:22" s="380" customFormat="1" x14ac:dyDescent="0.35">
      <c r="B569" s="367"/>
      <c r="C569" s="374"/>
      <c r="D569" s="374"/>
      <c r="E569" s="364"/>
      <c r="F569" s="359"/>
      <c r="G569" s="372"/>
      <c r="H569" s="360"/>
      <c r="I569" s="360"/>
      <c r="J569" s="313"/>
      <c r="K569" s="361"/>
      <c r="L569" s="361"/>
      <c r="M569" s="362"/>
      <c r="N569" s="365"/>
      <c r="O569" s="368"/>
      <c r="P569" s="366"/>
      <c r="Q569" s="365"/>
      <c r="R569" s="379"/>
      <c r="T569" s="381"/>
      <c r="U569" s="381"/>
      <c r="V569" s="381"/>
    </row>
    <row r="570" spans="2:22" s="380" customFormat="1" x14ac:dyDescent="0.35">
      <c r="B570" s="367"/>
      <c r="C570" s="374"/>
      <c r="D570" s="374"/>
      <c r="E570" s="364"/>
      <c r="F570" s="359"/>
      <c r="G570" s="372"/>
      <c r="H570" s="360"/>
      <c r="I570" s="360"/>
      <c r="J570" s="313"/>
      <c r="K570" s="361"/>
      <c r="L570" s="361"/>
      <c r="M570" s="362"/>
      <c r="N570" s="365"/>
      <c r="O570" s="368"/>
      <c r="P570" s="366"/>
      <c r="Q570" s="365"/>
      <c r="R570" s="379"/>
      <c r="T570" s="381"/>
      <c r="U570" s="381"/>
      <c r="V570" s="381"/>
    </row>
    <row r="571" spans="2:22" s="380" customFormat="1" x14ac:dyDescent="0.35">
      <c r="B571" s="367"/>
      <c r="C571" s="374"/>
      <c r="D571" s="374"/>
      <c r="E571" s="364"/>
      <c r="F571" s="359"/>
      <c r="G571" s="372"/>
      <c r="H571" s="360"/>
      <c r="I571" s="360"/>
      <c r="J571" s="313"/>
      <c r="K571" s="361"/>
      <c r="L571" s="361"/>
      <c r="M571" s="362"/>
      <c r="N571" s="365"/>
      <c r="O571" s="368"/>
      <c r="P571" s="366"/>
      <c r="Q571" s="365"/>
      <c r="R571" s="379"/>
      <c r="T571" s="381"/>
      <c r="U571" s="381"/>
      <c r="V571" s="381"/>
    </row>
    <row r="572" spans="2:22" s="380" customFormat="1" x14ac:dyDescent="0.35">
      <c r="B572" s="367"/>
      <c r="C572" s="374"/>
      <c r="D572" s="374"/>
      <c r="E572" s="364"/>
      <c r="F572" s="359"/>
      <c r="G572" s="372"/>
      <c r="H572" s="360"/>
      <c r="I572" s="360"/>
      <c r="J572" s="313"/>
      <c r="K572" s="361"/>
      <c r="L572" s="361"/>
      <c r="M572" s="362"/>
      <c r="N572" s="365"/>
      <c r="O572" s="368"/>
      <c r="P572" s="366"/>
      <c r="Q572" s="365"/>
      <c r="R572" s="379"/>
      <c r="T572" s="381"/>
      <c r="U572" s="381"/>
      <c r="V572" s="381"/>
    </row>
    <row r="573" spans="2:22" s="380" customFormat="1" x14ac:dyDescent="0.35">
      <c r="B573" s="367"/>
      <c r="C573" s="374"/>
      <c r="D573" s="374"/>
      <c r="E573" s="364"/>
      <c r="F573" s="359"/>
      <c r="G573" s="372"/>
      <c r="H573" s="360"/>
      <c r="I573" s="360"/>
      <c r="J573" s="313"/>
      <c r="K573" s="361"/>
      <c r="L573" s="361"/>
      <c r="M573" s="362"/>
      <c r="N573" s="365"/>
      <c r="O573" s="368"/>
      <c r="P573" s="366"/>
      <c r="Q573" s="365"/>
      <c r="R573" s="379"/>
      <c r="T573" s="381"/>
      <c r="U573" s="381"/>
      <c r="V573" s="381"/>
    </row>
    <row r="574" spans="2:22" s="380" customFormat="1" x14ac:dyDescent="0.35">
      <c r="B574" s="367"/>
      <c r="C574" s="374"/>
      <c r="D574" s="374"/>
      <c r="E574" s="364"/>
      <c r="F574" s="359"/>
      <c r="G574" s="372"/>
      <c r="H574" s="360"/>
      <c r="I574" s="360"/>
      <c r="J574" s="313"/>
      <c r="K574" s="361"/>
      <c r="L574" s="361"/>
      <c r="M574" s="362"/>
      <c r="N574" s="365"/>
      <c r="O574" s="368"/>
      <c r="P574" s="366"/>
      <c r="Q574" s="365"/>
      <c r="R574" s="379"/>
      <c r="T574" s="381"/>
      <c r="U574" s="381"/>
      <c r="V574" s="381"/>
    </row>
    <row r="575" spans="2:22" s="380" customFormat="1" x14ac:dyDescent="0.35">
      <c r="B575" s="367"/>
      <c r="C575" s="374"/>
      <c r="D575" s="374"/>
      <c r="E575" s="364"/>
      <c r="F575" s="359"/>
      <c r="G575" s="372"/>
      <c r="H575" s="360"/>
      <c r="I575" s="360"/>
      <c r="J575" s="313"/>
      <c r="K575" s="361"/>
      <c r="L575" s="361"/>
      <c r="M575" s="362"/>
      <c r="N575" s="365"/>
      <c r="O575" s="368"/>
      <c r="P575" s="366"/>
      <c r="Q575" s="365"/>
      <c r="R575" s="379"/>
      <c r="T575" s="381"/>
      <c r="U575" s="381"/>
      <c r="V575" s="381"/>
    </row>
    <row r="576" spans="2:22" s="380" customFormat="1" x14ac:dyDescent="0.35">
      <c r="B576" s="367"/>
      <c r="C576" s="374"/>
      <c r="D576" s="374"/>
      <c r="E576" s="364"/>
      <c r="F576" s="359"/>
      <c r="G576" s="372"/>
      <c r="H576" s="360"/>
      <c r="I576" s="360"/>
      <c r="J576" s="313"/>
      <c r="K576" s="361"/>
      <c r="L576" s="361"/>
      <c r="M576" s="362"/>
      <c r="N576" s="365"/>
      <c r="O576" s="368"/>
      <c r="P576" s="366"/>
      <c r="Q576" s="365"/>
      <c r="R576" s="379"/>
      <c r="T576" s="381"/>
      <c r="U576" s="381"/>
      <c r="V576" s="381"/>
    </row>
    <row r="577" spans="2:22" s="380" customFormat="1" x14ac:dyDescent="0.35">
      <c r="B577" s="367"/>
      <c r="C577" s="374"/>
      <c r="D577" s="374"/>
      <c r="E577" s="364"/>
      <c r="F577" s="359"/>
      <c r="G577" s="372"/>
      <c r="H577" s="360"/>
      <c r="I577" s="360"/>
      <c r="J577" s="313"/>
      <c r="K577" s="361"/>
      <c r="L577" s="361"/>
      <c r="M577" s="362"/>
      <c r="N577" s="365"/>
      <c r="O577" s="368"/>
      <c r="P577" s="366"/>
      <c r="Q577" s="365"/>
      <c r="R577" s="379"/>
      <c r="T577" s="381"/>
      <c r="U577" s="381"/>
      <c r="V577" s="381"/>
    </row>
    <row r="578" spans="2:22" s="380" customFormat="1" x14ac:dyDescent="0.35">
      <c r="B578" s="367"/>
      <c r="C578" s="374"/>
      <c r="D578" s="374"/>
      <c r="E578" s="364"/>
      <c r="F578" s="359"/>
      <c r="G578" s="372"/>
      <c r="H578" s="360"/>
      <c r="I578" s="360"/>
      <c r="J578" s="313"/>
      <c r="K578" s="361"/>
      <c r="L578" s="361"/>
      <c r="M578" s="362"/>
      <c r="N578" s="365"/>
      <c r="O578" s="368"/>
      <c r="P578" s="366"/>
      <c r="Q578" s="365"/>
      <c r="R578" s="379"/>
      <c r="T578" s="381"/>
      <c r="U578" s="381"/>
      <c r="V578" s="381"/>
    </row>
    <row r="579" spans="2:22" s="380" customFormat="1" x14ac:dyDescent="0.35">
      <c r="B579" s="367"/>
      <c r="C579" s="374"/>
      <c r="D579" s="374"/>
      <c r="E579" s="364"/>
      <c r="F579" s="359"/>
      <c r="G579" s="372"/>
      <c r="H579" s="360"/>
      <c r="I579" s="360"/>
      <c r="J579" s="313"/>
      <c r="K579" s="361"/>
      <c r="L579" s="361"/>
      <c r="M579" s="362"/>
      <c r="N579" s="365"/>
      <c r="O579" s="368"/>
      <c r="P579" s="366"/>
      <c r="Q579" s="365"/>
      <c r="R579" s="379"/>
      <c r="T579" s="381"/>
      <c r="U579" s="381"/>
      <c r="V579" s="381"/>
    </row>
    <row r="580" spans="2:22" s="380" customFormat="1" x14ac:dyDescent="0.35">
      <c r="B580" s="367"/>
      <c r="C580" s="374"/>
      <c r="D580" s="374"/>
      <c r="E580" s="364"/>
      <c r="F580" s="359"/>
      <c r="G580" s="372"/>
      <c r="H580" s="360"/>
      <c r="I580" s="360"/>
      <c r="J580" s="313"/>
      <c r="K580" s="361"/>
      <c r="L580" s="361"/>
      <c r="M580" s="362"/>
      <c r="N580" s="365"/>
      <c r="O580" s="368"/>
      <c r="P580" s="366"/>
      <c r="Q580" s="365"/>
      <c r="R580" s="379"/>
      <c r="T580" s="381"/>
      <c r="U580" s="381"/>
      <c r="V580" s="381"/>
    </row>
    <row r="581" spans="2:22" s="380" customFormat="1" x14ac:dyDescent="0.35">
      <c r="B581" s="367"/>
      <c r="C581" s="374"/>
      <c r="D581" s="374"/>
      <c r="E581" s="364"/>
      <c r="F581" s="359"/>
      <c r="G581" s="372"/>
      <c r="H581" s="360"/>
      <c r="I581" s="360"/>
      <c r="J581" s="313"/>
      <c r="K581" s="361"/>
      <c r="L581" s="361"/>
      <c r="M581" s="362"/>
      <c r="N581" s="365"/>
      <c r="O581" s="368"/>
      <c r="P581" s="366"/>
      <c r="Q581" s="365"/>
      <c r="R581" s="379"/>
      <c r="T581" s="381"/>
      <c r="U581" s="381"/>
      <c r="V581" s="381"/>
    </row>
    <row r="582" spans="2:22" s="380" customFormat="1" x14ac:dyDescent="0.35">
      <c r="B582" s="367"/>
      <c r="C582" s="374"/>
      <c r="D582" s="374"/>
      <c r="E582" s="364"/>
      <c r="F582" s="359"/>
      <c r="G582" s="372"/>
      <c r="H582" s="360"/>
      <c r="I582" s="360"/>
      <c r="J582" s="313"/>
      <c r="K582" s="361"/>
      <c r="L582" s="361"/>
      <c r="M582" s="362"/>
      <c r="N582" s="365"/>
      <c r="O582" s="368"/>
      <c r="P582" s="366"/>
      <c r="Q582" s="365"/>
      <c r="R582" s="379"/>
      <c r="T582" s="381"/>
      <c r="U582" s="381"/>
      <c r="V582" s="381"/>
    </row>
    <row r="583" spans="2:22" s="380" customFormat="1" x14ac:dyDescent="0.35">
      <c r="B583" s="367"/>
      <c r="C583" s="374"/>
      <c r="D583" s="374"/>
      <c r="E583" s="364"/>
      <c r="F583" s="359"/>
      <c r="G583" s="372"/>
      <c r="H583" s="360"/>
      <c r="I583" s="360"/>
      <c r="J583" s="313"/>
      <c r="K583" s="361"/>
      <c r="L583" s="361"/>
      <c r="M583" s="362"/>
      <c r="N583" s="365"/>
      <c r="O583" s="368"/>
      <c r="P583" s="366"/>
      <c r="Q583" s="365"/>
      <c r="R583" s="379"/>
      <c r="T583" s="381"/>
      <c r="U583" s="381"/>
      <c r="V583" s="381"/>
    </row>
    <row r="584" spans="2:22" s="380" customFormat="1" x14ac:dyDescent="0.35">
      <c r="B584" s="367"/>
      <c r="C584" s="374"/>
      <c r="D584" s="374"/>
      <c r="E584" s="364"/>
      <c r="F584" s="359"/>
      <c r="G584" s="372"/>
      <c r="H584" s="360"/>
      <c r="I584" s="360"/>
      <c r="J584" s="313"/>
      <c r="K584" s="361"/>
      <c r="L584" s="361"/>
      <c r="M584" s="362"/>
      <c r="N584" s="365"/>
      <c r="O584" s="368"/>
      <c r="P584" s="366"/>
      <c r="Q584" s="365"/>
      <c r="R584" s="379"/>
      <c r="T584" s="381"/>
      <c r="U584" s="381"/>
      <c r="V584" s="381"/>
    </row>
    <row r="585" spans="2:22" s="380" customFormat="1" x14ac:dyDescent="0.35">
      <c r="B585" s="367"/>
      <c r="C585" s="374"/>
      <c r="D585" s="374"/>
      <c r="E585" s="364"/>
      <c r="F585" s="359"/>
      <c r="G585" s="372"/>
      <c r="H585" s="360"/>
      <c r="I585" s="360"/>
      <c r="J585" s="313"/>
      <c r="K585" s="361"/>
      <c r="L585" s="361"/>
      <c r="M585" s="362"/>
      <c r="N585" s="365"/>
      <c r="O585" s="368"/>
      <c r="P585" s="366"/>
      <c r="Q585" s="365"/>
      <c r="R585" s="379"/>
      <c r="T585" s="381"/>
      <c r="U585" s="381"/>
      <c r="V585" s="381"/>
    </row>
    <row r="586" spans="2:22" s="380" customFormat="1" x14ac:dyDescent="0.35">
      <c r="B586" s="367"/>
      <c r="C586" s="374"/>
      <c r="D586" s="374"/>
      <c r="E586" s="364"/>
      <c r="F586" s="359"/>
      <c r="G586" s="372"/>
      <c r="H586" s="360"/>
      <c r="I586" s="360"/>
      <c r="J586" s="313"/>
      <c r="K586" s="361"/>
      <c r="L586" s="361"/>
      <c r="M586" s="362"/>
      <c r="N586" s="365"/>
      <c r="O586" s="368"/>
      <c r="P586" s="366"/>
      <c r="Q586" s="365"/>
      <c r="R586" s="379"/>
      <c r="T586" s="381"/>
      <c r="U586" s="381"/>
      <c r="V586" s="381"/>
    </row>
    <row r="587" spans="2:22" s="380" customFormat="1" x14ac:dyDescent="0.35">
      <c r="B587" s="367"/>
      <c r="C587" s="374"/>
      <c r="D587" s="374"/>
      <c r="E587" s="364"/>
      <c r="F587" s="359"/>
      <c r="G587" s="372"/>
      <c r="H587" s="360"/>
      <c r="I587" s="360"/>
      <c r="J587" s="313"/>
      <c r="K587" s="361"/>
      <c r="L587" s="361"/>
      <c r="M587" s="362"/>
      <c r="N587" s="365"/>
      <c r="O587" s="368"/>
      <c r="P587" s="366"/>
      <c r="Q587" s="365"/>
      <c r="R587" s="379"/>
      <c r="T587" s="381"/>
      <c r="U587" s="381"/>
      <c r="V587" s="381"/>
    </row>
    <row r="588" spans="2:22" s="380" customFormat="1" x14ac:dyDescent="0.35">
      <c r="B588" s="367"/>
      <c r="C588" s="374"/>
      <c r="D588" s="374"/>
      <c r="E588" s="364"/>
      <c r="F588" s="359"/>
      <c r="G588" s="372"/>
      <c r="H588" s="360"/>
      <c r="I588" s="360"/>
      <c r="J588" s="313"/>
      <c r="K588" s="361"/>
      <c r="L588" s="361"/>
      <c r="M588" s="362"/>
      <c r="N588" s="365"/>
      <c r="O588" s="368"/>
      <c r="P588" s="366"/>
      <c r="Q588" s="365"/>
      <c r="R588" s="379"/>
      <c r="T588" s="381"/>
      <c r="U588" s="381"/>
      <c r="V588" s="381"/>
    </row>
    <row r="589" spans="2:22" s="380" customFormat="1" x14ac:dyDescent="0.35">
      <c r="B589" s="367"/>
      <c r="C589" s="374"/>
      <c r="D589" s="374"/>
      <c r="E589" s="364"/>
      <c r="F589" s="359"/>
      <c r="G589" s="372"/>
      <c r="H589" s="360"/>
      <c r="I589" s="360"/>
      <c r="J589" s="313"/>
      <c r="K589" s="361"/>
      <c r="L589" s="361"/>
      <c r="M589" s="362"/>
      <c r="N589" s="365"/>
      <c r="O589" s="368"/>
      <c r="P589" s="366"/>
      <c r="Q589" s="365"/>
      <c r="R589" s="379"/>
      <c r="T589" s="381"/>
      <c r="U589" s="381"/>
      <c r="V589" s="381"/>
    </row>
    <row r="590" spans="2:22" s="380" customFormat="1" x14ac:dyDescent="0.35">
      <c r="B590" s="367"/>
      <c r="C590" s="374"/>
      <c r="D590" s="374"/>
      <c r="E590" s="364"/>
      <c r="F590" s="359"/>
      <c r="G590" s="372"/>
      <c r="H590" s="360"/>
      <c r="I590" s="360"/>
      <c r="J590" s="313"/>
      <c r="K590" s="361"/>
      <c r="L590" s="361"/>
      <c r="M590" s="362"/>
      <c r="N590" s="365"/>
      <c r="O590" s="368"/>
      <c r="P590" s="366"/>
      <c r="Q590" s="365"/>
      <c r="R590" s="379"/>
      <c r="T590" s="381"/>
      <c r="U590" s="381"/>
      <c r="V590" s="381"/>
    </row>
    <row r="591" spans="2:22" s="380" customFormat="1" x14ac:dyDescent="0.35">
      <c r="B591" s="367"/>
      <c r="C591" s="374"/>
      <c r="D591" s="374"/>
      <c r="E591" s="364"/>
      <c r="F591" s="359"/>
      <c r="G591" s="372"/>
      <c r="H591" s="360"/>
      <c r="I591" s="360"/>
      <c r="J591" s="313"/>
      <c r="K591" s="361"/>
      <c r="L591" s="361"/>
      <c r="M591" s="362"/>
      <c r="N591" s="365"/>
      <c r="O591" s="368"/>
      <c r="P591" s="366"/>
      <c r="Q591" s="365"/>
      <c r="R591" s="379"/>
      <c r="T591" s="381"/>
      <c r="U591" s="381"/>
      <c r="V591" s="381"/>
    </row>
    <row r="592" spans="2:22" s="380" customFormat="1" x14ac:dyDescent="0.35">
      <c r="B592" s="367"/>
      <c r="C592" s="374"/>
      <c r="D592" s="374"/>
      <c r="E592" s="364"/>
      <c r="F592" s="359"/>
      <c r="G592" s="372"/>
      <c r="H592" s="360"/>
      <c r="I592" s="360"/>
      <c r="J592" s="313"/>
      <c r="K592" s="361"/>
      <c r="L592" s="361"/>
      <c r="M592" s="362"/>
      <c r="N592" s="365"/>
      <c r="O592" s="368"/>
      <c r="P592" s="366"/>
      <c r="Q592" s="365"/>
      <c r="R592" s="379"/>
      <c r="T592" s="381"/>
      <c r="U592" s="381"/>
      <c r="V592" s="381"/>
    </row>
    <row r="593" spans="1:22" s="380" customFormat="1" x14ac:dyDescent="0.35">
      <c r="B593" s="367"/>
      <c r="C593" s="374"/>
      <c r="D593" s="374"/>
      <c r="E593" s="364"/>
      <c r="F593" s="359"/>
      <c r="G593" s="372"/>
      <c r="H593" s="360"/>
      <c r="I593" s="360"/>
      <c r="J593" s="313"/>
      <c r="K593" s="361"/>
      <c r="L593" s="361"/>
      <c r="M593" s="362"/>
      <c r="N593" s="365"/>
      <c r="O593" s="368"/>
      <c r="P593" s="366"/>
      <c r="Q593" s="365"/>
      <c r="R593" s="379"/>
      <c r="T593" s="381"/>
      <c r="U593" s="381"/>
      <c r="V593" s="381"/>
    </row>
    <row r="594" spans="1:22" s="380" customFormat="1" x14ac:dyDescent="0.35">
      <c r="B594" s="367"/>
      <c r="C594" s="374"/>
      <c r="D594" s="374"/>
      <c r="E594" s="364"/>
      <c r="F594" s="359"/>
      <c r="G594" s="372"/>
      <c r="H594" s="360"/>
      <c r="I594" s="360"/>
      <c r="J594" s="313"/>
      <c r="K594" s="361"/>
      <c r="L594" s="361"/>
      <c r="M594" s="362"/>
      <c r="N594" s="365"/>
      <c r="O594" s="368"/>
      <c r="P594" s="366"/>
      <c r="Q594" s="365"/>
      <c r="R594" s="379"/>
      <c r="T594" s="381"/>
      <c r="U594" s="381"/>
      <c r="V594" s="381"/>
    </row>
    <row r="595" spans="1:22" s="229" customFormat="1" ht="18" customHeight="1" thickBot="1" x14ac:dyDescent="0.4">
      <c r="A595" s="153"/>
      <c r="B595" s="367"/>
      <c r="C595" s="374"/>
      <c r="D595" s="374"/>
      <c r="E595" s="364"/>
      <c r="F595" s="359"/>
      <c r="G595" s="136"/>
      <c r="H595" s="360"/>
      <c r="I595" s="360"/>
      <c r="J595" s="117"/>
      <c r="K595" s="117"/>
      <c r="L595" s="117"/>
      <c r="M595" s="119"/>
      <c r="N595" s="130"/>
      <c r="O595" s="132"/>
      <c r="P595" s="131"/>
      <c r="Q595" s="365"/>
      <c r="R595" s="227"/>
      <c r="T595" s="230"/>
      <c r="U595" s="230"/>
      <c r="V595" s="230"/>
    </row>
    <row r="596" spans="1:22" s="229" customFormat="1" x14ac:dyDescent="0.35">
      <c r="B596" s="328"/>
      <c r="C596" s="329"/>
      <c r="D596" s="329"/>
      <c r="E596" s="330" t="str">
        <f t="shared" ref="E596:E601" si="98">IF((OR(ISBLANK(41),ISBLANK(D596)))=FALSE,DAYS360(C596,D596)+1," ")</f>
        <v xml:space="preserve"> </v>
      </c>
      <c r="F596" s="354"/>
      <c r="G596" s="133"/>
      <c r="H596" s="331"/>
      <c r="I596" s="331"/>
      <c r="J596" s="91"/>
      <c r="K596" s="84"/>
      <c r="L596" s="84"/>
      <c r="M596" s="51"/>
      <c r="N596" s="52"/>
      <c r="O596" s="85"/>
      <c r="P596" s="144"/>
      <c r="Q596" s="333"/>
      <c r="R596" s="231"/>
      <c r="T596" s="230"/>
      <c r="U596" s="230"/>
      <c r="V596" s="230"/>
    </row>
    <row r="597" spans="1:22" s="229" customFormat="1" x14ac:dyDescent="0.35">
      <c r="B597" s="334"/>
      <c r="C597" s="322"/>
      <c r="D597" s="322"/>
      <c r="E597" s="318" t="str">
        <f t="shared" si="98"/>
        <v xml:space="preserve"> </v>
      </c>
      <c r="F597" s="323"/>
      <c r="G597" s="134"/>
      <c r="H597" s="327"/>
      <c r="I597" s="327"/>
      <c r="J597" s="35"/>
      <c r="K597" s="29"/>
      <c r="L597" s="29"/>
      <c r="M597" s="30"/>
      <c r="N597" s="36"/>
      <c r="O597" s="33"/>
      <c r="P597" s="109"/>
      <c r="Q597" s="326"/>
      <c r="R597" s="232"/>
      <c r="T597" s="230"/>
      <c r="U597" s="230"/>
      <c r="V597" s="230"/>
    </row>
    <row r="598" spans="1:22" s="229" customFormat="1" x14ac:dyDescent="0.35">
      <c r="B598" s="334"/>
      <c r="C598" s="322"/>
      <c r="D598" s="322"/>
      <c r="E598" s="318" t="str">
        <f t="shared" si="98"/>
        <v xml:space="preserve"> </v>
      </c>
      <c r="F598" s="323"/>
      <c r="G598" s="134"/>
      <c r="H598" s="327"/>
      <c r="I598" s="327"/>
      <c r="J598" s="35"/>
      <c r="K598" s="29"/>
      <c r="L598" s="29"/>
      <c r="M598" s="30"/>
      <c r="N598" s="36"/>
      <c r="O598" s="33"/>
      <c r="P598" s="109"/>
      <c r="Q598" s="326"/>
      <c r="R598" s="232"/>
      <c r="T598" s="230"/>
      <c r="U598" s="230"/>
      <c r="V598" s="230"/>
    </row>
    <row r="599" spans="1:22" s="229" customFormat="1" x14ac:dyDescent="0.35">
      <c r="B599" s="334"/>
      <c r="C599" s="322"/>
      <c r="D599" s="322"/>
      <c r="E599" s="318" t="str">
        <f t="shared" si="98"/>
        <v xml:space="preserve"> </v>
      </c>
      <c r="F599" s="323"/>
      <c r="G599" s="134"/>
      <c r="H599" s="327"/>
      <c r="I599" s="327"/>
      <c r="J599" s="35"/>
      <c r="K599" s="29"/>
      <c r="L599" s="29"/>
      <c r="M599" s="30"/>
      <c r="N599" s="36"/>
      <c r="O599" s="33"/>
      <c r="P599" s="109"/>
      <c r="Q599" s="326"/>
      <c r="R599" s="232"/>
      <c r="T599" s="230"/>
      <c r="U599" s="230"/>
      <c r="V599" s="230"/>
    </row>
    <row r="600" spans="1:22" s="229" customFormat="1" x14ac:dyDescent="0.35">
      <c r="B600" s="334"/>
      <c r="C600" s="322"/>
      <c r="D600" s="322"/>
      <c r="E600" s="318" t="str">
        <f t="shared" si="98"/>
        <v xml:space="preserve"> </v>
      </c>
      <c r="F600" s="323"/>
      <c r="G600" s="134"/>
      <c r="H600" s="327"/>
      <c r="I600" s="327"/>
      <c r="J600" s="35"/>
      <c r="K600" s="29"/>
      <c r="L600" s="29"/>
      <c r="M600" s="30"/>
      <c r="N600" s="36"/>
      <c r="O600" s="33"/>
      <c r="P600" s="109"/>
      <c r="Q600" s="326"/>
      <c r="R600" s="232"/>
      <c r="T600" s="230"/>
      <c r="U600" s="230"/>
      <c r="V600" s="230"/>
    </row>
    <row r="601" spans="1:22" s="229" customFormat="1" ht="12" thickBot="1" x14ac:dyDescent="0.4">
      <c r="B601" s="335"/>
      <c r="C601" s="336"/>
      <c r="D601" s="336"/>
      <c r="E601" s="337" t="str">
        <f t="shared" si="98"/>
        <v xml:space="preserve"> </v>
      </c>
      <c r="F601" s="355"/>
      <c r="G601" s="135"/>
      <c r="H601" s="338"/>
      <c r="I601" s="338"/>
      <c r="J601" s="94"/>
      <c r="K601" s="67"/>
      <c r="L601" s="67"/>
      <c r="M601" s="57"/>
      <c r="N601" s="58"/>
      <c r="O601" s="88"/>
      <c r="P601" s="113"/>
      <c r="Q601" s="340"/>
      <c r="R601" s="233"/>
      <c r="T601" s="230"/>
      <c r="U601" s="230"/>
      <c r="V601" s="230"/>
    </row>
    <row r="602" spans="1:22" s="229" customFormat="1" ht="18" customHeight="1" x14ac:dyDescent="0.35">
      <c r="A602" s="153"/>
      <c r="B602" s="367"/>
      <c r="C602" s="374"/>
      <c r="D602" s="374"/>
      <c r="E602" s="364"/>
      <c r="F602" s="359"/>
      <c r="G602" s="136"/>
      <c r="H602" s="360"/>
      <c r="I602" s="360"/>
      <c r="J602" s="117"/>
      <c r="K602" s="117"/>
      <c r="L602" s="117"/>
      <c r="M602" s="119"/>
      <c r="N602" s="130"/>
      <c r="O602" s="132"/>
      <c r="P602" s="131"/>
      <c r="Q602" s="365"/>
      <c r="R602" s="227"/>
      <c r="T602" s="230"/>
      <c r="U602" s="230"/>
      <c r="V602" s="230"/>
    </row>
  </sheetData>
  <sheetProtection insertRows="0" deleteRows="0"/>
  <dataConsolidate/>
  <mergeCells count="15">
    <mergeCell ref="B1:P1"/>
    <mergeCell ref="B3:B4"/>
    <mergeCell ref="N3:N4"/>
    <mergeCell ref="O3:O4"/>
    <mergeCell ref="P3:P4"/>
    <mergeCell ref="C3:D3"/>
    <mergeCell ref="E3:E4"/>
    <mergeCell ref="H3:H4"/>
    <mergeCell ref="R3:R4"/>
    <mergeCell ref="T3:V3"/>
    <mergeCell ref="Q3:Q4"/>
    <mergeCell ref="F3:F4"/>
    <mergeCell ref="G3:G4"/>
    <mergeCell ref="I3:I4"/>
    <mergeCell ref="J3:M3"/>
  </mergeCells>
  <dataValidations count="11">
    <dataValidation type="list" allowBlank="1" showInputMessage="1" showErrorMessage="1" sqref="N130:N132 H126:H128 H150 H130 P416 P595 P5:P46 P194:P198 P216:P221 P280 P275 P455 P335 P258:P262 P145:P159 P338 P369 P376 P379 P383 P419 P421 P427 P602 P164:P182 P202 P210 P48:P49 P53:P78 P187 P206:P207 P264:P267 P191:P192 P273 P223:P225 P248 P252:P256 P231:P234 P434 P441 P448 P307 P313 P310 P318 P320 P304 P291 P294 P296 P301 P284 P288 P331 P322 P324 P327 P342:P352 P365 P355 P358 P362 P81:P133 P424">
      <formula1>SISTEMAS</formula1>
    </dataValidation>
    <dataValidation type="list" allowBlank="1" showInputMessage="1" showErrorMessage="1" sqref="N53 N416 N595 N5:N47 L150:L151 N194:N198 N216:N221 N280 N275 N455 N258 N335 N262 N133 N145:N159 N338 N369 N376 N379 N383 N419 N421 N427 N602 N164:N182 N202 N210 N207 N56:N78 N187 N264:N267 N191:N192 N223 N273 N248 N252:N256 N434 N441 N448 N307 N313 N310 N318 N320 N304 N291 N294 N296 N301 N284 N288 N331 N322 N324 N327 N342:N352 N365 N355 N358 N362 N81:N129 N424">
      <formula1>GRADOMILITAR</formula1>
    </dataValidation>
    <dataValidation type="list" allowBlank="1" showInputMessage="1" showErrorMessage="1" sqref="P47">
      <formula1>RG</formula1>
    </dataValidation>
    <dataValidation type="list" allowBlank="1" showInputMessage="1" showErrorMessage="1" sqref="N54:N55 N48:N49">
      <formula1>ZAPATA</formula1>
    </dataValidation>
    <dataValidation type="list" allowBlank="1" showInputMessage="1" showErrorMessage="1" sqref="G87 G93:G94 G258 G126 G153 G169 G156:G158 G150:G151 H151 G145 G265 G268 G224 G253 G232 G160 G165:G166">
      <formula1>ESTACION</formula1>
    </dataValidation>
    <dataValidation type="list" allowBlank="1" showInputMessage="1" showErrorMessage="1" promptTitle="ESCOJA UNA OPCIÓN" sqref="H94 H153:I153 I117:I119 I208 I121 I126 I217:I220 I19 I21:I22 I27:I29 I82:I85 I145:I148 I171:I172 I165:I167 I195:I197 I130 I150 I265 I268 I245 I224 I227 I274 I237 I249 I253 I276 I231:I232 I263 I359:I361 I141:I142 I258 I328:I329 I292 I311 I305 I308 I302 I297 I160 I134 I176 I178 I183 I192 I199 I211 I241:I243 I281 I285 I323 I325 I353 I363 I203 I222">
      <formula1>TIPODETRABAJO</formula1>
    </dataValidation>
    <dataValidation type="list" allowBlank="1" showInputMessage="1" showErrorMessage="1" sqref="H58 N208:P208 N339 M203:N206 O203:P205 G204:H206 N227:P228 P229 N229 H227 P241 N241 F224 N224:N225 H243 G242 N239 N237:P238 P239 F237 H237 H241 F336 F339 F203:F206 F227 F241">
      <formula1>#REF!</formula1>
    </dataValidation>
    <dataValidation type="list" allowBlank="1" showInputMessage="1" showErrorMessage="1" sqref="O416 O595 O5:O49 O194:O198 O216:O221 O280 O275 O455 O258:O262 O335 O145:O159 O231:O232 O133 O338 O369 O376 O379 O383 O419 O421 O427 O602 O202 O210 O206:O207 O164:O182 O53:O78 O187 M151 O264:O267 O191:O192 O223 O273 O248 O252:O256 O234 O434 O441 O448 O307 O313 O310 O318 O320 O304 O291 O294 O296 O301 O284 O288 O331 O322 O324 O327 O342:O352 O365 O355 O358 O362 O81:O129 O424">
      <formula1>PERSONAL</formula1>
    </dataValidation>
    <dataValidation type="list" allowBlank="1" showInputMessage="1" showErrorMessage="1" sqref="F117:F119 F208 F19:F22 F27:F29 F82:F85 F145:F148 F165:F167 F169:F172 F195:F197 F192 F265 F268 F245 F253 F231 F258">
      <formula1>CAES</formula1>
    </dataValidation>
    <dataValidation type="list" allowBlank="1" showInputMessage="1" showErrorMessage="1" promptTitle="ESCOJA UNA OPCIÓN" sqref="I216 I345:I347 I207 I202 I122:I125 I120 I80:I81 I23:I24 I8 I10 I12:I14 I16 I18 I189:I190 I26 I221 I209:I210 I49 I264 I102:I105 I164 I168 I154:I159 I127:I129 I149 I151:I152 I267 I238:I240 I225:I226 I244 I233:I236 I250:I252 I223 I275 I228:I230 I143:I144 I277:I280 I131:I133 I135:I140 I262 I246:I248 I269:I273 I448 I335 I338 I369 I383 I376 I379 I179:I182 I421 I416 I419 I427 I595:I602 I434 I441 I455 I307 I313 I310 I318 I320 I254:I257 I291 I294 I296 I301 I304 I284 I288 I331 I322 I324 I327 I362 I351:I352 I365 I355 I358 I342 I30 I35 I38:I40 I53 I63:I68 I70:I72 I74:I78 I86 I88 I90 I92 I56:I61 I112:I116 I108:I110 I42:I44 I46 I94:I95 I97:I99 I173:I175 I177">
      <formula1>$D$4:$D$18</formula1>
    </dataValidation>
    <dataValidation type="list" allowBlank="1" showInputMessage="1" showErrorMessage="1" promptTitle="ESCOJA UNA OPCIÓN" sqref="I204:I206">
      <formula1>#REF!</formula1>
    </dataValidation>
  </dataValidations>
  <pageMargins left="0.51181102362204722" right="0.51181102362204722" top="0.55118110236220474" bottom="0.35433070866141736" header="0.31496062992125984" footer="0.31496062992125984"/>
  <pageSetup paperSize="9" scale="50" orientation="landscape" r:id="rId1"/>
  <extLst>
    <ext xmlns:x14="http://schemas.microsoft.com/office/spreadsheetml/2009/9/main" uri="{CCE6A557-97BC-4b89-ADB6-D9C93CAAB3DF}">
      <x14:dataValidations xmlns:xm="http://schemas.microsoft.com/office/excel/2006/main" count="52">
        <x14:dataValidation type="list" allowBlank="1" showInputMessage="1" showErrorMessage="1">
          <x14:formula1>
            <xm:f>'C:\Archivo PDH\SDH 2019\formato comisiones semanales\ENERO\[1 COMISIONES SEMANALES CAE QUITO ENERO.xlsx]LISTAS'!#REF!</xm:f>
          </x14:formula1>
          <xm:sqref>L94</xm:sqref>
        </x14:dataValidation>
        <x14:dataValidation type="list" allowBlank="1" showInputMessage="1" showErrorMessage="1">
          <x14:formula1>
            <xm:f>'C:\Users\CONTROLESUIO\Downloads\[01 NUEVA MATRIZ COMISIONES CUMPLIDAS Y PLANIFICADAS ENERO 2019, CAE-LOJA (1).xlsx]LISTAS'!#REF!</xm:f>
          </x14:formula1>
          <xm:sqref>M126 M156</xm:sqref>
        </x14:dataValidation>
        <x14:dataValidation type="list" allowBlank="1" showInputMessage="1" showErrorMessage="1">
          <x14:formula1>
            <xm:f>LISTAS!$F$3:$F$17</xm:f>
          </x14:formula1>
          <xm:sqref>N596:N601 N209 N420 N268:N272 N189:N190 N276:N279 N274 N263 N456:N594 N332:N334 N230 N242:N244 N249:N251 N336:N337 N134:N144 N295 N257 N366:N368 N377:N378 N384:N415 N370:N373 N356:N357 N428:N433 N193 N212 N235:N236 N226 N240 N435:N440 N442:N447 N449:N454 N330 N314:N317 N319 N321 N300 N289:N290 N417:N418</xm:sqref>
        </x14:dataValidation>
        <x14:dataValidation type="list" allowBlank="1" showInputMessage="1" showErrorMessage="1">
          <x14:formula1>
            <xm:f>LISTAS!$A$3:$A$11</xm:f>
          </x14:formula1>
          <xm:sqref>F209:F210 F216 F262:F264 F202 F207 F168 F30:F49 F218:F221 F187 F5:F18 F23:F26 F53:F81 F173:F183 F164 F149:F159 F198:F199 F193:F194 F189:F191 F266:F267 F238:F240 F242:F244 F233:F236 F223 F225:F226 F120:F144 F228:F230 F246:F252 F269:F280 F254:F257 F293:F296 F298:F301 F303:F304 F306:F307 F309:F310 F284 F288:F291 F330:F335 F337:F338 F312:F322 F324 F327 F341:F352 F355:F362 F86:F116 F376:F380 F365:F373 F383:F421 F427:F602</xm:sqref>
        </x14:dataValidation>
        <x14:dataValidation type="list" allowBlank="1" showInputMessage="1" showErrorMessage="1">
          <x14:formula1>
            <xm:f>LISTAS!$C$3:$C$19</xm:f>
          </x14:formula1>
          <xm:sqref>P209 P596:P601 P428:P433 P370:P373 P420 P356:P357 P384:P415 P377:P378 P366:P368 P249:P251 P295 P134:P144 P257 P230 P242:P244 P336:P337 P332:P334 P435:P440 P263 P274 P276:P279 P189:P190 P268:P272 P193 P212 P235:P236 P226 P240 P456:P594 P449:P454 P442:P447 P328:P330 P339:P341 P314:P317 P305:P306 P308:P309 P319 P321 P302:P303 P297:P300 P289:P290 P417:P418</xm:sqref>
        </x14:dataValidation>
        <x14:dataValidation type="list" allowBlank="1" showInputMessage="1" showErrorMessage="1">
          <x14:formula1>
            <xm:f>'C:\Users\CONTRO~1\AppData\Local\Temp\[MATRIZ COMISIONES ACTUALIZADA.xlsx]LISTAS'!#REF!</xm:f>
          </x14:formula1>
          <xm:sqref>H186 N199:P201 N183:P186 M200</xm:sqref>
        </x14:dataValidation>
        <x14:dataValidation type="list" allowBlank="1" showInputMessage="1" showErrorMessage="1" promptTitle="ESCOJA UNA OPCIÓN">
          <x14:formula1>
            <xm:f>'C:\Users\CONTRO~1\AppData\Local\Temp\[MATRIZ COMISIONES ACTUALIZADA.xlsx]LISTAS'!#REF!</xm:f>
          </x14:formula1>
          <xm:sqref>I186</xm:sqref>
        </x14:dataValidation>
        <x14:dataValidation type="list" allowBlank="1" showInputMessage="1" showErrorMessage="1">
          <x14:formula1>
            <xm:f>'D:\CONTROLES 2019\ACTIVIDADES SEMANALES 2019\FEBRERO\ENERGÍA\[ACTIVIDADES ENERGIA 18-22 DE FEBRERO DEL 2019.xlsx]LISTAS'!#REF!</xm:f>
          </x14:formula1>
          <xm:sqref>H217 F217</xm:sqref>
        </x14:dataValidation>
        <x14:dataValidation type="list" allowBlank="1" showInputMessage="1" showErrorMessage="1" promptTitle="ESCOJA UNA OPCIÓN">
          <x14:formula1>
            <xm:f>'D:\CONTROLES 2019\COMISIONES 2019\COMISIONES POR CAES\CAE CUENCA\[COMISIONES CUENCA 14-FEB-2019.xlsx]LISTAS'!#REF!</xm:f>
          </x14:formula1>
          <xm:sqref>I193 I266 I161:I163 I212:I215</xm:sqref>
        </x14:dataValidation>
        <x14:dataValidation type="list" allowBlank="1" showInputMessage="1" showErrorMessage="1">
          <x14:formula1>
            <xm:f>'D:\CONTROLES 2019\COMISIONES 2019\COMISIONES POR CAES\CAE CUENCA\[COMISIONES CUENCA 14-FEB-2019.xlsx]LISTAS'!#REF!</xm:f>
          </x14:formula1>
          <xm:sqref>N160:P163 M161:M163 G212:H215 N211:P211 M213:P215 G161:H163 F160:F163 F211:F215</xm:sqref>
        </x14:dataValidation>
        <x14:dataValidation type="list" allowBlank="1" showInputMessage="1" showErrorMessage="1">
          <x14:formula1>
            <xm:f>'D:\CONTROLES 2019\COMISIONES 2019\COMISIONES POR CAES\CAE CUENCA\[MATRIZ COMISIONES ANUALES 2019.xlsx]LISTAS'!#REF!</xm:f>
          </x14:formula1>
          <xm:sqref>M160</xm:sqref>
        </x14:dataValidation>
        <x14:dataValidation type="list" allowBlank="1" showInputMessage="1" showErrorMessage="1">
          <x14:formula1>
            <xm:f>'D:\CONTROLES 2019\COMISIONES 2019\COMISIONES POR CAES\CAE CUENCA\[MATRIZ COMISIONES GRUSICOMGE 2019.xlsx]LISTAS'!#REF!</xm:f>
          </x14:formula1>
          <xm:sqref>M118:M119 G118:H119</xm:sqref>
        </x14:dataValidation>
        <x14:dataValidation type="list" allowBlank="1" showInputMessage="1" showErrorMessage="1" promptTitle="ESCOJA UNA OPCIÓN">
          <x14:formula1>
            <xm:f>'C:\Users\CONTROLESUIO\Downloads\[COMISIONES LOJA 14-FEBRERO-2019.xlsx]LISTAS'!#REF!</xm:f>
          </x14:formula1>
          <xm:sqref>I51:I52</xm:sqref>
        </x14:dataValidation>
        <x14:dataValidation type="list" allowBlank="1" showInputMessage="1" showErrorMessage="1">
          <x14:formula1>
            <xm:f>'C:\Users\CONTROLESUIO\Downloads\[COMISIONES LOJA 14-FEBRERO-2019.xlsx]LISTAS'!#REF!</xm:f>
          </x14:formula1>
          <xm:sqref>M50:P52 N231:N232 F50:F52 G51:H52</xm:sqref>
        </x14:dataValidation>
        <x14:dataValidation type="list" allowBlank="1" showInputMessage="1" showErrorMessage="1">
          <x14:formula1>
            <xm:f>'C:\Users\CONTROLESUIO\Downloads\[COMISIONES PASTAZA 14-FEB-2019.xlsx]LISTAS'!#REF!</xm:f>
          </x14:formula1>
          <xm:sqref>N79:P80</xm:sqref>
        </x14:dataValidation>
        <x14:dataValidation type="list" allowBlank="1" showInputMessage="1" showErrorMessage="1">
          <x14:formula1>
            <xm:f>'C:\Users\CONTROLESUIO\Downloads\[ACTIVIDADES WIMAX 14-FEB-2018.xlsx]LISTAS'!#REF!</xm:f>
          </x14:formula1>
          <xm:sqref>N222:P222 F222 H222</xm:sqref>
        </x14:dataValidation>
        <x14:dataValidation type="list" allowBlank="1" showInputMessage="1" showErrorMessage="1" promptTitle="ESCOJA UNA OPCIÓN">
          <x14:formula1>
            <xm:f>'D:\CONTROLES 2019\COMISIONES 2019\COMISIONES POR CAES\CAE COCA\[COMISIONES CAE COCA 14-FEB-2019.xlsx]LISTAS'!#REF!</xm:f>
          </x14:formula1>
          <xm:sqref>I188</xm:sqref>
        </x14:dataValidation>
        <x14:dataValidation type="list" allowBlank="1" showInputMessage="1" showErrorMessage="1">
          <x14:formula1>
            <xm:f>'D:\CONTROLES 2019\COMISIONES 2019\COMISIONES POR CAES\CAE COCA\[COMISIONES CAE COCA 14-FEB-2019.xlsx]LISTAS'!#REF!</xm:f>
          </x14:formula1>
          <xm:sqref>M188:P188 N233:N234 H231:H232 F188 O233</xm:sqref>
        </x14:dataValidation>
        <x14:dataValidation type="list" allowBlank="1" showInputMessage="1" showErrorMessage="1">
          <x14:formula1>
            <xm:f>'\\10.102.50.45\documentos cae gye\2019\COMISIONES CUMPLIDAS-PLANIFICADAS 2019\FEBRERO\[MATRIZ Comisiones-CAEGYE 14-feb-19.xlsx]LISTAS'!#REF!</xm:f>
          </x14:formula1>
          <xm:sqref>M19:M22 G196:H197 H253 H21:H22 M27:M29 M196:M197 G28:H29 M82:M85 M145:M148 M169 M171:M172 G146:H148 M166:M167 G171:H172 H265 G20:G22 G167:H167 G85:H85</xm:sqref>
        </x14:dataValidation>
        <x14:dataValidation type="list" allowBlank="1" showInputMessage="1" showErrorMessage="1">
          <x14:formula1>
            <xm:f>'D:\CONTROLES 2019\COMISIONES 2019\COMISIONES POR CAES\CAE MACHALA\COMISIONES SEMANALES\02 FEBRERO\[CAE-MLA-14-FEB-2019.xlsx]LISTAS'!#REF!</xm:f>
          </x14:formula1>
          <xm:sqref>M192 H258</xm:sqref>
        </x14:dataValidation>
        <x14:dataValidation type="list" allowBlank="1" showInputMessage="1" showErrorMessage="1">
          <x14:formula1>
            <xm:f>LISTAS!$G$3:$G$167</xm:f>
          </x14:formula1>
          <xm:sqref>O193 O209 O420 O268:O272 O596:O601 O276:O279 O274 O263 O456:O594 O332:O334 O235:O236 O239:O244 O134:O144 O336:O337 O229:O230 O295 O257 O366:O368 O377:O378 O356:O357 O370:O373 O384:O415 O428:O433 O189:O190 O212 O224:O226 O131:O132 O249:O251 O435:O440 O442:O447 O449:O454 O328:O330 O339:O341 O314:O317 O305:O306 O308:O309 O319 O321 O302:O303 O297:O300 O289:O290 O417:O418</xm:sqref>
        </x14:dataValidation>
        <x14:dataValidation type="list" allowBlank="1" showInputMessage="1" showErrorMessage="1">
          <x14:formula1>
            <xm:f>LISTAS!$B$3:$B$20</xm:f>
          </x14:formula1>
          <xm:sqref>H164:H166 H131:H145 H223:H226 H233:H236 H238:H240 H242 H198:H199 H173:H183 H262:H264 H149 H59:H84 H23:H27 H5:H20 H187:H195 H218:H221 H30:H50 H53:H57 H168:H170 H202:H203 H159:H160 H120:H125 H207:H211 H154:H155 H86:H93 H129 H152 H216 H228:H230 H244:H252 H266:H280 H254:H257 H293:H296 H298:H301 H303:H304 H306:H307 H309:H310 H284 H288:H291 H330:H336 H338:H339 H312:H325 H327 H341:H353 H355:H362 H95:H117 H376:H379 H365:H373 H383:H421 H427:H602</xm:sqref>
        </x14:dataValidation>
        <x14:dataValidation type="list" allowBlank="1" showInputMessage="1" showErrorMessage="1">
          <x14:formula1>
            <xm:f>LISTAS!$B$3:$B$17</xm:f>
          </x14:formula1>
          <xm:sqref>H156:H158</xm:sqref>
        </x14:dataValidation>
        <x14:dataValidation type="list" allowBlank="1" showInputMessage="1" showErrorMessage="1">
          <x14:formula1>
            <xm:f>LISTAS!$A$3:$A$10</xm:f>
          </x14:formula1>
          <xm:sqref>F232 F328:F329 F340 F305 F308 F302 F297</xm:sqref>
        </x14:dataValidation>
        <x14:dataValidation type="list" allowBlank="1" showInputMessage="1" showErrorMessage="1" promptTitle="ESCOJA UNA OPCIÓN">
          <x14:formula1>
            <xm:f>'D:\CONTROLES 2019\COMISIONES 2019\COMISIONES POR CAES\CAE COCA\[COMISIONES CAE COCA 21-FEB-2019.xlsx]LISTAS'!#REF!</xm:f>
          </x14:formula1>
          <xm:sqref>I282:I283</xm:sqref>
        </x14:dataValidation>
        <x14:dataValidation type="list" allowBlank="1" showInputMessage="1" showErrorMessage="1">
          <x14:formula1>
            <xm:f>'D:\CONTROLES 2019\COMISIONES 2019\COMISIONES POR CAES\CAE COCA\[COMISIONES CAE COCA 21-FEB-2019.xlsx]LISTAS'!#REF!</xm:f>
          </x14:formula1>
          <xm:sqref>M281:P283 F281:F283 H281:H283 G282:G283</xm:sqref>
        </x14:dataValidation>
        <x14:dataValidation type="list" allowBlank="1" showInputMessage="1" showErrorMessage="1" promptTitle="ESCOJA UNA OPCIÓN">
          <x14:formula1>
            <xm:f>'D:\CONTROLES 2019\COMISIONES 2019\COMISIONES POR CAES\CAE MACHALA\[COMISIONES MACHALA 14-FEB-2019.xlsx]LISTAS'!#REF!</xm:f>
          </x14:formula1>
          <xm:sqref>I259:I261</xm:sqref>
        </x14:dataValidation>
        <x14:dataValidation type="list" allowBlank="1" showInputMessage="1" showErrorMessage="1">
          <x14:formula1>
            <xm:f>'D:\CONTROLES 2019\COMISIONES 2019\COMISIONES POR CAES\CAE MACHALA\[COMISIONES MACHALA 14-FEB-2019.xlsx]LISTAS'!#REF!</xm:f>
          </x14:formula1>
          <xm:sqref>F259:H261 N259:N261</xm:sqref>
        </x14:dataValidation>
        <x14:dataValidation type="list" allowBlank="1" showInputMessage="1" showErrorMessage="1">
          <x14:formula1>
            <xm:f>'D:\CONTROLES 2019\COMISIONES 2019\COMISIONES POR CAES\CAE CUENCA\[COMISIONES CUENCA 21-FEB-2019.xlsx]LISTAS'!#REF!</xm:f>
          </x14:formula1>
          <xm:sqref>N245:P247</xm:sqref>
        </x14:dataValidation>
        <x14:dataValidation type="list" allowBlank="1" showInputMessage="1" showErrorMessage="1" promptTitle="ESCOJA UNA OPCIÓN">
          <x14:formula1>
            <xm:f>LISTAS!$D$4:$D$20</xm:f>
          </x14:formula1>
          <xm:sqref>I187 I194 I191 I198</xm:sqref>
        </x14:dataValidation>
        <x14:dataValidation type="list" allowBlank="1" showInputMessage="1" showErrorMessage="1" promptTitle="ESCOJA UNA OPCIÓN">
          <x14:formula1>
            <xm:f>LISTAS!$D$3:$D$20</xm:f>
          </x14:formula1>
          <xm:sqref>I5:I7 I456:I594 I449:I454 I442:I447 I435:I440 I428:I433 I370:I373 I420 I100:I101 I417:I418 I377:I378 I384:I415 I366:I368 I339:I341 I336:I337 I298:I300 I312 I332:I334 I169:I170 I25 I20 I17 I15 I11 I9 I330 I293 I314:I317 I306 I309 I319 I321 I303 I289:I290 I295 I348:I350 I356:I357 I343:I344 I31:I34 I36:I37 I41 I54:I55 I62 I69 I73 I79 I87 I89 I91 I93 I111 I106:I107 I45 I47:I48 I50 I96</xm:sqref>
        </x14:dataValidation>
        <x14:dataValidation type="list" allowBlank="1" showInputMessage="1" showErrorMessage="1">
          <x14:formula1>
            <xm:f>'C:\Users\CONTROLESUIO\Downloads\[COMISIONES LOJA 21-FEBRERO-2019.xlsx]LISTAS'!#REF!</xm:f>
          </x14:formula1>
          <xm:sqref>H311 N311:P312 N292:P293 H292 F292 F311</xm:sqref>
        </x14:dataValidation>
        <x14:dataValidation type="list" allowBlank="1" showInputMessage="1" showErrorMessage="1">
          <x14:formula1>
            <xm:f>LISTAS!$B$3:$B$18</xm:f>
          </x14:formula1>
          <xm:sqref>H328:H329 H340 H305 H308 H337 H297</xm:sqref>
        </x14:dataValidation>
        <x14:dataValidation type="list" allowBlank="1" showInputMessage="1" showErrorMessage="1">
          <x14:formula1>
            <xm:f>LISTAS!$F$3:$F$18</xm:f>
          </x14:formula1>
          <xm:sqref>N328:N329 N340:N341 N305:N306 N308:N309 N302:N303 N297:N299</xm:sqref>
        </x14:dataValidation>
        <x14:dataValidation type="list" allowBlank="1" showInputMessage="1" showErrorMessage="1" promptTitle="ESCOJA UNA OPCIÓN">
          <x14:formula1>
            <xm:f>'C:\Users\CONTROLESUIO\Downloads\[MATRIZ COMISIONES(1).xlsx]LISTAS'!#REF!</xm:f>
          </x14:formula1>
          <xm:sqref>I286:I287</xm:sqref>
        </x14:dataValidation>
        <x14:dataValidation type="list" allowBlank="1" showInputMessage="1" showErrorMessage="1">
          <x14:formula1>
            <xm:f>'C:\Users\CONTROLESUIO\Downloads\[MATRIZ COMISIONES(1).xlsx]LISTAS'!#REF!</xm:f>
          </x14:formula1>
          <xm:sqref>N285:P287 M286:M287 F285:H287</xm:sqref>
        </x14:dataValidation>
        <x14:dataValidation type="list" allowBlank="1" showInputMessage="1" showErrorMessage="1" promptTitle="ESCOJA UNA OPCIÓN">
          <x14:formula1>
            <xm:f>'D:\CONTROLES 2019\COMISIONES 2019\COMISIONES POR CAES\CAE COCA\[COMISIONES CAE COCA 28-FEB-2018.xlsx]LISTAS'!#REF!</xm:f>
          </x14:formula1>
          <xm:sqref>I326</xm:sqref>
        </x14:dataValidation>
        <x14:dataValidation type="list" allowBlank="1" showInputMessage="1" showErrorMessage="1">
          <x14:formula1>
            <xm:f>'D:\CONTROLES 2019\COMISIONES 2019\COMISIONES POR CAES\CAE COCA\[COMISIONES CAE COCA 28-FEB-2018.xlsx]LISTAS'!#REF!</xm:f>
          </x14:formula1>
          <xm:sqref>M323:P323 M325:P326 N359:P361 G326:H326 F323 F325:F326</xm:sqref>
        </x14:dataValidation>
        <x14:dataValidation type="list" allowBlank="1" showInputMessage="1" showErrorMessage="1">
          <x14:formula1>
            <xm:f>'D:\CONTROLES 2019\COMISIONES 2019\COMISIONES POR CAES\CAE PASTAZA\[COMISIONES PASTAZA 07-MAR-2019.xlsx]LISTAS'!#REF!</xm:f>
          </x14:formula1>
          <xm:sqref>N353:P354 N363:P364 M354 M364 H302 F353:F354 G364 F363:F364 H363:H364 G354:H354</xm:sqref>
        </x14:dataValidation>
        <x14:dataValidation type="list" allowBlank="1" showInputMessage="1" showErrorMessage="1" promptTitle="ESCOJA UNA OPCIÓN">
          <x14:formula1>
            <xm:f>'D:\CONTROLES 2019\COMISIONES 2019\COMISIONES POR CAES\CAE PASTAZA\[COMISIONES PASTAZA 07-MAR-2019.xlsx]LISTAS'!#REF!</xm:f>
          </x14:formula1>
          <xm:sqref>I354 I364</xm:sqref>
        </x14:dataValidation>
        <x14:dataValidation type="list" allowBlank="1" showInputMessage="1" showErrorMessage="1">
          <x14:formula1>
            <xm:f>LISTAS!$H$3:$H$45</xm:f>
          </x14:formula1>
          <xm:sqref>M152:M155 M376:M380 M86:M117 M362:M363 M355:M358 M327:M353 M324 M288:M322 M193:M195 M189:M191 M173:M183 M198:M199 M164:M165 M159 M120:M125 M207:M212 M202 M168 M30:M49 M187 M5:M18 M23:M26 M53:M81 M149:M150 M170 M129:M144 M216:M280 M284:M285 M365:M373 M383:M421 M427:M602</xm:sqref>
        </x14:dataValidation>
        <x14:dataValidation type="list" allowBlank="1" showInputMessage="1" showErrorMessage="1">
          <x14:formula1>
            <xm:f>LISTAS!$H$3:$H$48</xm:f>
          </x14:formula1>
          <xm:sqref>M359:M361</xm:sqref>
        </x14:dataValidation>
        <x14:dataValidation type="list" allowBlank="1" showInputMessage="1" showErrorMessage="1">
          <x14:formula1>
            <xm:f>LISTAS!$E$3:$E$322</xm:f>
          </x14:formula1>
          <xm:sqref>G164 G376:G380 G254:G257 G355:G363 G342:G353 G327 G284 G309:G325 G306:G307 G303:G304 G298:G301 G288:G296 G329:G338 G233:G241 G129:G144 G198:G199 G216:G223 G170 G173:G183 G243:G252 G149 G53:G84 G23:G27 G5:G19 G187:G195 G225:G231 G30:G50 G168 G154:G155 G88:G92 G86 G152 G120:G125 G159 G202:G203 G207:G211 G266:G267 G262:G264 G269:G281 G95:G117 G365:G373 G383:G421 G427:G602</xm:sqref>
        </x14:dataValidation>
        <x14:dataValidation type="list" allowBlank="1" showInputMessage="1" showErrorMessage="1">
          <x14:formula1>
            <xm:f>LISTAS!$E$3:$E$305</xm:f>
          </x14:formula1>
          <xm:sqref>G328 G339:G341 G305 G308 G302 G297</xm:sqref>
        </x14:dataValidation>
        <x14:dataValidation type="list" allowBlank="1" showInputMessage="1" showErrorMessage="1" promptTitle="ESCOJA UNA OPCIÓN">
          <x14:formula1>
            <xm:f>'C:\Users\CONTROLESUIO\Downloads\[MATRIZ COMISIONES 14-MARZO-2019.xlsx]LISTAS'!#REF!</xm:f>
          </x14:formula1>
          <xm:sqref>I374:I375 I422:I426</xm:sqref>
        </x14:dataValidation>
        <x14:dataValidation type="list" allowBlank="1" showInputMessage="1" showErrorMessage="1">
          <x14:formula1>
            <xm:f>'C:\Users\CONTROLESUIO\Downloads\[MATRIZ COMISIONES 14-MARZO-2019.xlsx]LISTAS'!#REF!</xm:f>
          </x14:formula1>
          <xm:sqref>F374:F375 F422:F426</xm:sqref>
        </x14:dataValidation>
        <x14:dataValidation type="list" allowBlank="1" showInputMessage="1" showErrorMessage="1">
          <x14:formula1>
            <xm:f>'C:\Users\CONTROLESUIO\Downloads\[MATRIZ COMISIONES 14-MARZO-2019.xlsx]LISTAS'!#REF!</xm:f>
          </x14:formula1>
          <xm:sqref>H374:H375 H422:H426</xm:sqref>
        </x14:dataValidation>
        <x14:dataValidation type="list" allowBlank="1" showInputMessage="1" showErrorMessage="1">
          <x14:formula1>
            <xm:f>'C:\Users\CONTROLESUIO\Downloads\[MATRIZ COMISIONES 14-MARZO-2019.xlsx]LISTAS'!#REF!</xm:f>
          </x14:formula1>
          <xm:sqref>G374:G375 G422:G426</xm:sqref>
        </x14:dataValidation>
        <x14:dataValidation type="list" allowBlank="1" showInputMessage="1" showErrorMessage="1">
          <x14:formula1>
            <xm:f>'C:\Users\CONTROLESUIO\Downloads\[MATRIZ COMISIONES 14-MARZO-2019.xlsx]LISTAS'!#REF!</xm:f>
          </x14:formula1>
          <xm:sqref>M374:M375 M422:M426</xm:sqref>
        </x14:dataValidation>
        <x14:dataValidation type="list" allowBlank="1" showInputMessage="1" showErrorMessage="1">
          <x14:formula1>
            <xm:f>'C:\Users\CONTROLESUIO\Downloads\[MATRIZ COMISIONES 14-MARZO-2019.xlsx]LISTAS'!#REF!</xm:f>
          </x14:formula1>
          <xm:sqref>P374:P375 P422:P423 P425:P426</xm:sqref>
        </x14:dataValidation>
        <x14:dataValidation type="list" allowBlank="1" showInputMessage="1" showErrorMessage="1">
          <x14:formula1>
            <xm:f>'C:\Users\CONTROLESUIO\Downloads\[MATRIZ COMISIONES 14-MARZO-2019.xlsx]LISTAS'!#REF!</xm:f>
          </x14:formula1>
          <xm:sqref>O374:O375 O425:O426 O422:O423</xm:sqref>
        </x14:dataValidation>
        <x14:dataValidation type="list" allowBlank="1" showInputMessage="1" showErrorMessage="1">
          <x14:formula1>
            <xm:f>'C:\Users\CONTROLESUIO\Downloads\[MATRIZ COMISIONES 14-MARZO-2019.xlsx]LISTAS'!#REF!</xm:f>
          </x14:formula1>
          <xm:sqref>N374:N375 N422:N423 N425:N426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82"/>
  <sheetViews>
    <sheetView zoomScale="90" zoomScaleNormal="90" workbookViewId="0">
      <selection activeCell="H4" sqref="H4"/>
    </sheetView>
  </sheetViews>
  <sheetFormatPr baseColWidth="10" defaultColWidth="11" defaultRowHeight="11.25" x14ac:dyDescent="0.15"/>
  <cols>
    <col min="1" max="1" width="2.25" style="11" customWidth="1"/>
    <col min="2" max="2" width="8.375" style="34" customWidth="1"/>
    <col min="3" max="3" width="12.125" style="16" customWidth="1"/>
    <col min="4" max="4" width="10.125" style="16" customWidth="1"/>
    <col min="5" max="5" width="10.75" style="16" customWidth="1"/>
    <col min="6" max="6" width="10.125" style="34" customWidth="1"/>
    <col min="7" max="7" width="27.375" style="11" customWidth="1"/>
    <col min="8" max="8" width="20.25" style="16" customWidth="1"/>
    <col min="9" max="9" width="18.75" style="34" customWidth="1"/>
    <col min="10" max="10" width="43.875" style="11" customWidth="1"/>
    <col min="11" max="11" width="44.125" style="17" customWidth="1"/>
    <col min="12" max="12" width="7.25" style="16" customWidth="1"/>
    <col min="13" max="13" width="38.875" style="11" customWidth="1"/>
    <col min="14" max="14" width="25" style="11" customWidth="1"/>
    <col min="15" max="15" width="29.375" style="11" customWidth="1"/>
    <col min="16" max="25" width="11" style="11"/>
    <col min="26" max="33" width="11.25" style="11" bestFit="1" customWidth="1"/>
    <col min="34" max="16384" width="11" style="11"/>
  </cols>
  <sheetData>
    <row r="1" spans="2:15" s="26" customFormat="1" ht="36.75" x14ac:dyDescent="0.45">
      <c r="B1" s="478" t="s">
        <v>549</v>
      </c>
      <c r="C1" s="478"/>
      <c r="D1" s="478"/>
      <c r="E1" s="478"/>
      <c r="F1" s="478"/>
      <c r="G1" s="478"/>
      <c r="H1" s="478"/>
      <c r="I1" s="478"/>
      <c r="J1" s="478"/>
      <c r="K1" s="478"/>
      <c r="L1" s="478"/>
      <c r="M1" s="478"/>
      <c r="N1" s="478"/>
      <c r="O1" s="478"/>
    </row>
    <row r="2" spans="2:15" s="26" customFormat="1" ht="15" customHeight="1" x14ac:dyDescent="0.15">
      <c r="B2" s="486" t="s">
        <v>131</v>
      </c>
      <c r="C2" s="488" t="s">
        <v>4</v>
      </c>
      <c r="D2" s="489"/>
      <c r="E2" s="475" t="s">
        <v>5</v>
      </c>
      <c r="F2" s="491" t="s">
        <v>2</v>
      </c>
      <c r="G2" s="491" t="s">
        <v>86</v>
      </c>
      <c r="H2" s="479" t="s">
        <v>363</v>
      </c>
      <c r="I2" s="481" t="s">
        <v>6</v>
      </c>
      <c r="J2" s="482" t="s">
        <v>88</v>
      </c>
      <c r="K2" s="483"/>
      <c r="L2" s="484" t="s">
        <v>0</v>
      </c>
      <c r="M2" s="484" t="s">
        <v>1</v>
      </c>
      <c r="N2" s="474" t="s">
        <v>372</v>
      </c>
      <c r="O2" s="476" t="s">
        <v>212</v>
      </c>
    </row>
    <row r="3" spans="2:15" s="26" customFormat="1" ht="19.5" customHeight="1" thickBot="1" x14ac:dyDescent="0.2">
      <c r="B3" s="487"/>
      <c r="C3" s="253" t="s">
        <v>7</v>
      </c>
      <c r="D3" s="253" t="s">
        <v>8</v>
      </c>
      <c r="E3" s="490"/>
      <c r="F3" s="492"/>
      <c r="G3" s="492"/>
      <c r="H3" s="480"/>
      <c r="I3" s="479"/>
      <c r="J3" s="43" t="s">
        <v>89</v>
      </c>
      <c r="K3" s="44" t="s">
        <v>355</v>
      </c>
      <c r="L3" s="485"/>
      <c r="M3" s="485"/>
      <c r="N3" s="475"/>
      <c r="O3" s="477"/>
    </row>
    <row r="4" spans="2:15" s="26" customFormat="1" ht="33.75" x14ac:dyDescent="0.15">
      <c r="B4" s="391">
        <v>1</v>
      </c>
      <c r="C4" s="166">
        <v>43535</v>
      </c>
      <c r="D4" s="166">
        <v>43535</v>
      </c>
      <c r="E4" s="330">
        <f t="shared" ref="E4:E59" si="0">IF((OR(ISBLANK(41),ISBLANK(D4)))=FALSE,DAYS360(C4,D4)+1," ")</f>
        <v>1</v>
      </c>
      <c r="F4" s="142" t="s">
        <v>210</v>
      </c>
      <c r="G4" s="168" t="s">
        <v>230</v>
      </c>
      <c r="H4" s="143" t="s">
        <v>22</v>
      </c>
      <c r="I4" s="331" t="s">
        <v>381</v>
      </c>
      <c r="J4" s="403" t="s">
        <v>901</v>
      </c>
      <c r="K4" s="332" t="s">
        <v>902</v>
      </c>
      <c r="L4" s="350" t="s">
        <v>139</v>
      </c>
      <c r="M4" s="350" t="s">
        <v>76</v>
      </c>
      <c r="N4" s="350" t="s">
        <v>22</v>
      </c>
      <c r="O4" s="86"/>
    </row>
    <row r="5" spans="2:15" s="26" customFormat="1" ht="12" thickBot="1" x14ac:dyDescent="0.2">
      <c r="B5" s="175"/>
      <c r="C5" s="336"/>
      <c r="D5" s="336"/>
      <c r="E5" s="38" t="str">
        <f t="shared" si="0"/>
        <v xml:space="preserve"> </v>
      </c>
      <c r="F5" s="355"/>
      <c r="G5" s="389"/>
      <c r="H5" s="378"/>
      <c r="I5" s="338"/>
      <c r="J5" s="401"/>
      <c r="K5" s="402"/>
      <c r="L5" s="352" t="s">
        <v>139</v>
      </c>
      <c r="M5" s="352" t="s">
        <v>40</v>
      </c>
      <c r="N5" s="352" t="s">
        <v>692</v>
      </c>
      <c r="O5" s="347"/>
    </row>
    <row r="6" spans="2:15" s="26" customFormat="1" ht="12" thickBot="1" x14ac:dyDescent="0.2">
      <c r="B6" s="367"/>
      <c r="C6" s="154"/>
      <c r="D6" s="154"/>
      <c r="E6" s="405" t="str">
        <f t="shared" si="0"/>
        <v xml:space="preserve"> </v>
      </c>
      <c r="F6" s="404"/>
      <c r="G6" s="129"/>
      <c r="H6" s="186"/>
      <c r="I6" s="116"/>
      <c r="J6" s="118"/>
      <c r="K6" s="118"/>
      <c r="L6" s="368"/>
      <c r="M6" s="368"/>
      <c r="N6" s="121"/>
      <c r="O6" s="59"/>
    </row>
    <row r="7" spans="2:15" s="26" customFormat="1" ht="23.25" thickBot="1" x14ac:dyDescent="0.2">
      <c r="B7" s="264">
        <v>2</v>
      </c>
      <c r="C7" s="73">
        <v>43535</v>
      </c>
      <c r="D7" s="73">
        <v>43536</v>
      </c>
      <c r="E7" s="74">
        <f t="shared" si="0"/>
        <v>2</v>
      </c>
      <c r="F7" s="75" t="s">
        <v>206</v>
      </c>
      <c r="G7" s="81" t="s">
        <v>919</v>
      </c>
      <c r="H7" s="76" t="s">
        <v>367</v>
      </c>
      <c r="I7" s="76" t="s">
        <v>11</v>
      </c>
      <c r="J7" s="82" t="s">
        <v>936</v>
      </c>
      <c r="K7" s="407" t="s">
        <v>944</v>
      </c>
      <c r="L7" s="80" t="s">
        <v>139</v>
      </c>
      <c r="M7" s="80" t="s">
        <v>65</v>
      </c>
      <c r="N7" s="145" t="s">
        <v>367</v>
      </c>
      <c r="O7" s="408"/>
    </row>
    <row r="8" spans="2:15" s="26" customFormat="1" ht="12" thickBot="1" x14ac:dyDescent="0.2">
      <c r="B8" s="367"/>
      <c r="C8" s="374"/>
      <c r="D8" s="374"/>
      <c r="E8" s="364"/>
      <c r="F8" s="359"/>
      <c r="G8" s="129"/>
      <c r="H8" s="186"/>
      <c r="I8" s="360"/>
      <c r="J8" s="118"/>
      <c r="K8" s="118"/>
      <c r="L8" s="368"/>
      <c r="M8" s="368"/>
      <c r="N8" s="121"/>
      <c r="O8" s="59"/>
    </row>
    <row r="9" spans="2:15" s="26" customFormat="1" ht="33.75" x14ac:dyDescent="0.15">
      <c r="B9" s="391">
        <v>3</v>
      </c>
      <c r="C9" s="329">
        <v>43535</v>
      </c>
      <c r="D9" s="329">
        <v>43537</v>
      </c>
      <c r="E9" s="330">
        <f t="shared" si="0"/>
        <v>3</v>
      </c>
      <c r="F9" s="354" t="s">
        <v>208</v>
      </c>
      <c r="G9" s="357" t="s">
        <v>579</v>
      </c>
      <c r="H9" s="331" t="s">
        <v>12</v>
      </c>
      <c r="I9" s="331" t="s">
        <v>375</v>
      </c>
      <c r="J9" s="349" t="s">
        <v>937</v>
      </c>
      <c r="K9" s="349" t="s">
        <v>945</v>
      </c>
      <c r="L9" s="350" t="s">
        <v>139</v>
      </c>
      <c r="M9" s="350" t="s">
        <v>57</v>
      </c>
      <c r="N9" s="342" t="s">
        <v>15</v>
      </c>
      <c r="O9" s="86"/>
    </row>
    <row r="10" spans="2:15" s="26" customFormat="1" ht="12" thickBot="1" x14ac:dyDescent="0.2">
      <c r="B10" s="335"/>
      <c r="C10" s="336"/>
      <c r="D10" s="336"/>
      <c r="E10" s="337"/>
      <c r="F10" s="355"/>
      <c r="G10" s="389"/>
      <c r="H10" s="378"/>
      <c r="I10" s="338"/>
      <c r="J10" s="345"/>
      <c r="K10" s="345"/>
      <c r="L10" s="352" t="s">
        <v>140</v>
      </c>
      <c r="M10" s="352" t="s">
        <v>51</v>
      </c>
      <c r="N10" s="346" t="s">
        <v>12</v>
      </c>
      <c r="O10" s="347"/>
    </row>
    <row r="11" spans="2:15" s="26" customFormat="1" ht="12" thickBot="1" x14ac:dyDescent="0.2">
      <c r="B11" s="367"/>
      <c r="C11" s="374"/>
      <c r="D11" s="374"/>
      <c r="E11" s="406"/>
      <c r="F11" s="359"/>
      <c r="G11" s="129"/>
      <c r="H11" s="186"/>
      <c r="I11" s="360"/>
      <c r="J11" s="118"/>
      <c r="K11" s="118"/>
      <c r="L11" s="120"/>
      <c r="M11" s="121"/>
      <c r="N11" s="121"/>
      <c r="O11" s="59"/>
    </row>
    <row r="12" spans="2:15" s="149" customFormat="1" ht="23.25" thickBot="1" x14ac:dyDescent="0.4">
      <c r="B12" s="391">
        <v>4</v>
      </c>
      <c r="C12" s="329">
        <v>43536</v>
      </c>
      <c r="D12" s="329">
        <v>43538</v>
      </c>
      <c r="E12" s="330">
        <f t="shared" ref="E12:E14" si="1">IF((OR(ISBLANK(41),ISBLANK(D12)))=FALSE,DAYS360(C12,D12)+1," ")</f>
        <v>3</v>
      </c>
      <c r="F12" s="354" t="s">
        <v>205</v>
      </c>
      <c r="G12" s="348" t="s">
        <v>110</v>
      </c>
      <c r="H12" s="331" t="s">
        <v>22</v>
      </c>
      <c r="I12" s="331" t="s">
        <v>20</v>
      </c>
      <c r="J12" s="349" t="s">
        <v>929</v>
      </c>
      <c r="K12" s="349" t="s">
        <v>934</v>
      </c>
      <c r="L12" s="333" t="s">
        <v>139</v>
      </c>
      <c r="M12" s="373" t="s">
        <v>81</v>
      </c>
      <c r="N12" s="373" t="s">
        <v>13</v>
      </c>
      <c r="O12" s="146"/>
    </row>
    <row r="13" spans="2:15" s="149" customFormat="1" ht="23.25" thickBot="1" x14ac:dyDescent="0.4">
      <c r="B13" s="177"/>
      <c r="C13" s="322"/>
      <c r="D13" s="322"/>
      <c r="E13" s="318" t="str">
        <f t="shared" si="1"/>
        <v xml:space="preserve"> </v>
      </c>
      <c r="F13" s="323"/>
      <c r="G13" s="319" t="s">
        <v>295</v>
      </c>
      <c r="H13" s="327" t="s">
        <v>13</v>
      </c>
      <c r="I13" s="331" t="s">
        <v>11</v>
      </c>
      <c r="J13" s="320" t="s">
        <v>930</v>
      </c>
      <c r="K13" s="320" t="s">
        <v>931</v>
      </c>
      <c r="L13" s="326" t="s">
        <v>139</v>
      </c>
      <c r="M13" s="356" t="s">
        <v>84</v>
      </c>
      <c r="N13" s="356" t="s">
        <v>22</v>
      </c>
      <c r="O13" s="266"/>
    </row>
    <row r="14" spans="2:15" s="149" customFormat="1" ht="22.5" x14ac:dyDescent="0.35">
      <c r="B14" s="177"/>
      <c r="C14" s="322"/>
      <c r="D14" s="322"/>
      <c r="E14" s="318" t="str">
        <f t="shared" si="1"/>
        <v xml:space="preserve"> </v>
      </c>
      <c r="F14" s="323"/>
      <c r="G14" s="319" t="s">
        <v>119</v>
      </c>
      <c r="H14" s="327" t="s">
        <v>513</v>
      </c>
      <c r="I14" s="331" t="s">
        <v>11</v>
      </c>
      <c r="J14" s="320" t="s">
        <v>932</v>
      </c>
      <c r="K14" s="320" t="s">
        <v>933</v>
      </c>
      <c r="L14" s="326" t="s">
        <v>145</v>
      </c>
      <c r="M14" s="356" t="s">
        <v>759</v>
      </c>
      <c r="N14" s="356" t="s">
        <v>211</v>
      </c>
      <c r="O14" s="266"/>
    </row>
    <row r="15" spans="2:15" s="26" customFormat="1" ht="12" thickBot="1" x14ac:dyDescent="0.2">
      <c r="B15" s="367"/>
      <c r="C15" s="374"/>
      <c r="D15" s="374"/>
      <c r="E15" s="406"/>
      <c r="F15" s="359"/>
      <c r="G15" s="129"/>
      <c r="H15" s="186"/>
      <c r="I15" s="360"/>
      <c r="J15" s="118"/>
      <c r="K15" s="118"/>
      <c r="L15" s="120"/>
      <c r="M15" s="121"/>
      <c r="N15" s="121"/>
      <c r="O15" s="59"/>
    </row>
    <row r="16" spans="2:15" s="26" customFormat="1" ht="22.5" x14ac:dyDescent="0.15">
      <c r="B16" s="391">
        <v>5</v>
      </c>
      <c r="C16" s="329">
        <v>43536</v>
      </c>
      <c r="D16" s="329">
        <v>43537</v>
      </c>
      <c r="E16" s="330">
        <f t="shared" si="0"/>
        <v>2</v>
      </c>
      <c r="F16" s="354" t="s">
        <v>209</v>
      </c>
      <c r="G16" s="348" t="s">
        <v>243</v>
      </c>
      <c r="H16" s="331" t="s">
        <v>15</v>
      </c>
      <c r="I16" s="331" t="s">
        <v>11</v>
      </c>
      <c r="J16" s="349" t="s">
        <v>946</v>
      </c>
      <c r="K16" s="349" t="s">
        <v>947</v>
      </c>
      <c r="L16" s="333" t="s">
        <v>138</v>
      </c>
      <c r="M16" s="373" t="s">
        <v>45</v>
      </c>
      <c r="N16" s="342" t="s">
        <v>369</v>
      </c>
      <c r="O16" s="86"/>
    </row>
    <row r="17" spans="2:15" s="26" customFormat="1" ht="22.5" x14ac:dyDescent="0.15">
      <c r="B17" s="334"/>
      <c r="C17" s="322"/>
      <c r="D17" s="322"/>
      <c r="E17" s="318"/>
      <c r="F17" s="323"/>
      <c r="G17" s="319" t="s">
        <v>123</v>
      </c>
      <c r="H17" s="327" t="s">
        <v>15</v>
      </c>
      <c r="I17" s="327" t="s">
        <v>11</v>
      </c>
      <c r="J17" s="320" t="s">
        <v>946</v>
      </c>
      <c r="K17" s="320" t="s">
        <v>947</v>
      </c>
      <c r="L17" s="326" t="s">
        <v>138</v>
      </c>
      <c r="M17" s="356" t="s">
        <v>83</v>
      </c>
      <c r="N17" s="315" t="s">
        <v>15</v>
      </c>
      <c r="O17" s="343"/>
    </row>
    <row r="18" spans="2:15" s="26" customFormat="1" x14ac:dyDescent="0.15">
      <c r="B18" s="334"/>
      <c r="C18" s="322"/>
      <c r="D18" s="322"/>
      <c r="E18" s="318" t="str">
        <f t="shared" si="0"/>
        <v xml:space="preserve"> </v>
      </c>
      <c r="F18" s="323"/>
      <c r="G18" s="386"/>
      <c r="H18" s="377"/>
      <c r="I18" s="327"/>
      <c r="J18" s="317"/>
      <c r="K18" s="317"/>
      <c r="L18" s="326" t="s">
        <v>139</v>
      </c>
      <c r="M18" s="356" t="s">
        <v>50</v>
      </c>
      <c r="N18" s="315" t="s">
        <v>211</v>
      </c>
      <c r="O18" s="343"/>
    </row>
    <row r="19" spans="2:15" s="26" customFormat="1" x14ac:dyDescent="0.15">
      <c r="B19" s="334"/>
      <c r="C19" s="322"/>
      <c r="D19" s="322"/>
      <c r="E19" s="318" t="str">
        <f t="shared" si="0"/>
        <v xml:space="preserve"> </v>
      </c>
      <c r="F19" s="323"/>
      <c r="G19" s="386"/>
      <c r="H19" s="377"/>
      <c r="I19" s="327"/>
      <c r="J19" s="317"/>
      <c r="K19" s="317"/>
      <c r="L19" s="326" t="s">
        <v>140</v>
      </c>
      <c r="M19" s="356" t="s">
        <v>166</v>
      </c>
      <c r="N19" s="315" t="s">
        <v>15</v>
      </c>
      <c r="O19" s="343"/>
    </row>
    <row r="20" spans="2:15" s="26" customFormat="1" ht="12" thickBot="1" x14ac:dyDescent="0.2">
      <c r="B20" s="335"/>
      <c r="C20" s="336"/>
      <c r="D20" s="336"/>
      <c r="E20" s="337" t="str">
        <f t="shared" si="0"/>
        <v xml:space="preserve"> </v>
      </c>
      <c r="F20" s="355"/>
      <c r="G20" s="389"/>
      <c r="H20" s="378"/>
      <c r="I20" s="338"/>
      <c r="J20" s="345"/>
      <c r="K20" s="345"/>
      <c r="L20" s="340" t="s">
        <v>140</v>
      </c>
      <c r="M20" s="358" t="s">
        <v>167</v>
      </c>
      <c r="N20" s="346" t="s">
        <v>15</v>
      </c>
      <c r="O20" s="347"/>
    </row>
    <row r="21" spans="2:15" s="26" customFormat="1" ht="12" thickBot="1" x14ac:dyDescent="0.2">
      <c r="B21" s="367"/>
      <c r="C21" s="374"/>
      <c r="D21" s="374"/>
      <c r="E21" s="364" t="str">
        <f t="shared" si="0"/>
        <v xml:space="preserve"> </v>
      </c>
      <c r="F21" s="359"/>
      <c r="G21" s="129"/>
      <c r="H21" s="186"/>
      <c r="I21" s="360"/>
      <c r="J21" s="118"/>
      <c r="K21" s="118"/>
      <c r="L21" s="120"/>
      <c r="M21" s="121"/>
      <c r="N21" s="121"/>
      <c r="O21" s="59"/>
    </row>
    <row r="22" spans="2:15" s="26" customFormat="1" ht="22.5" x14ac:dyDescent="0.15">
      <c r="B22" s="391">
        <v>6</v>
      </c>
      <c r="C22" s="329">
        <v>43536</v>
      </c>
      <c r="D22" s="329">
        <v>43536</v>
      </c>
      <c r="E22" s="330">
        <f t="shared" si="0"/>
        <v>1</v>
      </c>
      <c r="F22" s="354" t="s">
        <v>207</v>
      </c>
      <c r="G22" s="348" t="s">
        <v>263</v>
      </c>
      <c r="H22" s="331" t="s">
        <v>15</v>
      </c>
      <c r="I22" s="331" t="s">
        <v>20</v>
      </c>
      <c r="J22" s="349" t="s">
        <v>917</v>
      </c>
      <c r="K22" s="103" t="s">
        <v>918</v>
      </c>
      <c r="L22" s="341" t="s">
        <v>139</v>
      </c>
      <c r="M22" s="342" t="s">
        <v>52</v>
      </c>
      <c r="N22" s="342" t="s">
        <v>211</v>
      </c>
      <c r="O22" s="86"/>
    </row>
    <row r="23" spans="2:15" s="26" customFormat="1" x14ac:dyDescent="0.15">
      <c r="B23" s="334"/>
      <c r="C23" s="322"/>
      <c r="D23" s="322"/>
      <c r="E23" s="318" t="str">
        <f t="shared" si="0"/>
        <v xml:space="preserve"> </v>
      </c>
      <c r="F23" s="323"/>
      <c r="G23" s="386"/>
      <c r="H23" s="377"/>
      <c r="I23" s="327"/>
      <c r="J23" s="317"/>
      <c r="K23" s="317"/>
      <c r="L23" s="375" t="s">
        <v>140</v>
      </c>
      <c r="M23" s="315" t="s">
        <v>35</v>
      </c>
      <c r="N23" s="315" t="s">
        <v>15</v>
      </c>
      <c r="O23" s="343"/>
    </row>
    <row r="24" spans="2:15" s="26" customFormat="1" ht="15.75" customHeight="1" thickBot="1" x14ac:dyDescent="0.2">
      <c r="B24" s="335"/>
      <c r="C24" s="336"/>
      <c r="D24" s="336"/>
      <c r="E24" s="337"/>
      <c r="F24" s="355"/>
      <c r="G24" s="389"/>
      <c r="H24" s="378"/>
      <c r="I24" s="338"/>
      <c r="J24" s="345"/>
      <c r="K24" s="345"/>
      <c r="L24" s="385" t="s">
        <v>140</v>
      </c>
      <c r="M24" s="346" t="s">
        <v>204</v>
      </c>
      <c r="N24" s="346" t="s">
        <v>15</v>
      </c>
      <c r="O24" s="347"/>
    </row>
    <row r="25" spans="2:15" s="26" customFormat="1" ht="18" customHeight="1" thickBot="1" x14ac:dyDescent="0.2">
      <c r="B25" s="367"/>
      <c r="C25" s="374"/>
      <c r="D25" s="374"/>
      <c r="E25" s="364"/>
      <c r="F25" s="359"/>
      <c r="G25" s="129"/>
      <c r="H25" s="186"/>
      <c r="I25" s="360"/>
      <c r="J25" s="118"/>
      <c r="K25" s="118"/>
      <c r="L25" s="120"/>
      <c r="M25" s="121"/>
      <c r="N25" s="121"/>
      <c r="O25" s="59"/>
    </row>
    <row r="26" spans="2:15" s="26" customFormat="1" ht="22.5" x14ac:dyDescent="0.15">
      <c r="B26" s="391">
        <v>7</v>
      </c>
      <c r="C26" s="329">
        <v>43536</v>
      </c>
      <c r="D26" s="329">
        <v>43536</v>
      </c>
      <c r="E26" s="330">
        <f t="shared" ref="E26:E28" si="2">IF((OR(ISBLANK(41),ISBLANK(D26)))=FALSE,DAYS360(C26,D26)+1," ")</f>
        <v>1</v>
      </c>
      <c r="F26" s="354" t="s">
        <v>436</v>
      </c>
      <c r="G26" s="348" t="s">
        <v>124</v>
      </c>
      <c r="H26" s="331" t="s">
        <v>215</v>
      </c>
      <c r="I26" s="331" t="s">
        <v>11</v>
      </c>
      <c r="J26" s="257" t="s">
        <v>941</v>
      </c>
      <c r="K26" s="349" t="s">
        <v>942</v>
      </c>
      <c r="L26" s="341" t="s">
        <v>138</v>
      </c>
      <c r="M26" s="342" t="s">
        <v>678</v>
      </c>
      <c r="N26" s="342" t="s">
        <v>215</v>
      </c>
      <c r="O26" s="86"/>
    </row>
    <row r="27" spans="2:15" s="26" customFormat="1" x14ac:dyDescent="0.15">
      <c r="B27" s="177"/>
      <c r="C27" s="322"/>
      <c r="D27" s="322"/>
      <c r="E27" s="318" t="str">
        <f t="shared" si="2"/>
        <v xml:space="preserve"> </v>
      </c>
      <c r="F27" s="323"/>
      <c r="G27" s="386"/>
      <c r="H27" s="377"/>
      <c r="I27" s="327"/>
      <c r="J27" s="316"/>
      <c r="K27" s="317"/>
      <c r="L27" s="375" t="s">
        <v>139</v>
      </c>
      <c r="M27" s="315" t="s">
        <v>48</v>
      </c>
      <c r="N27" s="315" t="s">
        <v>215</v>
      </c>
      <c r="O27" s="343"/>
    </row>
    <row r="28" spans="2:15" s="26" customFormat="1" ht="12" thickBot="1" x14ac:dyDescent="0.2">
      <c r="B28" s="175"/>
      <c r="C28" s="336"/>
      <c r="D28" s="336"/>
      <c r="E28" s="337" t="str">
        <f t="shared" si="2"/>
        <v xml:space="preserve"> </v>
      </c>
      <c r="F28" s="355"/>
      <c r="G28" s="389"/>
      <c r="H28" s="378"/>
      <c r="I28" s="338"/>
      <c r="J28" s="363"/>
      <c r="K28" s="345"/>
      <c r="L28" s="385" t="s">
        <v>139</v>
      </c>
      <c r="M28" s="346" t="s">
        <v>36</v>
      </c>
      <c r="N28" s="346" t="s">
        <v>692</v>
      </c>
      <c r="O28" s="347"/>
    </row>
    <row r="29" spans="2:15" s="26" customFormat="1" ht="12" thickBot="1" x14ac:dyDescent="0.2">
      <c r="B29" s="410"/>
      <c r="C29" s="374"/>
      <c r="D29" s="374"/>
      <c r="E29" s="364"/>
      <c r="F29" s="359"/>
      <c r="G29" s="129"/>
      <c r="H29" s="186"/>
      <c r="I29" s="360"/>
      <c r="J29" s="411"/>
      <c r="K29" s="118"/>
      <c r="L29" s="120"/>
      <c r="M29" s="121"/>
      <c r="N29" s="121"/>
      <c r="O29" s="59"/>
    </row>
    <row r="30" spans="2:15" s="26" customFormat="1" ht="22.5" x14ac:dyDescent="0.15">
      <c r="B30" s="391">
        <v>8</v>
      </c>
      <c r="C30" s="329">
        <v>43537</v>
      </c>
      <c r="D30" s="329">
        <v>43537</v>
      </c>
      <c r="E30" s="330">
        <f t="shared" ref="E30:E32" si="3">IF((OR(ISBLANK(41),ISBLANK(D30)))=FALSE,DAYS360(C30,D30)+1," ")</f>
        <v>1</v>
      </c>
      <c r="F30" s="354" t="s">
        <v>436</v>
      </c>
      <c r="G30" s="348" t="s">
        <v>220</v>
      </c>
      <c r="H30" s="331" t="s">
        <v>12</v>
      </c>
      <c r="I30" s="331" t="s">
        <v>11</v>
      </c>
      <c r="J30" s="187" t="s">
        <v>943</v>
      </c>
      <c r="K30" s="103"/>
      <c r="L30" s="341" t="s">
        <v>136</v>
      </c>
      <c r="M30" s="342" t="s">
        <v>203</v>
      </c>
      <c r="N30" s="342" t="s">
        <v>369</v>
      </c>
      <c r="O30" s="86"/>
    </row>
    <row r="31" spans="2:15" s="26" customFormat="1" x14ac:dyDescent="0.15">
      <c r="B31" s="177"/>
      <c r="C31" s="322"/>
      <c r="D31" s="322"/>
      <c r="E31" s="318" t="str">
        <f t="shared" si="3"/>
        <v xml:space="preserve"> </v>
      </c>
      <c r="F31" s="323"/>
      <c r="G31" s="386"/>
      <c r="H31" s="377"/>
      <c r="I31" s="327"/>
      <c r="J31" s="316"/>
      <c r="K31" s="317"/>
      <c r="L31" s="375" t="s">
        <v>139</v>
      </c>
      <c r="M31" s="315" t="s">
        <v>36</v>
      </c>
      <c r="N31" s="315" t="s">
        <v>692</v>
      </c>
      <c r="O31" s="343"/>
    </row>
    <row r="32" spans="2:15" s="26" customFormat="1" ht="12" thickBot="1" x14ac:dyDescent="0.2">
      <c r="B32" s="175"/>
      <c r="C32" s="336"/>
      <c r="D32" s="336"/>
      <c r="E32" s="337" t="str">
        <f t="shared" si="3"/>
        <v xml:space="preserve"> </v>
      </c>
      <c r="F32" s="355"/>
      <c r="G32" s="389"/>
      <c r="H32" s="378"/>
      <c r="I32" s="338"/>
      <c r="J32" s="363"/>
      <c r="K32" s="345"/>
      <c r="L32" s="385" t="s">
        <v>140</v>
      </c>
      <c r="M32" s="346" t="s">
        <v>190</v>
      </c>
      <c r="N32" s="346" t="s">
        <v>12</v>
      </c>
      <c r="O32" s="347"/>
    </row>
    <row r="33" spans="2:15" s="26" customFormat="1" ht="12" thickBot="1" x14ac:dyDescent="0.2">
      <c r="B33" s="410"/>
      <c r="C33" s="374"/>
      <c r="D33" s="374"/>
      <c r="E33" s="364"/>
      <c r="F33" s="359"/>
      <c r="G33" s="129"/>
      <c r="H33" s="186"/>
      <c r="I33" s="360"/>
      <c r="J33" s="411"/>
      <c r="K33" s="118"/>
      <c r="L33" s="120"/>
      <c r="M33" s="121"/>
      <c r="N33" s="121"/>
      <c r="O33" s="59"/>
    </row>
    <row r="34" spans="2:15" s="26" customFormat="1" ht="23.25" thickBot="1" x14ac:dyDescent="0.2">
      <c r="B34" s="391">
        <v>9</v>
      </c>
      <c r="C34" s="329">
        <v>43537</v>
      </c>
      <c r="D34" s="329">
        <v>43538</v>
      </c>
      <c r="E34" s="330">
        <f t="shared" ref="E34:E35" si="4">IF((OR(ISBLANK(41),ISBLANK(D34)))=FALSE,DAYS360(C34,D34)+1," ")</f>
        <v>2</v>
      </c>
      <c r="F34" s="354" t="s">
        <v>206</v>
      </c>
      <c r="G34" s="348" t="s">
        <v>109</v>
      </c>
      <c r="H34" s="376" t="s">
        <v>22</v>
      </c>
      <c r="I34" s="331" t="s">
        <v>20</v>
      </c>
      <c r="J34" s="332" t="s">
        <v>938</v>
      </c>
      <c r="K34" s="332" t="s">
        <v>938</v>
      </c>
      <c r="L34" s="341" t="s">
        <v>140</v>
      </c>
      <c r="M34" s="342" t="s">
        <v>180</v>
      </c>
      <c r="N34" s="342" t="s">
        <v>22</v>
      </c>
      <c r="O34" s="86"/>
    </row>
    <row r="35" spans="2:15" s="149" customFormat="1" ht="34.5" thickBot="1" x14ac:dyDescent="0.4">
      <c r="B35" s="175"/>
      <c r="C35" s="336"/>
      <c r="D35" s="336"/>
      <c r="E35" s="337" t="str">
        <f t="shared" si="4"/>
        <v xml:space="preserve"> </v>
      </c>
      <c r="F35" s="355"/>
      <c r="G35" s="351"/>
      <c r="H35" s="338" t="s">
        <v>24</v>
      </c>
      <c r="I35" s="338" t="s">
        <v>499</v>
      </c>
      <c r="J35" s="78" t="s">
        <v>954</v>
      </c>
      <c r="K35" s="344" t="s">
        <v>935</v>
      </c>
      <c r="L35" s="340" t="s">
        <v>141</v>
      </c>
      <c r="M35" s="358" t="s">
        <v>191</v>
      </c>
      <c r="N35" s="358" t="s">
        <v>22</v>
      </c>
      <c r="O35" s="282"/>
    </row>
    <row r="36" spans="2:15" s="26" customFormat="1" ht="12" thickBot="1" x14ac:dyDescent="0.2">
      <c r="B36" s="367"/>
      <c r="C36" s="374"/>
      <c r="D36" s="374"/>
      <c r="E36" s="364"/>
      <c r="F36" s="359"/>
      <c r="G36" s="129"/>
      <c r="H36" s="186"/>
      <c r="I36" s="360"/>
      <c r="J36" s="118"/>
      <c r="K36" s="361"/>
      <c r="L36" s="365"/>
      <c r="M36" s="366"/>
      <c r="N36" s="366"/>
      <c r="O36" s="59"/>
    </row>
    <row r="37" spans="2:15" s="26" customFormat="1" ht="25.5" customHeight="1" x14ac:dyDescent="0.15">
      <c r="B37" s="391">
        <v>10</v>
      </c>
      <c r="C37" s="329">
        <v>43539</v>
      </c>
      <c r="D37" s="329">
        <v>43539</v>
      </c>
      <c r="E37" s="330">
        <f t="shared" si="0"/>
        <v>1</v>
      </c>
      <c r="F37" s="354" t="s">
        <v>210</v>
      </c>
      <c r="G37" s="369" t="s">
        <v>230</v>
      </c>
      <c r="H37" s="331" t="s">
        <v>22</v>
      </c>
      <c r="I37" s="331" t="s">
        <v>381</v>
      </c>
      <c r="J37" s="403" t="s">
        <v>901</v>
      </c>
      <c r="K37" s="332" t="s">
        <v>902</v>
      </c>
      <c r="L37" s="333" t="s">
        <v>139</v>
      </c>
      <c r="M37" s="333" t="s">
        <v>76</v>
      </c>
      <c r="N37" s="333" t="s">
        <v>22</v>
      </c>
      <c r="O37" s="86"/>
    </row>
    <row r="38" spans="2:15" s="26" customFormat="1" ht="12" thickBot="1" x14ac:dyDescent="0.2">
      <c r="B38" s="175"/>
      <c r="C38" s="336"/>
      <c r="D38" s="336"/>
      <c r="E38" s="337" t="str">
        <f t="shared" si="0"/>
        <v xml:space="preserve"> </v>
      </c>
      <c r="F38" s="355"/>
      <c r="G38" s="389"/>
      <c r="H38" s="378"/>
      <c r="I38" s="338"/>
      <c r="J38" s="401"/>
      <c r="K38" s="402"/>
      <c r="L38" s="340" t="s">
        <v>139</v>
      </c>
      <c r="M38" s="340" t="s">
        <v>40</v>
      </c>
      <c r="N38" s="340" t="s">
        <v>692</v>
      </c>
      <c r="O38" s="347"/>
    </row>
    <row r="39" spans="2:15" s="26" customFormat="1" ht="12" thickBot="1" x14ac:dyDescent="0.2">
      <c r="B39" s="367"/>
      <c r="C39" s="154"/>
      <c r="D39" s="154"/>
      <c r="E39" s="128" t="str">
        <f t="shared" si="0"/>
        <v xml:space="preserve"> </v>
      </c>
      <c r="F39" s="115"/>
      <c r="G39" s="129"/>
      <c r="H39" s="186"/>
      <c r="I39" s="116"/>
      <c r="J39" s="118"/>
      <c r="K39" s="118"/>
      <c r="L39" s="120"/>
      <c r="M39" s="121"/>
      <c r="N39" s="121"/>
      <c r="O39" s="59"/>
    </row>
    <row r="40" spans="2:15" s="26" customFormat="1" ht="33.75" x14ac:dyDescent="0.15">
      <c r="B40" s="391"/>
      <c r="C40" s="329">
        <v>43542</v>
      </c>
      <c r="D40" s="329">
        <v>43543</v>
      </c>
      <c r="E40" s="330">
        <f t="shared" si="0"/>
        <v>2</v>
      </c>
      <c r="F40" s="354" t="s">
        <v>206</v>
      </c>
      <c r="G40" s="348" t="s">
        <v>435</v>
      </c>
      <c r="H40" s="331" t="s">
        <v>367</v>
      </c>
      <c r="I40" s="331" t="s">
        <v>20</v>
      </c>
      <c r="J40" s="257" t="s">
        <v>979</v>
      </c>
      <c r="K40" s="349" t="s">
        <v>980</v>
      </c>
      <c r="L40" s="333" t="s">
        <v>139</v>
      </c>
      <c r="M40" s="373" t="s">
        <v>65</v>
      </c>
      <c r="N40" s="373" t="s">
        <v>367</v>
      </c>
      <c r="O40" s="86"/>
    </row>
    <row r="41" spans="2:15" s="26" customFormat="1" ht="28.5" customHeight="1" x14ac:dyDescent="0.15">
      <c r="B41" s="177"/>
      <c r="C41" s="322"/>
      <c r="D41" s="322"/>
      <c r="E41" s="318" t="str">
        <f t="shared" si="0"/>
        <v xml:space="preserve"> </v>
      </c>
      <c r="F41" s="323"/>
      <c r="G41" s="386"/>
      <c r="H41" s="327" t="s">
        <v>12</v>
      </c>
      <c r="I41" s="327"/>
      <c r="J41" s="431" t="s">
        <v>981</v>
      </c>
      <c r="K41" s="320" t="s">
        <v>982</v>
      </c>
      <c r="L41" s="326" t="s">
        <v>139</v>
      </c>
      <c r="M41" s="356" t="s">
        <v>75</v>
      </c>
      <c r="N41" s="356" t="s">
        <v>12</v>
      </c>
      <c r="O41" s="343"/>
    </row>
    <row r="42" spans="2:15" s="26" customFormat="1" ht="27.75" customHeight="1" thickBot="1" x14ac:dyDescent="0.2">
      <c r="B42" s="175"/>
      <c r="C42" s="336"/>
      <c r="D42" s="336"/>
      <c r="E42" s="337" t="str">
        <f t="shared" si="0"/>
        <v xml:space="preserve"> </v>
      </c>
      <c r="F42" s="355"/>
      <c r="G42" s="389"/>
      <c r="H42" s="338" t="s">
        <v>366</v>
      </c>
      <c r="I42" s="338"/>
      <c r="J42" s="398" t="s">
        <v>983</v>
      </c>
      <c r="K42" s="344" t="s">
        <v>984</v>
      </c>
      <c r="L42" s="340" t="s">
        <v>139</v>
      </c>
      <c r="M42" s="358" t="s">
        <v>178</v>
      </c>
      <c r="N42" s="358" t="s">
        <v>366</v>
      </c>
      <c r="O42" s="347"/>
    </row>
    <row r="43" spans="2:15" s="26" customFormat="1" ht="12" thickBot="1" x14ac:dyDescent="0.2">
      <c r="B43" s="367"/>
      <c r="C43" s="154"/>
      <c r="D43" s="154"/>
      <c r="E43" s="128" t="str">
        <f t="shared" si="0"/>
        <v xml:space="preserve"> </v>
      </c>
      <c r="F43" s="115"/>
      <c r="G43" s="129"/>
      <c r="H43" s="186"/>
      <c r="I43" s="116"/>
      <c r="J43" s="118"/>
      <c r="K43" s="118"/>
      <c r="L43" s="120"/>
      <c r="M43" s="121"/>
      <c r="N43" s="121"/>
      <c r="O43" s="59"/>
    </row>
    <row r="44" spans="2:15" s="26" customFormat="1" ht="22.5" x14ac:dyDescent="0.15">
      <c r="B44" s="391"/>
      <c r="C44" s="329">
        <v>43543</v>
      </c>
      <c r="D44" s="329">
        <v>43543</v>
      </c>
      <c r="E44" s="330">
        <f t="shared" ref="E44:E46" si="5">IF((OR(ISBLANK(41),ISBLANK(D44)))=FALSE,DAYS360(C44,D44)+1," ")</f>
        <v>1</v>
      </c>
      <c r="F44" s="354" t="s">
        <v>209</v>
      </c>
      <c r="G44" s="348" t="s">
        <v>216</v>
      </c>
      <c r="H44" s="376" t="s">
        <v>22</v>
      </c>
      <c r="I44" s="331" t="s">
        <v>11</v>
      </c>
      <c r="J44" s="187" t="s">
        <v>977</v>
      </c>
      <c r="K44" s="103" t="s">
        <v>978</v>
      </c>
      <c r="L44" s="341" t="s">
        <v>139</v>
      </c>
      <c r="M44" s="342" t="s">
        <v>164</v>
      </c>
      <c r="N44" s="342" t="s">
        <v>386</v>
      </c>
      <c r="O44" s="86"/>
    </row>
    <row r="45" spans="2:15" s="26" customFormat="1" x14ac:dyDescent="0.15">
      <c r="B45" s="177"/>
      <c r="C45" s="322"/>
      <c r="D45" s="322"/>
      <c r="E45" s="318" t="str">
        <f t="shared" si="5"/>
        <v xml:space="preserve"> </v>
      </c>
      <c r="F45" s="323"/>
      <c r="G45" s="386"/>
      <c r="H45" s="377"/>
      <c r="I45" s="327"/>
      <c r="J45" s="316"/>
      <c r="K45" s="317"/>
      <c r="L45" s="375" t="s">
        <v>139</v>
      </c>
      <c r="M45" s="315" t="s">
        <v>50</v>
      </c>
      <c r="N45" s="315" t="s">
        <v>211</v>
      </c>
      <c r="O45" s="343"/>
    </row>
    <row r="46" spans="2:15" s="26" customFormat="1" ht="12" thickBot="1" x14ac:dyDescent="0.2">
      <c r="B46" s="175"/>
      <c r="C46" s="336"/>
      <c r="D46" s="336"/>
      <c r="E46" s="337" t="str">
        <f t="shared" si="5"/>
        <v xml:space="preserve"> </v>
      </c>
      <c r="F46" s="355"/>
      <c r="G46" s="389"/>
      <c r="H46" s="378"/>
      <c r="I46" s="338"/>
      <c r="J46" s="363"/>
      <c r="K46" s="345"/>
      <c r="L46" s="385" t="s">
        <v>139</v>
      </c>
      <c r="M46" s="346" t="s">
        <v>163</v>
      </c>
      <c r="N46" s="346" t="s">
        <v>386</v>
      </c>
      <c r="O46" s="347"/>
    </row>
    <row r="47" spans="2:15" s="26" customFormat="1" ht="12" thickBot="1" x14ac:dyDescent="0.2">
      <c r="B47" s="367"/>
      <c r="C47" s="154"/>
      <c r="D47" s="154"/>
      <c r="E47" s="128" t="str">
        <f t="shared" si="0"/>
        <v xml:space="preserve"> </v>
      </c>
      <c r="F47" s="115"/>
      <c r="G47" s="129"/>
      <c r="H47" s="186"/>
      <c r="I47" s="116"/>
      <c r="J47" s="118"/>
      <c r="K47" s="118"/>
      <c r="L47" s="120"/>
      <c r="M47" s="121"/>
      <c r="N47" s="121"/>
      <c r="O47" s="59"/>
    </row>
    <row r="48" spans="2:15" s="26" customFormat="1" ht="33.75" x14ac:dyDescent="0.15">
      <c r="B48" s="391">
        <v>1</v>
      </c>
      <c r="C48" s="329">
        <v>43542</v>
      </c>
      <c r="D48" s="329">
        <v>43542</v>
      </c>
      <c r="E48" s="330">
        <v>1</v>
      </c>
      <c r="F48" s="354" t="s">
        <v>210</v>
      </c>
      <c r="G48" s="348" t="s">
        <v>230</v>
      </c>
      <c r="H48" s="331" t="s">
        <v>22</v>
      </c>
      <c r="I48" s="450" t="s">
        <v>381</v>
      </c>
      <c r="J48" s="390" t="s">
        <v>901</v>
      </c>
      <c r="K48" s="390" t="s">
        <v>902</v>
      </c>
      <c r="L48" s="449" t="s">
        <v>139</v>
      </c>
      <c r="M48" s="373" t="s">
        <v>76</v>
      </c>
      <c r="N48" s="373" t="s">
        <v>22</v>
      </c>
      <c r="O48" s="146"/>
    </row>
    <row r="49" spans="2:16" s="26" customFormat="1" ht="12" thickBot="1" x14ac:dyDescent="0.2">
      <c r="B49" s="175"/>
      <c r="C49" s="336"/>
      <c r="D49" s="336"/>
      <c r="E49" s="337"/>
      <c r="F49" s="355"/>
      <c r="G49" s="351"/>
      <c r="H49" s="338"/>
      <c r="I49" s="448"/>
      <c r="J49" s="398"/>
      <c r="K49" s="344"/>
      <c r="L49" s="447" t="s">
        <v>139</v>
      </c>
      <c r="M49" s="358" t="s">
        <v>40</v>
      </c>
      <c r="N49" s="358" t="s">
        <v>692</v>
      </c>
      <c r="O49" s="282"/>
    </row>
    <row r="50" spans="2:16" s="26" customFormat="1" ht="12" thickBot="1" x14ac:dyDescent="0.2">
      <c r="B50" s="367"/>
      <c r="C50" s="374"/>
      <c r="D50" s="374"/>
      <c r="E50" s="364"/>
      <c r="F50" s="359"/>
      <c r="G50" s="129"/>
      <c r="H50" s="186"/>
      <c r="I50" s="360"/>
      <c r="J50" s="118"/>
      <c r="K50" s="118"/>
      <c r="L50" s="120"/>
      <c r="M50" s="121"/>
      <c r="N50" s="121"/>
      <c r="O50" s="59"/>
    </row>
    <row r="51" spans="2:16" s="26" customFormat="1" ht="22.5" x14ac:dyDescent="0.15">
      <c r="B51" s="391"/>
      <c r="C51" s="329">
        <v>43542</v>
      </c>
      <c r="D51" s="329">
        <v>43542</v>
      </c>
      <c r="E51" s="330">
        <f t="shared" si="0"/>
        <v>1</v>
      </c>
      <c r="F51" s="354" t="s">
        <v>208</v>
      </c>
      <c r="G51" s="357" t="s">
        <v>1003</v>
      </c>
      <c r="H51" s="376" t="s">
        <v>12</v>
      </c>
      <c r="I51" s="331" t="s">
        <v>11</v>
      </c>
      <c r="J51" s="187" t="s">
        <v>988</v>
      </c>
      <c r="K51" s="103" t="s">
        <v>989</v>
      </c>
      <c r="L51" s="341" t="s">
        <v>140</v>
      </c>
      <c r="M51" s="342" t="s">
        <v>51</v>
      </c>
      <c r="N51" s="342" t="s">
        <v>12</v>
      </c>
      <c r="O51" s="444"/>
    </row>
    <row r="52" spans="2:16" s="26" customFormat="1" ht="12" thickBot="1" x14ac:dyDescent="0.2">
      <c r="B52" s="175"/>
      <c r="C52" s="336"/>
      <c r="D52" s="336"/>
      <c r="E52" s="337"/>
      <c r="F52" s="355"/>
      <c r="G52" s="389"/>
      <c r="H52" s="378"/>
      <c r="I52" s="338"/>
      <c r="J52" s="363"/>
      <c r="K52" s="345"/>
      <c r="L52" s="385" t="s">
        <v>139</v>
      </c>
      <c r="M52" s="346" t="s">
        <v>57</v>
      </c>
      <c r="N52" s="346" t="s">
        <v>15</v>
      </c>
      <c r="O52" s="347"/>
    </row>
    <row r="53" spans="2:16" s="26" customFormat="1" ht="12" thickBot="1" x14ac:dyDescent="0.2">
      <c r="B53" s="367"/>
      <c r="C53" s="154"/>
      <c r="D53" s="154"/>
      <c r="E53" s="128" t="str">
        <f t="shared" si="0"/>
        <v xml:space="preserve"> </v>
      </c>
      <c r="F53" s="115"/>
      <c r="G53" s="129"/>
      <c r="H53" s="186"/>
      <c r="I53" s="116"/>
      <c r="J53" s="118"/>
      <c r="K53" s="118"/>
      <c r="L53" s="120"/>
      <c r="M53" s="121"/>
      <c r="N53" s="121"/>
      <c r="O53" s="59"/>
    </row>
    <row r="54" spans="2:16" s="26" customFormat="1" ht="22.5" x14ac:dyDescent="0.15">
      <c r="B54" s="391"/>
      <c r="C54" s="329">
        <v>43543</v>
      </c>
      <c r="D54" s="329">
        <v>43543</v>
      </c>
      <c r="E54" s="330">
        <f t="shared" si="0"/>
        <v>1</v>
      </c>
      <c r="F54" s="354" t="s">
        <v>208</v>
      </c>
      <c r="G54" s="357" t="s">
        <v>1003</v>
      </c>
      <c r="H54" s="376" t="s">
        <v>12</v>
      </c>
      <c r="I54" s="331" t="s">
        <v>11</v>
      </c>
      <c r="J54" s="187" t="s">
        <v>990</v>
      </c>
      <c r="K54" s="103" t="s">
        <v>991</v>
      </c>
      <c r="L54" s="341" t="s">
        <v>140</v>
      </c>
      <c r="M54" s="342" t="s">
        <v>51</v>
      </c>
      <c r="N54" s="342" t="s">
        <v>12</v>
      </c>
      <c r="O54" s="444"/>
    </row>
    <row r="55" spans="2:16" s="26" customFormat="1" ht="12" thickBot="1" x14ac:dyDescent="0.2">
      <c r="B55" s="175"/>
      <c r="C55" s="336"/>
      <c r="D55" s="336"/>
      <c r="E55" s="337" t="str">
        <f t="shared" si="0"/>
        <v xml:space="preserve"> </v>
      </c>
      <c r="F55" s="355"/>
      <c r="G55" s="389"/>
      <c r="H55" s="378"/>
      <c r="I55" s="338"/>
      <c r="J55" s="363"/>
      <c r="K55" s="345"/>
      <c r="L55" s="385" t="s">
        <v>139</v>
      </c>
      <c r="M55" s="346" t="s">
        <v>57</v>
      </c>
      <c r="N55" s="346" t="s">
        <v>15</v>
      </c>
      <c r="O55" s="347"/>
    </row>
    <row r="56" spans="2:16" s="26" customFormat="1" ht="12" thickBot="1" x14ac:dyDescent="0.2">
      <c r="B56" s="367"/>
      <c r="C56" s="154"/>
      <c r="D56" s="154"/>
      <c r="E56" s="128" t="str">
        <f t="shared" si="0"/>
        <v xml:space="preserve"> </v>
      </c>
      <c r="F56" s="115"/>
      <c r="G56" s="129"/>
      <c r="H56" s="186"/>
      <c r="I56" s="116"/>
      <c r="J56" s="118"/>
      <c r="K56" s="118"/>
      <c r="L56" s="120"/>
      <c r="M56" s="121"/>
      <c r="N56" s="121"/>
      <c r="O56" s="59"/>
    </row>
    <row r="57" spans="2:16" s="26" customFormat="1" ht="22.5" x14ac:dyDescent="0.15">
      <c r="B57" s="391"/>
      <c r="C57" s="329">
        <v>43544</v>
      </c>
      <c r="D57" s="329">
        <v>43544</v>
      </c>
      <c r="E57" s="330">
        <f t="shared" si="0"/>
        <v>1</v>
      </c>
      <c r="F57" s="354" t="s">
        <v>208</v>
      </c>
      <c r="G57" s="357" t="s">
        <v>441</v>
      </c>
      <c r="H57" s="376" t="s">
        <v>12</v>
      </c>
      <c r="I57" s="331" t="s">
        <v>20</v>
      </c>
      <c r="J57" s="187" t="s">
        <v>992</v>
      </c>
      <c r="K57" s="103" t="s">
        <v>993</v>
      </c>
      <c r="L57" s="341" t="s">
        <v>140</v>
      </c>
      <c r="M57" s="342" t="s">
        <v>51</v>
      </c>
      <c r="N57" s="342" t="s">
        <v>12</v>
      </c>
      <c r="O57" s="86"/>
    </row>
    <row r="58" spans="2:16" s="26" customFormat="1" ht="12" thickBot="1" x14ac:dyDescent="0.2">
      <c r="B58" s="175"/>
      <c r="C58" s="336"/>
      <c r="D58" s="336"/>
      <c r="E58" s="337" t="str">
        <f t="shared" si="0"/>
        <v xml:space="preserve"> </v>
      </c>
      <c r="F58" s="355"/>
      <c r="G58" s="389"/>
      <c r="H58" s="378"/>
      <c r="I58" s="338"/>
      <c r="J58" s="363"/>
      <c r="K58" s="345"/>
      <c r="L58" s="385" t="s">
        <v>139</v>
      </c>
      <c r="M58" s="346" t="s">
        <v>57</v>
      </c>
      <c r="N58" s="346" t="s">
        <v>15</v>
      </c>
      <c r="O58" s="347"/>
    </row>
    <row r="59" spans="2:16" s="26" customFormat="1" ht="12" thickBot="1" x14ac:dyDescent="0.2">
      <c r="B59" s="434"/>
      <c r="C59" s="435"/>
      <c r="D59" s="435"/>
      <c r="E59" s="405" t="str">
        <f t="shared" si="0"/>
        <v xml:space="preserve"> </v>
      </c>
      <c r="F59" s="359"/>
      <c r="G59" s="436"/>
      <c r="H59" s="437"/>
      <c r="I59" s="360"/>
      <c r="J59" s="438"/>
      <c r="K59" s="439"/>
      <c r="L59" s="120"/>
      <c r="M59" s="440"/>
      <c r="N59" s="440"/>
      <c r="O59" s="441"/>
      <c r="P59" s="59"/>
    </row>
    <row r="60" spans="2:16" s="26" customFormat="1" ht="22.5" x14ac:dyDescent="0.15">
      <c r="B60" s="391"/>
      <c r="C60" s="329">
        <v>43545</v>
      </c>
      <c r="D60" s="329">
        <v>43545</v>
      </c>
      <c r="E60" s="330">
        <f t="shared" ref="E60:E61" si="6">IF((OR(ISBLANK(41),ISBLANK(D60)))=FALSE,DAYS360(C60,D60)+1," ")</f>
        <v>1</v>
      </c>
      <c r="F60" s="354" t="s">
        <v>208</v>
      </c>
      <c r="G60" s="357" t="s">
        <v>1003</v>
      </c>
      <c r="H60" s="376" t="s">
        <v>23</v>
      </c>
      <c r="I60" s="331" t="s">
        <v>17</v>
      </c>
      <c r="J60" s="187" t="s">
        <v>994</v>
      </c>
      <c r="K60" s="103" t="s">
        <v>995</v>
      </c>
      <c r="L60" s="341" t="s">
        <v>141</v>
      </c>
      <c r="M60" s="342" t="s">
        <v>170</v>
      </c>
      <c r="N60" s="342" t="s">
        <v>23</v>
      </c>
      <c r="O60" s="444"/>
    </row>
    <row r="61" spans="2:16" s="26" customFormat="1" ht="12" thickBot="1" x14ac:dyDescent="0.2">
      <c r="B61" s="175"/>
      <c r="C61" s="336"/>
      <c r="D61" s="336"/>
      <c r="E61" s="337" t="str">
        <f t="shared" si="6"/>
        <v xml:space="preserve"> </v>
      </c>
      <c r="F61" s="355"/>
      <c r="G61" s="389"/>
      <c r="H61" s="378"/>
      <c r="I61" s="338"/>
      <c r="J61" s="363"/>
      <c r="K61" s="345"/>
      <c r="L61" s="385" t="s">
        <v>141</v>
      </c>
      <c r="M61" s="346" t="s">
        <v>171</v>
      </c>
      <c r="N61" s="346" t="s">
        <v>23</v>
      </c>
      <c r="O61" s="347"/>
    </row>
    <row r="62" spans="2:16" s="26" customFormat="1" ht="12" thickBot="1" x14ac:dyDescent="0.2">
      <c r="B62" s="410"/>
      <c r="C62" s="374"/>
      <c r="D62" s="374"/>
      <c r="E62" s="364"/>
      <c r="F62" s="359"/>
      <c r="G62" s="129"/>
      <c r="H62" s="186"/>
      <c r="I62" s="360"/>
      <c r="J62" s="411"/>
      <c r="K62" s="118"/>
      <c r="L62" s="120"/>
      <c r="M62" s="121"/>
      <c r="N62" s="121"/>
      <c r="O62" s="59"/>
    </row>
    <row r="63" spans="2:16" s="26" customFormat="1" ht="33.75" x14ac:dyDescent="0.15">
      <c r="B63" s="391">
        <v>2</v>
      </c>
      <c r="C63" s="329">
        <v>43546</v>
      </c>
      <c r="D63" s="329">
        <v>43546</v>
      </c>
      <c r="E63" s="330">
        <v>1</v>
      </c>
      <c r="F63" s="354" t="s">
        <v>210</v>
      </c>
      <c r="G63" s="348" t="s">
        <v>230</v>
      </c>
      <c r="H63" s="331" t="s">
        <v>22</v>
      </c>
      <c r="I63" s="450" t="s">
        <v>381</v>
      </c>
      <c r="J63" s="390" t="s">
        <v>901</v>
      </c>
      <c r="K63" s="390" t="s">
        <v>902</v>
      </c>
      <c r="L63" s="449" t="s">
        <v>139</v>
      </c>
      <c r="M63" s="373" t="s">
        <v>76</v>
      </c>
      <c r="N63" s="373" t="s">
        <v>22</v>
      </c>
      <c r="O63" s="146"/>
    </row>
    <row r="64" spans="2:16" s="26" customFormat="1" ht="12" thickBot="1" x14ac:dyDescent="0.2">
      <c r="B64" s="175"/>
      <c r="C64" s="336"/>
      <c r="D64" s="336"/>
      <c r="E64" s="337"/>
      <c r="F64" s="355"/>
      <c r="G64" s="351"/>
      <c r="H64" s="338"/>
      <c r="I64" s="448"/>
      <c r="J64" s="398"/>
      <c r="K64" s="344"/>
      <c r="L64" s="447" t="s">
        <v>139</v>
      </c>
      <c r="M64" s="358" t="s">
        <v>40</v>
      </c>
      <c r="N64" s="358" t="s">
        <v>692</v>
      </c>
      <c r="O64" s="282"/>
    </row>
    <row r="65" spans="2:15" s="26" customFormat="1" x14ac:dyDescent="0.15">
      <c r="B65" s="432"/>
      <c r="C65" s="322"/>
      <c r="D65" s="322"/>
      <c r="E65" s="318"/>
      <c r="F65" s="323"/>
      <c r="G65" s="386"/>
      <c r="H65" s="377"/>
      <c r="I65" s="327"/>
      <c r="J65" s="316"/>
      <c r="K65" s="317"/>
      <c r="L65" s="375"/>
      <c r="M65" s="315"/>
      <c r="N65" s="315"/>
      <c r="O65" s="433"/>
    </row>
    <row r="66" spans="2:15" s="26" customFormat="1" x14ac:dyDescent="0.15">
      <c r="B66" s="432"/>
      <c r="C66" s="322"/>
      <c r="D66" s="322"/>
      <c r="E66" s="318"/>
      <c r="F66" s="323"/>
      <c r="G66" s="386"/>
      <c r="H66" s="377"/>
      <c r="I66" s="327"/>
      <c r="J66" s="316"/>
      <c r="K66" s="317"/>
      <c r="L66" s="375"/>
      <c r="M66" s="315"/>
      <c r="N66" s="315"/>
      <c r="O66" s="433"/>
    </row>
    <row r="67" spans="2:15" s="26" customFormat="1" x14ac:dyDescent="0.15">
      <c r="B67" s="432"/>
      <c r="C67" s="322"/>
      <c r="D67" s="322"/>
      <c r="E67" s="318"/>
      <c r="F67" s="323"/>
      <c r="G67" s="386"/>
      <c r="H67" s="377"/>
      <c r="I67" s="327"/>
      <c r="J67" s="316"/>
      <c r="K67" s="317"/>
      <c r="L67" s="375"/>
      <c r="M67" s="315"/>
      <c r="N67" s="315"/>
      <c r="O67" s="433"/>
    </row>
    <row r="68" spans="2:15" s="26" customFormat="1" x14ac:dyDescent="0.15">
      <c r="B68" s="432"/>
      <c r="C68" s="322"/>
      <c r="D68" s="322"/>
      <c r="E68" s="318"/>
      <c r="F68" s="323"/>
      <c r="G68" s="386"/>
      <c r="H68" s="377"/>
      <c r="I68" s="327"/>
      <c r="J68" s="316"/>
      <c r="K68" s="317"/>
      <c r="L68" s="375"/>
      <c r="M68" s="315"/>
      <c r="N68" s="315"/>
      <c r="O68" s="433"/>
    </row>
    <row r="69" spans="2:15" s="26" customFormat="1" x14ac:dyDescent="0.15">
      <c r="B69" s="410"/>
      <c r="C69" s="374"/>
      <c r="D69" s="374"/>
      <c r="E69" s="364"/>
      <c r="F69" s="359"/>
      <c r="G69" s="129"/>
      <c r="H69" s="186"/>
      <c r="I69" s="360"/>
      <c r="J69" s="411"/>
      <c r="K69" s="118"/>
      <c r="L69" s="120"/>
      <c r="M69" s="121"/>
      <c r="N69" s="121"/>
      <c r="O69" s="59"/>
    </row>
    <row r="70" spans="2:15" s="26" customFormat="1" x14ac:dyDescent="0.15">
      <c r="B70" s="432"/>
      <c r="C70" s="322"/>
      <c r="D70" s="322"/>
      <c r="E70" s="318"/>
      <c r="F70" s="323"/>
      <c r="G70" s="386"/>
      <c r="H70" s="377"/>
      <c r="I70" s="327"/>
      <c r="J70" s="316"/>
      <c r="K70" s="317"/>
      <c r="L70" s="375"/>
      <c r="M70" s="315"/>
      <c r="N70" s="315"/>
      <c r="O70" s="433"/>
    </row>
    <row r="71" spans="2:15" s="26" customFormat="1" x14ac:dyDescent="0.15">
      <c r="B71" s="432"/>
      <c r="C71" s="322"/>
      <c r="D71" s="322"/>
      <c r="E71" s="318"/>
      <c r="F71" s="323"/>
      <c r="G71" s="386"/>
      <c r="H71" s="377"/>
      <c r="I71" s="327"/>
      <c r="J71" s="316"/>
      <c r="K71" s="317"/>
      <c r="L71" s="375"/>
      <c r="M71" s="315"/>
      <c r="N71" s="315"/>
      <c r="O71" s="433"/>
    </row>
    <row r="72" spans="2:15" s="26" customFormat="1" x14ac:dyDescent="0.15">
      <c r="B72" s="432"/>
      <c r="C72" s="322"/>
      <c r="D72" s="322"/>
      <c r="E72" s="318"/>
      <c r="F72" s="323"/>
      <c r="G72" s="386"/>
      <c r="H72" s="377"/>
      <c r="I72" s="327"/>
      <c r="J72" s="316"/>
      <c r="K72" s="317"/>
      <c r="L72" s="375"/>
      <c r="M72" s="315"/>
      <c r="N72" s="315"/>
      <c r="O72" s="433"/>
    </row>
    <row r="73" spans="2:15" s="26" customFormat="1" x14ac:dyDescent="0.15">
      <c r="B73" s="432"/>
      <c r="C73" s="322"/>
      <c r="D73" s="322"/>
      <c r="E73" s="318"/>
      <c r="F73" s="323"/>
      <c r="G73" s="386"/>
      <c r="H73" s="377"/>
      <c r="I73" s="327"/>
      <c r="J73" s="316"/>
      <c r="K73" s="317"/>
      <c r="L73" s="375"/>
      <c r="M73" s="315"/>
      <c r="N73" s="315"/>
      <c r="O73" s="433"/>
    </row>
    <row r="74" spans="2:15" s="26" customFormat="1" x14ac:dyDescent="0.15">
      <c r="B74" s="432"/>
      <c r="C74" s="322"/>
      <c r="D74" s="322"/>
      <c r="E74" s="318"/>
      <c r="F74" s="323"/>
      <c r="G74" s="386"/>
      <c r="H74" s="377"/>
      <c r="I74" s="327"/>
      <c r="J74" s="316"/>
      <c r="K74" s="317"/>
      <c r="L74" s="375"/>
      <c r="M74" s="315"/>
      <c r="N74" s="315"/>
      <c r="O74" s="433"/>
    </row>
    <row r="75" spans="2:15" s="26" customFormat="1" x14ac:dyDescent="0.15">
      <c r="B75" s="432"/>
      <c r="C75" s="322"/>
      <c r="D75" s="322"/>
      <c r="E75" s="318"/>
      <c r="F75" s="323"/>
      <c r="G75" s="386"/>
      <c r="H75" s="377"/>
      <c r="I75" s="327"/>
      <c r="J75" s="316"/>
      <c r="K75" s="317"/>
      <c r="L75" s="375"/>
      <c r="M75" s="315"/>
      <c r="N75" s="315"/>
      <c r="O75" s="433"/>
    </row>
    <row r="76" spans="2:15" s="26" customFormat="1" x14ac:dyDescent="0.15">
      <c r="B76" s="410"/>
      <c r="C76" s="374"/>
      <c r="D76" s="374"/>
      <c r="E76" s="364"/>
      <c r="F76" s="359"/>
      <c r="G76" s="129"/>
      <c r="H76" s="186"/>
      <c r="I76" s="360"/>
      <c r="J76" s="411"/>
      <c r="K76" s="118"/>
      <c r="L76" s="120"/>
      <c r="M76" s="121"/>
      <c r="N76" s="121"/>
      <c r="O76" s="59"/>
    </row>
    <row r="77" spans="2:15" s="26" customFormat="1" x14ac:dyDescent="0.15">
      <c r="B77" s="432"/>
      <c r="C77" s="322"/>
      <c r="D77" s="322"/>
      <c r="E77" s="318"/>
      <c r="F77" s="323"/>
      <c r="G77" s="386"/>
      <c r="H77" s="377"/>
      <c r="I77" s="327"/>
      <c r="J77" s="316"/>
      <c r="K77" s="317"/>
      <c r="L77" s="375"/>
      <c r="M77" s="315"/>
      <c r="N77" s="315"/>
      <c r="O77" s="433"/>
    </row>
    <row r="78" spans="2:15" s="26" customFormat="1" x14ac:dyDescent="0.15">
      <c r="B78" s="432"/>
      <c r="C78" s="322"/>
      <c r="D78" s="322"/>
      <c r="E78" s="318"/>
      <c r="F78" s="323"/>
      <c r="G78" s="386"/>
      <c r="H78" s="377"/>
      <c r="I78" s="327"/>
      <c r="J78" s="316"/>
      <c r="K78" s="317"/>
      <c r="L78" s="375"/>
      <c r="M78" s="315"/>
      <c r="N78" s="315"/>
      <c r="O78" s="433"/>
    </row>
    <row r="79" spans="2:15" s="26" customFormat="1" x14ac:dyDescent="0.15">
      <c r="B79" s="432"/>
      <c r="C79" s="322"/>
      <c r="D79" s="322"/>
      <c r="E79" s="318"/>
      <c r="F79" s="323"/>
      <c r="G79" s="386"/>
      <c r="H79" s="377"/>
      <c r="I79" s="327"/>
      <c r="J79" s="316"/>
      <c r="K79" s="317"/>
      <c r="L79" s="375"/>
      <c r="M79" s="315"/>
      <c r="N79" s="315"/>
      <c r="O79" s="433"/>
    </row>
    <row r="80" spans="2:15" s="26" customFormat="1" x14ac:dyDescent="0.15">
      <c r="B80" s="432"/>
      <c r="C80" s="322"/>
      <c r="D80" s="322"/>
      <c r="E80" s="318"/>
      <c r="F80" s="323"/>
      <c r="G80" s="386"/>
      <c r="H80" s="377"/>
      <c r="I80" s="327"/>
      <c r="J80" s="316"/>
      <c r="K80" s="317"/>
      <c r="L80" s="375"/>
      <c r="M80" s="315"/>
      <c r="N80" s="315"/>
      <c r="O80" s="433"/>
    </row>
    <row r="81" spans="2:15" s="26" customFormat="1" x14ac:dyDescent="0.15">
      <c r="B81" s="432"/>
      <c r="C81" s="322"/>
      <c r="D81" s="322"/>
      <c r="E81" s="318"/>
      <c r="F81" s="323"/>
      <c r="G81" s="386"/>
      <c r="H81" s="377"/>
      <c r="I81" s="327"/>
      <c r="J81" s="316"/>
      <c r="K81" s="317"/>
      <c r="L81" s="375"/>
      <c r="M81" s="315"/>
      <c r="N81" s="315"/>
      <c r="O81" s="433"/>
    </row>
    <row r="82" spans="2:15" s="26" customFormat="1" x14ac:dyDescent="0.15">
      <c r="B82" s="432"/>
      <c r="C82" s="322"/>
      <c r="D82" s="322"/>
      <c r="E82" s="318"/>
      <c r="F82" s="323"/>
      <c r="G82" s="386"/>
      <c r="H82" s="377"/>
      <c r="I82" s="327"/>
      <c r="J82" s="316"/>
      <c r="K82" s="317"/>
      <c r="L82" s="375"/>
      <c r="M82" s="315"/>
      <c r="N82" s="315"/>
      <c r="O82" s="433"/>
    </row>
  </sheetData>
  <sheetProtection insertRows="0" deleteRows="0" selectLockedCells="1"/>
  <mergeCells count="13">
    <mergeCell ref="N2:N3"/>
    <mergeCell ref="O2:O3"/>
    <mergeCell ref="B1:O1"/>
    <mergeCell ref="H2:H3"/>
    <mergeCell ref="I2:I3"/>
    <mergeCell ref="J2:K2"/>
    <mergeCell ref="L2:L3"/>
    <mergeCell ref="M2:M3"/>
    <mergeCell ref="B2:B3"/>
    <mergeCell ref="C2:D2"/>
    <mergeCell ref="E2:E3"/>
    <mergeCell ref="F2:F3"/>
    <mergeCell ref="G2:G3"/>
  </mergeCells>
  <dataValidations count="4">
    <dataValidation type="list" allowBlank="1" showInputMessage="1" showErrorMessage="1" promptTitle="ESCOJA UNA OPCIÓN" sqref="I34:I35 I12:I14 I26 I30">
      <formula1>TIPODETRABAJO</formula1>
    </dataValidation>
    <dataValidation type="list" allowBlank="1" showInputMessage="1" showErrorMessage="1" promptTitle="ESCOJA UNA OPCIÓN" sqref="I4:I11 I15:I25 I27:I29 I31:I33 I36:I47 I50:I62 I65:I82">
      <formula1>#REF!</formula1>
    </dataValidation>
    <dataValidation type="list" allowBlank="1" showInputMessage="1" showErrorMessage="1" sqref="F26 F30">
      <formula1>CAES</formula1>
    </dataValidation>
    <dataValidation type="list" allowBlank="1" showInputMessage="1" showErrorMessage="1" sqref="G26 G30">
      <formula1>ESTACION</formula1>
    </dataValidation>
  </dataValidations>
  <pageMargins left="0.31496062992125984" right="0.31496062992125984" top="0.74803149606299213" bottom="0.74803149606299213" header="0.31496062992125984" footer="0.31496062992125984"/>
  <pageSetup paperSize="9" scale="60" orientation="landscape" r:id="rId1"/>
  <extLst>
    <ext xmlns:x14="http://schemas.microsoft.com/office/spreadsheetml/2009/9/main" uri="{CCE6A557-97BC-4b89-ADB6-D9C93CAAB3DF}">
      <x14:dataValidations xmlns:xm="http://schemas.microsoft.com/office/excel/2006/main" count="14">
        <x14:dataValidation type="list" allowBlank="1" showInputMessage="1" showErrorMessage="1">
          <x14:formula1>
            <xm:f>LISTAS!$B$3:$B$18</xm:f>
          </x14:formula1>
          <xm:sqref>H4:H29 H31:H47 H76:H81 H69:H74 H50:H62 H65:H67</xm:sqref>
        </x14:dataValidation>
        <x14:dataValidation type="list" allowBlank="1" showInputMessage="1" showErrorMessage="1">
          <x14:formula1>
            <xm:f>LISTAS!$A$3:$A$10</xm:f>
          </x14:formula1>
          <xm:sqref>F4:F25 F27:F29 F31:F47 F50:F62 F65:F82</xm:sqref>
        </x14:dataValidation>
        <x14:dataValidation type="list" allowBlank="1" showInputMessage="1" showErrorMessage="1">
          <x14:formula1>
            <xm:f>'\\10.102.50.45\documentos cae gye\2019\COMISIONES CUMPLIDAS-PLANIFICADAS 2019\FEBRERO\[MATRIZ Comisiones-CAEGYE 14-feb-19.xlsx]LISTAS'!#REF!</xm:f>
          </x14:formula1>
          <xm:sqref>H30</xm:sqref>
        </x14:dataValidation>
        <x14:dataValidation type="list" allowBlank="1" showInputMessage="1" showErrorMessage="1">
          <x14:formula1>
            <xm:f>LISTAS!$F$3:$F$18</xm:f>
          </x14:formula1>
          <xm:sqref>L4:L47 L50:L62 L65:L82</xm:sqref>
        </x14:dataValidation>
        <x14:dataValidation type="list" allowBlank="1" showInputMessage="1" showErrorMessage="1">
          <x14:formula1>
            <xm:f>LISTAS!$C$3:$C$19</xm:f>
          </x14:formula1>
          <xm:sqref>N4:N47 N50:N62 N65:N82</xm:sqref>
        </x14:dataValidation>
        <x14:dataValidation type="list" allowBlank="1" showInputMessage="1" showErrorMessage="1">
          <x14:formula1>
            <xm:f>LISTAS!$G$3:$G$167</xm:f>
          </x14:formula1>
          <xm:sqref>M4:M47 M50:M62 M65:M82</xm:sqref>
        </x14:dataValidation>
        <x14:dataValidation type="list" allowBlank="1" showInputMessage="1" showErrorMessage="1">
          <x14:formula1>
            <xm:f>LISTAS!$E$3:$E$305</xm:f>
          </x14:formula1>
          <xm:sqref>G4:G25 G27:G29 G31:G47 G50:G62 G65:G82</xm:sqref>
        </x14:dataValidation>
        <x14:dataValidation type="list" allowBlank="1" showInputMessage="1" showErrorMessage="1">
          <x14:formula1>
            <xm:f>'C:\Users\CONTROLESUIO\Downloads\[MATRIZ COMISIONES 14-MARZO-2019.xlsx]LISTAS'!#REF!</xm:f>
          </x14:formula1>
          <xm:sqref>N48:N49 N63:N64</xm:sqref>
        </x14:dataValidation>
        <x14:dataValidation type="list" allowBlank="1" showInputMessage="1" showErrorMessage="1">
          <x14:formula1>
            <xm:f>'C:\Users\CONTROLESUIO\Downloads\[MATRIZ COMISIONES 14-MARZO-2019.xlsx]LISTAS'!#REF!</xm:f>
          </x14:formula1>
          <xm:sqref>M48:M49 M63:M64</xm:sqref>
        </x14:dataValidation>
        <x14:dataValidation type="list" allowBlank="1" showInputMessage="1" showErrorMessage="1">
          <x14:formula1>
            <xm:f>'C:\Users\CONTROLESUIO\Downloads\[MATRIZ COMISIONES 14-MARZO-2019.xlsx]LISTAS'!#REF!</xm:f>
          </x14:formula1>
          <xm:sqref>L48:L49 L63:L64</xm:sqref>
        </x14:dataValidation>
        <x14:dataValidation type="list" allowBlank="1" showInputMessage="1" showErrorMessage="1" promptTitle="ESCOJA UNA OPCIÓN">
          <x14:formula1>
            <xm:f>'C:\Users\CONTROLESUIO\Downloads\[MATRIZ COMISIONES 14-MARZO-2019.xlsx]LISTAS'!#REF!</xm:f>
          </x14:formula1>
          <xm:sqref>I48:I49 I63:I64</xm:sqref>
        </x14:dataValidation>
        <x14:dataValidation type="list" allowBlank="1" showInputMessage="1" showErrorMessage="1">
          <x14:formula1>
            <xm:f>'C:\Users\CONTROLESUIO\Downloads\[MATRIZ COMISIONES 14-MARZO-2019.xlsx]LISTAS'!#REF!</xm:f>
          </x14:formula1>
          <xm:sqref>G48:G49 G63:G64</xm:sqref>
        </x14:dataValidation>
        <x14:dataValidation type="list" allowBlank="1" showInputMessage="1" showErrorMessage="1">
          <x14:formula1>
            <xm:f>'C:\Users\CONTROLESUIO\Downloads\[MATRIZ COMISIONES 14-MARZO-2019.xlsx]LISTAS'!#REF!</xm:f>
          </x14:formula1>
          <xm:sqref>F48:F49 F63:F64</xm:sqref>
        </x14:dataValidation>
        <x14:dataValidation type="list" allowBlank="1" showInputMessage="1" showErrorMessage="1">
          <x14:formula1>
            <xm:f>'C:\Users\CONTROLESUIO\Downloads\[MATRIZ COMISIONES 14-MARZO-2019.xlsx]LISTAS'!#REF!</xm:f>
          </x14:formula1>
          <xm:sqref>H48:H49 H63:H64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tabSelected="1" topLeftCell="C1" workbookViewId="0">
      <selection activeCell="E4" sqref="E4"/>
    </sheetView>
  </sheetViews>
  <sheetFormatPr baseColWidth="10" defaultRowHeight="17.25" x14ac:dyDescent="0.35"/>
  <cols>
    <col min="4" max="4" width="22.625" bestFit="1" customWidth="1"/>
    <col min="5" max="5" width="5.375" bestFit="1" customWidth="1"/>
    <col min="6" max="6" width="10.25" bestFit="1" customWidth="1"/>
    <col min="7" max="7" width="13.5" bestFit="1" customWidth="1"/>
    <col min="8" max="8" width="14.25" bestFit="1" customWidth="1"/>
    <col min="9" max="9" width="34.125" bestFit="1" customWidth="1"/>
    <col min="10" max="10" width="65.75" bestFit="1" customWidth="1"/>
    <col min="11" max="11" width="5.75" bestFit="1" customWidth="1"/>
    <col min="12" max="12" width="29.5" bestFit="1" customWidth="1"/>
    <col min="13" max="13" width="20.625" bestFit="1" customWidth="1"/>
    <col min="14" max="14" width="43.75" bestFit="1" customWidth="1"/>
  </cols>
  <sheetData>
    <row r="1" spans="1:14" s="26" customFormat="1" ht="36.75" x14ac:dyDescent="0.45">
      <c r="A1" s="478" t="s">
        <v>549</v>
      </c>
      <c r="B1" s="478"/>
      <c r="C1" s="478"/>
      <c r="D1" s="478"/>
      <c r="E1" s="478"/>
      <c r="F1" s="478"/>
      <c r="G1" s="478"/>
      <c r="H1" s="478"/>
      <c r="I1" s="478"/>
      <c r="J1" s="478"/>
      <c r="K1" s="478"/>
      <c r="L1" s="478"/>
      <c r="M1" s="478"/>
      <c r="N1" s="478"/>
    </row>
    <row r="2" spans="1:14" s="26" customFormat="1" ht="15" customHeight="1" x14ac:dyDescent="0.15">
      <c r="A2" s="486" t="s">
        <v>131</v>
      </c>
      <c r="B2" s="488" t="s">
        <v>4</v>
      </c>
      <c r="C2" s="489"/>
      <c r="D2" s="475" t="s">
        <v>5</v>
      </c>
      <c r="E2" s="491" t="s">
        <v>2</v>
      </c>
      <c r="F2" s="491" t="s">
        <v>86</v>
      </c>
      <c r="G2" s="479" t="s">
        <v>363</v>
      </c>
      <c r="H2" s="481" t="s">
        <v>6</v>
      </c>
      <c r="I2" s="482" t="s">
        <v>88</v>
      </c>
      <c r="J2" s="483"/>
      <c r="K2" s="484" t="s">
        <v>0</v>
      </c>
      <c r="L2" s="484" t="s">
        <v>1</v>
      </c>
      <c r="M2" s="474" t="s">
        <v>372</v>
      </c>
      <c r="N2" s="476" t="s">
        <v>212</v>
      </c>
    </row>
    <row r="3" spans="1:14" s="26" customFormat="1" ht="19.5" customHeight="1" thickBot="1" x14ac:dyDescent="0.2">
      <c r="A3" s="487"/>
      <c r="B3" s="445" t="s">
        <v>7</v>
      </c>
      <c r="C3" s="445" t="s">
        <v>8</v>
      </c>
      <c r="D3" s="490"/>
      <c r="E3" s="492"/>
      <c r="F3" s="492"/>
      <c r="G3" s="480"/>
      <c r="H3" s="479"/>
      <c r="I3" s="43" t="s">
        <v>89</v>
      </c>
      <c r="J3" s="44" t="s">
        <v>355</v>
      </c>
      <c r="K3" s="485"/>
      <c r="L3" s="485"/>
      <c r="M3" s="475"/>
      <c r="N3" s="477"/>
    </row>
    <row r="4" spans="1:14" s="26" customFormat="1" ht="34.5" thickBot="1" x14ac:dyDescent="0.2">
      <c r="A4" s="264">
        <v>1</v>
      </c>
      <c r="B4" s="73">
        <v>43535</v>
      </c>
      <c r="C4" s="73">
        <v>43536</v>
      </c>
      <c r="D4" s="74">
        <f t="shared" ref="D4" si="0">IF((OR(ISBLANK(41),ISBLANK(C4)))=FALSE,DAYS360(B4,C4)+1," ")</f>
        <v>2</v>
      </c>
      <c r="E4" s="75" t="s">
        <v>206</v>
      </c>
      <c r="F4" s="81" t="s">
        <v>919</v>
      </c>
      <c r="G4" s="76" t="s">
        <v>367</v>
      </c>
      <c r="H4" s="76" t="s">
        <v>11</v>
      </c>
      <c r="I4" s="82" t="s">
        <v>936</v>
      </c>
      <c r="J4" s="407" t="s">
        <v>944</v>
      </c>
      <c r="K4" s="80" t="s">
        <v>139</v>
      </c>
      <c r="L4" s="80" t="s">
        <v>65</v>
      </c>
      <c r="M4" s="145" t="s">
        <v>367</v>
      </c>
      <c r="N4" s="408"/>
    </row>
    <row r="5" spans="1:14" ht="34.5" thickBot="1" x14ac:dyDescent="0.4">
      <c r="B5" s="73">
        <v>43535</v>
      </c>
      <c r="C5" s="73">
        <v>43536</v>
      </c>
      <c r="D5" s="74">
        <f t="shared" ref="D5" si="1">IF((OR(ISBLANK(41),ISBLANK(C5)))=FALSE,DAYS360(B5,C5)+1," ")</f>
        <v>2</v>
      </c>
      <c r="E5" s="75" t="s">
        <v>206</v>
      </c>
      <c r="F5" s="81" t="s">
        <v>919</v>
      </c>
      <c r="G5" s="76" t="s">
        <v>367</v>
      </c>
      <c r="H5" s="331" t="s">
        <v>406</v>
      </c>
      <c r="I5" s="82" t="s">
        <v>1008</v>
      </c>
      <c r="J5" s="407" t="s">
        <v>1008</v>
      </c>
      <c r="K5" s="80" t="s">
        <v>139</v>
      </c>
      <c r="L5" s="80" t="s">
        <v>65</v>
      </c>
      <c r="M5" s="145" t="s">
        <v>367</v>
      </c>
      <c r="N5" s="408"/>
    </row>
    <row r="6" spans="1:14" ht="34.5" thickBot="1" x14ac:dyDescent="0.4">
      <c r="B6" s="73">
        <v>43535</v>
      </c>
      <c r="C6" s="73">
        <v>43536</v>
      </c>
      <c r="D6" s="74">
        <f t="shared" ref="D6" si="2">IF((OR(ISBLANK(41),ISBLANK(C6)))=FALSE,DAYS360(B6,C6)+1," ")</f>
        <v>2</v>
      </c>
      <c r="E6" s="75" t="s">
        <v>206</v>
      </c>
      <c r="F6" s="81" t="s">
        <v>919</v>
      </c>
      <c r="G6" s="76" t="s">
        <v>367</v>
      </c>
      <c r="H6" s="331" t="s">
        <v>381</v>
      </c>
      <c r="I6" s="82" t="s">
        <v>1009</v>
      </c>
      <c r="J6" s="407" t="s">
        <v>1009</v>
      </c>
      <c r="K6" s="80" t="s">
        <v>139</v>
      </c>
      <c r="L6" s="80" t="s">
        <v>65</v>
      </c>
      <c r="M6" s="145" t="s">
        <v>367</v>
      </c>
      <c r="N6" s="408"/>
    </row>
  </sheetData>
  <mergeCells count="13">
    <mergeCell ref="L2:L3"/>
    <mergeCell ref="M2:M3"/>
    <mergeCell ref="N2:N3"/>
    <mergeCell ref="A1:N1"/>
    <mergeCell ref="A2:A3"/>
    <mergeCell ref="B2:C2"/>
    <mergeCell ref="D2:D3"/>
    <mergeCell ref="E2:E3"/>
    <mergeCell ref="F2:F3"/>
    <mergeCell ref="G2:G3"/>
    <mergeCell ref="H2:H3"/>
    <mergeCell ref="I2:J2"/>
    <mergeCell ref="K2:K3"/>
  </mergeCells>
  <dataValidations count="2">
    <dataValidation type="list" allowBlank="1" showInputMessage="1" showErrorMessage="1" promptTitle="ESCOJA UNA OPCIÓN" sqref="H4">
      <formula1>#REF!</formula1>
    </dataValidation>
    <dataValidation type="list" allowBlank="1" showInputMessage="1" showErrorMessage="1" promptTitle="ESCOJA UNA OPCIÓN" sqref="H5:H6">
      <formula1>TIPODETRABAJO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14:formula1>
            <xm:f>LISTAS!$E$3:$E$305</xm:f>
          </x14:formula1>
          <xm:sqref>F4:F6</xm:sqref>
        </x14:dataValidation>
        <x14:dataValidation type="list" allowBlank="1" showInputMessage="1" showErrorMessage="1">
          <x14:formula1>
            <xm:f>LISTAS!$G$3:$G$167</xm:f>
          </x14:formula1>
          <xm:sqref>L4:L6</xm:sqref>
        </x14:dataValidation>
        <x14:dataValidation type="list" allowBlank="1" showInputMessage="1" showErrorMessage="1">
          <x14:formula1>
            <xm:f>LISTAS!$C$3:$C$19</xm:f>
          </x14:formula1>
          <xm:sqref>M4:M6</xm:sqref>
        </x14:dataValidation>
        <x14:dataValidation type="list" allowBlank="1" showInputMessage="1" showErrorMessage="1">
          <x14:formula1>
            <xm:f>LISTAS!$F$3:$F$18</xm:f>
          </x14:formula1>
          <xm:sqref>K4:K6</xm:sqref>
        </x14:dataValidation>
        <x14:dataValidation type="list" allowBlank="1" showInputMessage="1" showErrorMessage="1">
          <x14:formula1>
            <xm:f>LISTAS!$A$3:$A$10</xm:f>
          </x14:formula1>
          <xm:sqref>E4:E6</xm:sqref>
        </x14:dataValidation>
        <x14:dataValidation type="list" allowBlank="1" showInputMessage="1" showErrorMessage="1">
          <x14:formula1>
            <xm:f>LISTAS!$B$3:$B$18</xm:f>
          </x14:formula1>
          <xm:sqref>G4:G6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30"/>
  <sheetViews>
    <sheetView topLeftCell="A4" zoomScaleNormal="100" workbookViewId="0">
      <selection activeCell="D32" sqref="D32"/>
    </sheetView>
  </sheetViews>
  <sheetFormatPr baseColWidth="10" defaultColWidth="11" defaultRowHeight="11.25" x14ac:dyDescent="0.15"/>
  <cols>
    <col min="1" max="1" width="2.25" style="26" customWidth="1"/>
    <col min="2" max="2" width="8.375" style="16" customWidth="1"/>
    <col min="3" max="3" width="12.125" style="16" customWidth="1"/>
    <col min="4" max="4" width="10.125" style="16" customWidth="1"/>
    <col min="5" max="5" width="10.75" style="16" customWidth="1"/>
    <col min="6" max="6" width="10.125" style="34" customWidth="1"/>
    <col min="7" max="7" width="27.375" style="26" customWidth="1"/>
    <col min="8" max="8" width="20.25" style="16" customWidth="1"/>
    <col min="9" max="9" width="18.75" style="34" customWidth="1"/>
    <col min="10" max="10" width="43" style="26" customWidth="1"/>
    <col min="11" max="11" width="41.375" style="17" customWidth="1"/>
    <col min="12" max="12" width="7.25" style="16" customWidth="1"/>
    <col min="13" max="13" width="38.875" style="26" customWidth="1"/>
    <col min="14" max="14" width="25" style="26" customWidth="1"/>
    <col min="15" max="15" width="29.375" style="26" customWidth="1"/>
    <col min="16" max="25" width="11" style="26"/>
    <col min="26" max="33" width="11.25" style="26" bestFit="1" customWidth="1"/>
    <col min="34" max="16384" width="11" style="26"/>
  </cols>
  <sheetData>
    <row r="1" spans="2:25" ht="14.25" x14ac:dyDescent="0.2">
      <c r="B1" s="493"/>
      <c r="C1" s="493"/>
      <c r="D1" s="493"/>
      <c r="E1" s="493"/>
      <c r="F1" s="493"/>
      <c r="G1" s="493"/>
      <c r="H1" s="493"/>
      <c r="I1" s="493"/>
      <c r="J1" s="493"/>
      <c r="K1" s="493"/>
      <c r="L1" s="493"/>
      <c r="M1" s="493"/>
      <c r="N1" s="493"/>
      <c r="O1" s="10"/>
      <c r="P1" s="10"/>
      <c r="Q1" s="10"/>
      <c r="R1" s="10"/>
      <c r="S1" s="10"/>
      <c r="T1" s="10"/>
      <c r="U1" s="10"/>
      <c r="V1" s="10"/>
      <c r="W1" s="10"/>
      <c r="X1" s="10"/>
      <c r="Y1" s="10"/>
    </row>
    <row r="2" spans="2:25" ht="36.75" x14ac:dyDescent="0.45">
      <c r="B2" s="478" t="s">
        <v>548</v>
      </c>
      <c r="C2" s="478"/>
      <c r="D2" s="478"/>
      <c r="E2" s="478"/>
      <c r="F2" s="478"/>
      <c r="G2" s="478"/>
      <c r="H2" s="478"/>
      <c r="I2" s="478"/>
      <c r="J2" s="478"/>
      <c r="K2" s="478"/>
      <c r="L2" s="478"/>
      <c r="M2" s="478"/>
      <c r="N2" s="478"/>
      <c r="O2" s="478"/>
    </row>
    <row r="3" spans="2:25" ht="15" customHeight="1" x14ac:dyDescent="0.15">
      <c r="B3" s="486" t="s">
        <v>131</v>
      </c>
      <c r="C3" s="488" t="s">
        <v>4</v>
      </c>
      <c r="D3" s="489"/>
      <c r="E3" s="475" t="s">
        <v>5</v>
      </c>
      <c r="F3" s="491" t="s">
        <v>2</v>
      </c>
      <c r="G3" s="491" t="s">
        <v>86</v>
      </c>
      <c r="H3" s="479" t="s">
        <v>363</v>
      </c>
      <c r="I3" s="481" t="s">
        <v>6</v>
      </c>
      <c r="J3" s="482" t="s">
        <v>88</v>
      </c>
      <c r="K3" s="483"/>
      <c r="L3" s="484" t="s">
        <v>0</v>
      </c>
      <c r="M3" s="484" t="s">
        <v>1</v>
      </c>
      <c r="N3" s="474" t="s">
        <v>372</v>
      </c>
      <c r="O3" s="476" t="s">
        <v>212</v>
      </c>
    </row>
    <row r="4" spans="2:25" ht="19.5" customHeight="1" thickBot="1" x14ac:dyDescent="0.2">
      <c r="B4" s="487"/>
      <c r="C4" s="253" t="s">
        <v>7</v>
      </c>
      <c r="D4" s="253" t="s">
        <v>8</v>
      </c>
      <c r="E4" s="490"/>
      <c r="F4" s="492"/>
      <c r="G4" s="492"/>
      <c r="H4" s="480"/>
      <c r="I4" s="479"/>
      <c r="J4" s="43" t="s">
        <v>89</v>
      </c>
      <c r="K4" s="44" t="s">
        <v>355</v>
      </c>
      <c r="L4" s="485"/>
      <c r="M4" s="485"/>
      <c r="N4" s="475"/>
      <c r="O4" s="477"/>
    </row>
    <row r="5" spans="2:25" s="34" customFormat="1" ht="40.5" customHeight="1" thickBot="1" x14ac:dyDescent="0.4">
      <c r="B5" s="264">
        <v>1</v>
      </c>
      <c r="C5" s="73">
        <v>43494</v>
      </c>
      <c r="D5" s="73">
        <v>43494</v>
      </c>
      <c r="E5" s="74">
        <v>1</v>
      </c>
      <c r="F5" s="194" t="s">
        <v>209</v>
      </c>
      <c r="G5" s="76" t="s">
        <v>217</v>
      </c>
      <c r="H5" s="76" t="s">
        <v>22</v>
      </c>
      <c r="I5" s="76" t="s">
        <v>11</v>
      </c>
      <c r="J5" s="82" t="s">
        <v>705</v>
      </c>
      <c r="K5" s="82" t="s">
        <v>706</v>
      </c>
      <c r="L5" s="79" t="s">
        <v>139</v>
      </c>
      <c r="M5" s="80" t="s">
        <v>164</v>
      </c>
      <c r="N5" s="80" t="s">
        <v>22</v>
      </c>
      <c r="O5" s="195" t="s">
        <v>707</v>
      </c>
    </row>
    <row r="6" spans="2:25" ht="12" thickBot="1" x14ac:dyDescent="0.2">
      <c r="B6" s="127"/>
      <c r="C6" s="258"/>
      <c r="D6" s="258"/>
      <c r="E6" s="128"/>
      <c r="F6" s="115"/>
      <c r="G6" s="129"/>
      <c r="H6" s="116"/>
      <c r="I6" s="116"/>
      <c r="J6" s="118"/>
      <c r="K6" s="118"/>
      <c r="L6" s="130"/>
      <c r="M6" s="131"/>
      <c r="N6" s="121"/>
      <c r="O6" s="59"/>
    </row>
    <row r="7" spans="2:25" s="34" customFormat="1" ht="40.5" customHeight="1" thickBot="1" x14ac:dyDescent="0.4">
      <c r="B7" s="72">
        <v>1</v>
      </c>
      <c r="C7" s="73">
        <v>43502</v>
      </c>
      <c r="D7" s="73">
        <v>43503</v>
      </c>
      <c r="E7" s="74">
        <v>2</v>
      </c>
      <c r="F7" s="194" t="s">
        <v>205</v>
      </c>
      <c r="G7" s="76" t="s">
        <v>235</v>
      </c>
      <c r="H7" s="76" t="s">
        <v>386</v>
      </c>
      <c r="I7" s="76" t="s">
        <v>11</v>
      </c>
      <c r="J7" s="82" t="s">
        <v>481</v>
      </c>
      <c r="K7" s="82" t="s">
        <v>482</v>
      </c>
      <c r="L7" s="79" t="s">
        <v>139</v>
      </c>
      <c r="M7" s="80" t="s">
        <v>74</v>
      </c>
      <c r="N7" s="80" t="s">
        <v>22</v>
      </c>
      <c r="O7" s="195" t="s">
        <v>535</v>
      </c>
    </row>
    <row r="8" spans="2:25" ht="12" thickBot="1" x14ac:dyDescent="0.2">
      <c r="B8" s="127"/>
      <c r="C8" s="258"/>
      <c r="D8" s="258"/>
      <c r="E8" s="128"/>
      <c r="F8" s="115"/>
      <c r="G8" s="129"/>
      <c r="H8" s="116"/>
      <c r="I8" s="116"/>
      <c r="J8" s="118"/>
      <c r="K8" s="118"/>
      <c r="L8" s="130"/>
      <c r="M8" s="131"/>
      <c r="N8" s="121"/>
      <c r="O8" s="59"/>
    </row>
    <row r="9" spans="2:25" ht="22.5" x14ac:dyDescent="0.15">
      <c r="B9" s="122">
        <v>2</v>
      </c>
      <c r="C9" s="259">
        <v>43504</v>
      </c>
      <c r="D9" s="259">
        <v>43504</v>
      </c>
      <c r="E9" s="49">
        <f t="shared" ref="E9:E10" si="0">IF((OR(ISBLANK(41),ISBLANK(D9)))=FALSE,DAYS360(C9,D9)+1," ")</f>
        <v>1</v>
      </c>
      <c r="F9" s="105" t="s">
        <v>208</v>
      </c>
      <c r="G9" s="112" t="s">
        <v>96</v>
      </c>
      <c r="H9" s="50" t="s">
        <v>386</v>
      </c>
      <c r="I9" s="50" t="s">
        <v>20</v>
      </c>
      <c r="J9" s="103" t="s">
        <v>483</v>
      </c>
      <c r="K9" s="103" t="s">
        <v>484</v>
      </c>
      <c r="L9" s="62" t="s">
        <v>141</v>
      </c>
      <c r="M9" s="63" t="s">
        <v>171</v>
      </c>
      <c r="N9" s="63" t="s">
        <v>22</v>
      </c>
      <c r="O9" s="193" t="s">
        <v>536</v>
      </c>
    </row>
    <row r="10" spans="2:25" ht="12" thickBot="1" x14ac:dyDescent="0.2">
      <c r="B10" s="124"/>
      <c r="C10" s="260"/>
      <c r="D10" s="260"/>
      <c r="E10" s="54" t="str">
        <f t="shared" si="0"/>
        <v xml:space="preserve"> </v>
      </c>
      <c r="F10" s="106"/>
      <c r="G10" s="125"/>
      <c r="H10" s="174"/>
      <c r="I10" s="56"/>
      <c r="J10" s="126"/>
      <c r="K10" s="68"/>
      <c r="L10" s="69" t="s">
        <v>141</v>
      </c>
      <c r="M10" s="70" t="s">
        <v>170</v>
      </c>
      <c r="N10" s="70"/>
      <c r="O10" s="71"/>
    </row>
    <row r="11" spans="2:25" ht="12" thickBot="1" x14ac:dyDescent="0.2">
      <c r="B11" s="127"/>
      <c r="C11" s="258"/>
      <c r="D11" s="258"/>
      <c r="E11" s="128"/>
      <c r="F11" s="115"/>
      <c r="G11" s="129"/>
      <c r="H11" s="116"/>
      <c r="I11" s="116"/>
      <c r="J11" s="118"/>
      <c r="K11" s="118"/>
      <c r="L11" s="130"/>
      <c r="M11" s="131"/>
      <c r="N11" s="121"/>
      <c r="O11" s="59"/>
    </row>
    <row r="12" spans="2:25" s="149" customFormat="1" ht="23.25" thickBot="1" x14ac:dyDescent="0.2">
      <c r="B12" s="47">
        <v>2</v>
      </c>
      <c r="C12" s="259">
        <v>43479</v>
      </c>
      <c r="D12" s="259">
        <v>43480</v>
      </c>
      <c r="E12" s="49">
        <f t="shared" ref="E12:E14" si="1">IF((OR(ISBLANK(41),ISBLANK(D12)))=FALSE,DAYS360(C12,D12)+1," ")</f>
        <v>2</v>
      </c>
      <c r="F12" s="83" t="s">
        <v>205</v>
      </c>
      <c r="G12" s="112" t="s">
        <v>239</v>
      </c>
      <c r="H12" s="50" t="s">
        <v>366</v>
      </c>
      <c r="I12" s="50" t="s">
        <v>17</v>
      </c>
      <c r="J12" s="84" t="s">
        <v>523</v>
      </c>
      <c r="K12" s="84" t="s">
        <v>524</v>
      </c>
      <c r="L12" s="52" t="s">
        <v>139</v>
      </c>
      <c r="M12" s="85" t="s">
        <v>42</v>
      </c>
      <c r="N12" s="144" t="s">
        <v>366</v>
      </c>
      <c r="O12" s="195" t="s">
        <v>723</v>
      </c>
    </row>
    <row r="13" spans="2:25" x14ac:dyDescent="0.15">
      <c r="B13" s="123"/>
      <c r="C13" s="261"/>
      <c r="D13" s="261"/>
      <c r="E13" s="27" t="str">
        <f t="shared" si="1"/>
        <v xml:space="preserve"> </v>
      </c>
      <c r="F13" s="32"/>
      <c r="G13" s="14"/>
      <c r="H13" s="173"/>
      <c r="I13" s="37"/>
      <c r="J13" s="15"/>
      <c r="K13" s="21"/>
      <c r="L13" s="152" t="s">
        <v>140</v>
      </c>
      <c r="M13" s="156" t="s">
        <v>49</v>
      </c>
      <c r="N13" s="148" t="s">
        <v>215</v>
      </c>
      <c r="O13" s="64"/>
    </row>
    <row r="14" spans="2:25" ht="12" thickBot="1" x14ac:dyDescent="0.2">
      <c r="B14" s="124"/>
      <c r="C14" s="260"/>
      <c r="D14" s="260"/>
      <c r="E14" s="54" t="str">
        <f t="shared" si="1"/>
        <v xml:space="preserve"> </v>
      </c>
      <c r="F14" s="106"/>
      <c r="G14" s="125"/>
      <c r="H14" s="174"/>
      <c r="I14" s="56"/>
      <c r="J14" s="126"/>
      <c r="K14" s="68"/>
      <c r="L14" s="69"/>
      <c r="M14" s="70"/>
      <c r="N14" s="70"/>
      <c r="O14" s="71"/>
    </row>
    <row r="15" spans="2:25" ht="12" thickBot="1" x14ac:dyDescent="0.2">
      <c r="B15" s="127"/>
      <c r="C15" s="258"/>
      <c r="D15" s="258"/>
      <c r="E15" s="128"/>
      <c r="F15" s="115"/>
      <c r="G15" s="129"/>
      <c r="H15" s="116"/>
      <c r="I15" s="116"/>
      <c r="J15" s="118"/>
      <c r="K15" s="118"/>
      <c r="L15" s="130"/>
      <c r="M15" s="131"/>
      <c r="N15" s="121"/>
      <c r="O15" s="59"/>
    </row>
    <row r="16" spans="2:25" ht="23.25" thickBot="1" x14ac:dyDescent="0.2">
      <c r="B16" s="176">
        <v>3</v>
      </c>
      <c r="C16" s="48">
        <v>43509</v>
      </c>
      <c r="D16" s="48">
        <v>43510</v>
      </c>
      <c r="E16" s="49">
        <f t="shared" ref="E16" si="2">IF((OR(ISBLANK(41),ISBLANK(D16)))=FALSE,DAYS360(C16,D16)+1," ")</f>
        <v>2</v>
      </c>
      <c r="F16" s="105" t="s">
        <v>210</v>
      </c>
      <c r="G16" s="83" t="s">
        <v>250</v>
      </c>
      <c r="H16" s="105" t="s">
        <v>15</v>
      </c>
      <c r="I16" s="107" t="s">
        <v>11</v>
      </c>
      <c r="J16" s="84" t="s">
        <v>538</v>
      </c>
      <c r="K16" s="84" t="s">
        <v>539</v>
      </c>
      <c r="L16" s="52" t="s">
        <v>139</v>
      </c>
      <c r="M16" s="144" t="s">
        <v>129</v>
      </c>
      <c r="N16" s="144" t="s">
        <v>12</v>
      </c>
      <c r="O16" s="195" t="s">
        <v>724</v>
      </c>
    </row>
    <row r="17" spans="2:15" ht="22.5" x14ac:dyDescent="0.15">
      <c r="B17" s="177"/>
      <c r="C17" s="31"/>
      <c r="D17" s="31"/>
      <c r="E17" s="27"/>
      <c r="F17" s="32"/>
      <c r="G17" s="28"/>
      <c r="H17" s="32" t="s">
        <v>12</v>
      </c>
      <c r="I17" s="28" t="s">
        <v>11</v>
      </c>
      <c r="J17" s="29" t="s">
        <v>537</v>
      </c>
      <c r="K17" s="29" t="s">
        <v>540</v>
      </c>
      <c r="L17" s="172" t="s">
        <v>139</v>
      </c>
      <c r="M17" s="13" t="s">
        <v>447</v>
      </c>
      <c r="N17" s="13" t="s">
        <v>15</v>
      </c>
      <c r="O17" s="64"/>
    </row>
    <row r="18" spans="2:15" ht="12" thickBot="1" x14ac:dyDescent="0.2">
      <c r="B18" s="175"/>
      <c r="C18" s="53"/>
      <c r="D18" s="53"/>
      <c r="E18" s="54"/>
      <c r="F18" s="106"/>
      <c r="G18" s="87"/>
      <c r="H18" s="106"/>
      <c r="I18" s="87"/>
      <c r="J18" s="67"/>
      <c r="K18" s="67"/>
      <c r="L18" s="58" t="s">
        <v>139</v>
      </c>
      <c r="M18" s="113" t="s">
        <v>40</v>
      </c>
      <c r="N18" s="113" t="s">
        <v>486</v>
      </c>
      <c r="O18" s="71"/>
    </row>
    <row r="19" spans="2:15" ht="12" thickBot="1" x14ac:dyDescent="0.2">
      <c r="B19" s="127"/>
      <c r="C19" s="258"/>
      <c r="D19" s="258"/>
      <c r="E19" s="128"/>
      <c r="F19" s="115"/>
      <c r="G19" s="129"/>
      <c r="H19" s="116"/>
      <c r="I19" s="116"/>
      <c r="J19" s="118"/>
      <c r="K19" s="118"/>
      <c r="L19" s="130"/>
      <c r="M19" s="131"/>
      <c r="N19" s="121"/>
      <c r="O19" s="59"/>
    </row>
    <row r="20" spans="2:15" s="149" customFormat="1" ht="23.25" thickBot="1" x14ac:dyDescent="0.4">
      <c r="B20" s="176">
        <v>8</v>
      </c>
      <c r="C20" s="48">
        <v>43516</v>
      </c>
      <c r="D20" s="48">
        <v>43516</v>
      </c>
      <c r="E20" s="49">
        <f>IF((OR(ISBLANK(41),ISBLANK(D20)))=FALSE,DAYS360(C20,D20)+1," ")</f>
        <v>1</v>
      </c>
      <c r="F20" s="105" t="s">
        <v>436</v>
      </c>
      <c r="G20" s="83" t="s">
        <v>223</v>
      </c>
      <c r="H20" s="50" t="s">
        <v>215</v>
      </c>
      <c r="I20" s="50" t="s">
        <v>11</v>
      </c>
      <c r="J20" s="257" t="s">
        <v>787</v>
      </c>
      <c r="K20" s="84" t="s">
        <v>788</v>
      </c>
      <c r="L20" s="52" t="s">
        <v>139</v>
      </c>
      <c r="M20" s="144" t="s">
        <v>59</v>
      </c>
      <c r="N20" s="144" t="s">
        <v>215</v>
      </c>
      <c r="O20" s="195" t="s">
        <v>854</v>
      </c>
    </row>
    <row r="21" spans="2:15" s="149" customFormat="1" ht="22.5" x14ac:dyDescent="0.35">
      <c r="B21" s="177"/>
      <c r="C21" s="31"/>
      <c r="D21" s="31"/>
      <c r="E21" s="27" t="str">
        <f>IF((OR(ISBLANK(41),ISBLANK(D21)))=FALSE,DAYS360(C21,D21)+1," ")</f>
        <v xml:space="preserve"> </v>
      </c>
      <c r="F21" s="32"/>
      <c r="G21" s="28"/>
      <c r="H21" s="32" t="s">
        <v>23</v>
      </c>
      <c r="I21" s="37" t="s">
        <v>20</v>
      </c>
      <c r="J21" s="29" t="s">
        <v>790</v>
      </c>
      <c r="K21" s="29" t="s">
        <v>791</v>
      </c>
      <c r="L21" s="36" t="s">
        <v>139</v>
      </c>
      <c r="M21" s="109" t="s">
        <v>159</v>
      </c>
      <c r="N21" s="109" t="s">
        <v>22</v>
      </c>
      <c r="O21" s="266"/>
    </row>
    <row r="22" spans="2:15" s="149" customFormat="1" ht="22.5" x14ac:dyDescent="0.35">
      <c r="B22" s="177"/>
      <c r="C22" s="31"/>
      <c r="D22" s="31"/>
      <c r="E22" s="27"/>
      <c r="F22" s="32"/>
      <c r="G22" s="28"/>
      <c r="H22" s="32" t="s">
        <v>14</v>
      </c>
      <c r="I22" s="37" t="s">
        <v>11</v>
      </c>
      <c r="J22" s="29" t="s">
        <v>792</v>
      </c>
      <c r="K22" s="29" t="s">
        <v>793</v>
      </c>
      <c r="L22" s="36" t="s">
        <v>139</v>
      </c>
      <c r="M22" s="109" t="s">
        <v>161</v>
      </c>
      <c r="N22" s="109" t="s">
        <v>14</v>
      </c>
      <c r="O22" s="266"/>
    </row>
    <row r="23" spans="2:15" x14ac:dyDescent="0.15">
      <c r="B23" s="250"/>
      <c r="C23" s="262"/>
      <c r="D23" s="262"/>
      <c r="E23" s="27" t="str">
        <f>IF((OR(ISBLANK(41),ISBLANK(D23)))=FALSE,DAYS360(C23,D23)+1," ")</f>
        <v xml:space="preserve"> </v>
      </c>
      <c r="F23" s="32"/>
      <c r="G23" s="249"/>
      <c r="H23" s="196"/>
      <c r="I23" s="37"/>
      <c r="J23" s="15"/>
      <c r="K23" s="21"/>
      <c r="L23" s="172" t="s">
        <v>140</v>
      </c>
      <c r="M23" s="13" t="s">
        <v>48</v>
      </c>
      <c r="N23" s="13" t="s">
        <v>215</v>
      </c>
      <c r="O23" s="64"/>
    </row>
    <row r="24" spans="2:15" ht="12" thickBot="1" x14ac:dyDescent="0.2">
      <c r="B24" s="251"/>
      <c r="C24" s="263"/>
      <c r="D24" s="263"/>
      <c r="E24" s="54" t="str">
        <f>IF((OR(ISBLANK(41),ISBLANK(D24)))=FALSE,DAYS360(C24,D24)+1," ")</f>
        <v xml:space="preserve"> </v>
      </c>
      <c r="F24" s="106"/>
      <c r="G24" s="252"/>
      <c r="H24" s="197"/>
      <c r="I24" s="56"/>
      <c r="J24" s="126"/>
      <c r="K24" s="68"/>
      <c r="L24" s="247" t="s">
        <v>140</v>
      </c>
      <c r="M24" s="70" t="s">
        <v>189</v>
      </c>
      <c r="N24" s="70" t="s">
        <v>211</v>
      </c>
      <c r="O24" s="71"/>
    </row>
    <row r="25" spans="2:15" x14ac:dyDescent="0.15">
      <c r="B25" s="127"/>
      <c r="C25" s="258"/>
      <c r="D25" s="258"/>
      <c r="E25" s="128"/>
      <c r="F25" s="115"/>
      <c r="G25" s="129"/>
      <c r="H25" s="116"/>
      <c r="I25" s="116"/>
      <c r="J25" s="118"/>
      <c r="K25" s="118"/>
      <c r="L25" s="130"/>
      <c r="M25" s="131"/>
      <c r="N25" s="121"/>
      <c r="O25" s="59"/>
    </row>
    <row r="26" spans="2:15" ht="22.5" x14ac:dyDescent="0.15">
      <c r="B26" s="387"/>
      <c r="C26" s="322">
        <v>43515</v>
      </c>
      <c r="D26" s="322">
        <v>43515</v>
      </c>
      <c r="E26" s="318">
        <f>IF((OR(ISBLANK(41),ISBLANK(D26)))=FALSE,DAYS360(C26,D26)+1," ")</f>
        <v>1</v>
      </c>
      <c r="F26" s="323" t="s">
        <v>205</v>
      </c>
      <c r="G26" s="386" t="s">
        <v>235</v>
      </c>
      <c r="H26" s="327" t="s">
        <v>22</v>
      </c>
      <c r="I26" s="327" t="s">
        <v>11</v>
      </c>
      <c r="J26" s="320" t="s">
        <v>703</v>
      </c>
      <c r="K26" s="320" t="s">
        <v>704</v>
      </c>
      <c r="L26" s="326" t="s">
        <v>140</v>
      </c>
      <c r="M26" s="356" t="s">
        <v>49</v>
      </c>
      <c r="N26" s="356" t="s">
        <v>215</v>
      </c>
      <c r="O26" s="343"/>
    </row>
    <row r="27" spans="2:15" x14ac:dyDescent="0.15">
      <c r="B27" s="387"/>
      <c r="C27" s="322"/>
      <c r="D27" s="322"/>
      <c r="E27" s="318"/>
      <c r="F27" s="323"/>
      <c r="G27" s="319"/>
      <c r="H27" s="327"/>
      <c r="I27" s="327"/>
      <c r="J27" s="320"/>
      <c r="K27" s="320"/>
      <c r="L27" s="356" t="s">
        <v>139</v>
      </c>
      <c r="M27" s="356" t="s">
        <v>74</v>
      </c>
      <c r="N27" s="356" t="s">
        <v>22</v>
      </c>
      <c r="O27" s="266"/>
    </row>
    <row r="28" spans="2:15" ht="12" thickBot="1" x14ac:dyDescent="0.2">
      <c r="B28" s="388"/>
      <c r="C28" s="336"/>
      <c r="D28" s="336"/>
      <c r="E28" s="337"/>
      <c r="F28" s="355"/>
      <c r="G28" s="389"/>
      <c r="H28" s="378"/>
      <c r="I28" s="338"/>
      <c r="J28" s="345"/>
      <c r="K28" s="345"/>
      <c r="L28" s="385" t="s">
        <v>139</v>
      </c>
      <c r="M28" s="346" t="s">
        <v>71</v>
      </c>
      <c r="N28" s="346" t="s">
        <v>22</v>
      </c>
      <c r="O28" s="347"/>
    </row>
    <row r="29" spans="2:15" ht="12" thickBot="1" x14ac:dyDescent="0.2">
      <c r="B29" s="127"/>
      <c r="C29" s="258"/>
      <c r="D29" s="258"/>
      <c r="E29" s="364"/>
      <c r="F29" s="359"/>
      <c r="G29" s="129"/>
      <c r="H29" s="360"/>
      <c r="I29" s="360"/>
      <c r="J29" s="118"/>
      <c r="K29" s="118"/>
      <c r="L29" s="365"/>
      <c r="M29" s="366"/>
      <c r="N29" s="121"/>
      <c r="O29" s="59"/>
    </row>
    <row r="30" spans="2:15" s="149" customFormat="1" ht="23.25" thickBot="1" x14ac:dyDescent="0.4">
      <c r="B30" s="264">
        <v>7</v>
      </c>
      <c r="C30" s="73">
        <v>43522</v>
      </c>
      <c r="D30" s="73">
        <v>43522</v>
      </c>
      <c r="E30" s="74">
        <f>IF((OR(ISBLANK(41),ISBLANK(D30)))=FALSE,DAYS360(C30,D30)+1," ")</f>
        <v>1</v>
      </c>
      <c r="F30" s="75" t="s">
        <v>502</v>
      </c>
      <c r="G30" s="81" t="s">
        <v>315</v>
      </c>
      <c r="H30" s="76" t="s">
        <v>381</v>
      </c>
      <c r="I30" s="76" t="s">
        <v>499</v>
      </c>
      <c r="J30" s="393" t="s">
        <v>835</v>
      </c>
      <c r="K30" s="82" t="s">
        <v>836</v>
      </c>
      <c r="L30" s="79" t="s">
        <v>141</v>
      </c>
      <c r="M30" s="145" t="s">
        <v>192</v>
      </c>
      <c r="N30" s="145" t="s">
        <v>13</v>
      </c>
      <c r="O30" s="310"/>
    </row>
  </sheetData>
  <sheetProtection insertRows="0" deleteRows="0" selectLockedCells="1"/>
  <mergeCells count="14">
    <mergeCell ref="B1:N1"/>
    <mergeCell ref="B2:O2"/>
    <mergeCell ref="B3:B4"/>
    <mergeCell ref="C3:D3"/>
    <mergeCell ref="E3:E4"/>
    <mergeCell ref="F3:F4"/>
    <mergeCell ref="G3:G4"/>
    <mergeCell ref="H3:H4"/>
    <mergeCell ref="I3:I4"/>
    <mergeCell ref="J3:K3"/>
    <mergeCell ref="L3:L4"/>
    <mergeCell ref="M3:M4"/>
    <mergeCell ref="N3:N4"/>
    <mergeCell ref="O3:O4"/>
  </mergeCells>
  <dataValidations count="7">
    <dataValidation type="list" allowBlank="1" showInputMessage="1" showErrorMessage="1" sqref="H16:H18 H21:H22 N5:N25 N29">
      <formula1>SISTEMAS</formula1>
    </dataValidation>
    <dataValidation type="list" allowBlank="1" showInputMessage="1" showErrorMessage="1" sqref="H13:H14 G27 L26:N26">
      <formula1>#REF!</formula1>
    </dataValidation>
    <dataValidation type="list" allowBlank="1" showInputMessage="1" showErrorMessage="1" sqref="F5:F11 F13:F16 F19:F25 F29">
      <formula1>CAES</formula1>
    </dataValidation>
    <dataValidation type="list" allowBlank="1" showInputMessage="1" showErrorMessage="1" sqref="H10 G5:G11 G13:G15 G19:G25 G29">
      <formula1>ESTACION</formula1>
    </dataValidation>
    <dataValidation type="list" allowBlank="1" showInputMessage="1" showErrorMessage="1" sqref="M5:M25 M29">
      <formula1>PERSONAL</formula1>
    </dataValidation>
    <dataValidation type="list" allowBlank="1" showInputMessage="1" showErrorMessage="1" sqref="L5:L25 L29">
      <formula1>GRADOMILITAR</formula1>
    </dataValidation>
    <dataValidation type="list" allowBlank="1" showInputMessage="1" showErrorMessage="1" promptTitle="ESCOJA UNA OPCIÓN" sqref="I5:I25 I29:I30">
      <formula1>TIPODETRABAJO</formula1>
    </dataValidation>
  </dataValidations>
  <pageMargins left="0.31496062992125984" right="0.31496062992125984" top="0.74803149606299213" bottom="0.74803149606299213" header="0.31496062992125984" footer="0.31496062992125984"/>
  <pageSetup paperSize="9" scale="45" orientation="landscape" r:id="rId1"/>
  <extLst>
    <ext xmlns:x14="http://schemas.microsoft.com/office/spreadsheetml/2009/9/main" uri="{CCE6A557-97BC-4b89-ADB6-D9C93CAAB3DF}">
      <x14:dataValidations xmlns:xm="http://schemas.microsoft.com/office/excel/2006/main" count="16">
        <x14:dataValidation type="list" allowBlank="1" showInputMessage="1" showErrorMessage="1">
          <x14:formula1>
            <xm:f>'D:\CONTROLES 2019\COMISIONES 2019\COMISIONES POR CAES\CAE CUENCA\[MATRIZ COMISIONES GRUSICOMGE 2019.xlsx]LISTAS'!#REF!</xm:f>
          </x14:formula1>
          <xm:sqref>H5</xm:sqref>
        </x14:dataValidation>
        <x14:dataValidation type="list" allowBlank="1" showInputMessage="1" showErrorMessage="1">
          <x14:formula1>
            <xm:f>'C:\Users\MARLON\Desktop\[pastaza.xlsx]LISTAS'!#REF!</xm:f>
          </x14:formula1>
          <xm:sqref>G18 G16</xm:sqref>
        </x14:dataValidation>
        <x14:dataValidation type="list" allowBlank="1" showInputMessage="1" showErrorMessage="1" errorTitle="ERROR" error="DEBE SELECCIONAR UNA ESTACION" promptTitle="ESTACION" prompt="SELECCIONAR ESTACION">
          <x14:formula1>
            <xm:f>'D:\CONTROLES 2019\ACTIVIDADES SEMANALES 2019\FEBRERO\PDH-SDH-IP\[Actividades del 11 al 15 de febrero dl 2019 (1).xlsx]LISTAS'!#REF!</xm:f>
          </x14:formula1>
          <xm:sqref>G12</xm:sqref>
        </x14:dataValidation>
        <x14:dataValidation type="list" allowBlank="1" showInputMessage="1" showErrorMessage="1" errorTitle="ERROR" error="DEBE SELECCIONAR UN CAE" promptTitle="CAE" prompt="SELECCIONAR CAE">
          <x14:formula1>
            <xm:f>'D:\CONTROLES 2019\ACTIVIDADES SEMANALES 2019\FEBRERO\PDH-SDH-IP\[Actividades del 11 al 15 de febrero dl 2019 (1).xlsx]LISTAS'!#REF!</xm:f>
          </x14:formula1>
          <xm:sqref>F12</xm:sqref>
        </x14:dataValidation>
        <x14:dataValidation type="list" allowBlank="1" showInputMessage="1" showErrorMessage="1">
          <x14:formula1>
            <xm:f>LISTAS!$B$3:$B$20</xm:f>
          </x14:formula1>
          <xm:sqref>H6:H9 H11:H12 H15 H19 H25 H29</xm:sqref>
        </x14:dataValidation>
        <x14:dataValidation type="list" allowBlank="1" showInputMessage="1" showErrorMessage="1">
          <x14:formula1>
            <xm:f>'\\10.102.50.45\documentos cae gye\2019\COMISIONES CUMPLIDAS-PLANIFICADAS 2019\FEBRERO\[MATRIZ Comisiones-CAEGYE 14-feb-19.xlsx]LISTAS'!#REF!</xm:f>
          </x14:formula1>
          <xm:sqref>H20 H23:H24</xm:sqref>
        </x14:dataValidation>
        <x14:dataValidation type="list" allowBlank="1" showInputMessage="1" showErrorMessage="1">
          <x14:formula1>
            <xm:f>LISTAS!$B$3:$B$18</xm:f>
          </x14:formula1>
          <xm:sqref>H26:H28 H30</xm:sqref>
        </x14:dataValidation>
        <x14:dataValidation type="list" allowBlank="1" showInputMessage="1" showErrorMessage="1">
          <x14:formula1>
            <xm:f>LISTAS!$G$3:$G$167</xm:f>
          </x14:formula1>
          <xm:sqref>M28 M30</xm:sqref>
        </x14:dataValidation>
        <x14:dataValidation type="list" allowBlank="1" showInputMessage="1" showErrorMessage="1">
          <x14:formula1>
            <xm:f>'D:\CONTROLES 2019\ACTIVIDADES SEMANALES 2019\FEBRERO\ENERGÍA\[ACTIVIDADES ENERGIA 18-22 DE FEBRERO DEL 2019.xlsx]LISTAS'!#REF!</xm:f>
          </x14:formula1>
          <xm:sqref>L27:N27</xm:sqref>
        </x14:dataValidation>
        <x14:dataValidation type="list" allowBlank="1" showInputMessage="1" showErrorMessage="1">
          <x14:formula1>
            <xm:f>LISTAS!$C$3:$C$19</xm:f>
          </x14:formula1>
          <xm:sqref>N28 N30</xm:sqref>
        </x14:dataValidation>
        <x14:dataValidation type="list" allowBlank="1" showInputMessage="1" showErrorMessage="1">
          <x14:formula1>
            <xm:f>LISTAS!$F$3:$F$18</xm:f>
          </x14:formula1>
          <xm:sqref>L28 L30</xm:sqref>
        </x14:dataValidation>
        <x14:dataValidation type="list" allowBlank="1" showInputMessage="1" showErrorMessage="1">
          <x14:formula1>
            <xm:f>LISTAS!$A$3:$A$10</xm:f>
          </x14:formula1>
          <xm:sqref>F26:F28 F30</xm:sqref>
        </x14:dataValidation>
        <x14:dataValidation type="list" allowBlank="1" showInputMessage="1" showErrorMessage="1" promptTitle="ESCOJA UNA OPCIÓN">
          <x14:formula1>
            <xm:f>LISTAS!$D$4:$D$20</xm:f>
          </x14:formula1>
          <xm:sqref>I26:I28</xm:sqref>
        </x14:dataValidation>
        <x14:dataValidation type="list" allowBlank="1" showInputMessage="1" showErrorMessage="1">
          <x14:formula1>
            <xm:f>LISTAS!$E$3:$E$305</xm:f>
          </x14:formula1>
          <xm:sqref>G28</xm:sqref>
        </x14:dataValidation>
        <x14:dataValidation type="list" allowBlank="1" showInputMessage="1" showErrorMessage="1">
          <x14:formula1>
            <xm:f>LISTAS!$E$3:$E$305</xm:f>
          </x14:formula1>
          <xm:sqref>G30</xm:sqref>
        </x14:dataValidation>
        <x14:dataValidation type="list" allowBlank="1" showInputMessage="1" showErrorMessage="1">
          <x14:formula1>
            <xm:f>LISTAS!$E$3:$E$305</xm:f>
          </x14:formula1>
          <xm:sqref>G26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4"/>
  <dimension ref="A1:H387"/>
  <sheetViews>
    <sheetView topLeftCell="E46" zoomScale="80" zoomScaleNormal="80" workbookViewId="0">
      <selection activeCell="E61" sqref="E61"/>
    </sheetView>
  </sheetViews>
  <sheetFormatPr baseColWidth="10" defaultRowHeight="17.25" x14ac:dyDescent="0.35"/>
  <cols>
    <col min="1" max="1" width="13.125" customWidth="1"/>
    <col min="2" max="2" width="31.5" customWidth="1"/>
    <col min="3" max="3" width="25.75" customWidth="1"/>
    <col min="4" max="4" width="32.75" customWidth="1"/>
    <col min="5" max="5" width="84" bestFit="1" customWidth="1"/>
    <col min="7" max="7" width="44.375" customWidth="1"/>
    <col min="8" max="8" width="35.25" customWidth="1"/>
  </cols>
  <sheetData>
    <row r="1" spans="1:8" ht="53.25" customHeight="1" x14ac:dyDescent="0.35">
      <c r="A1" s="1" t="s">
        <v>2</v>
      </c>
      <c r="B1" s="45" t="s">
        <v>364</v>
      </c>
      <c r="C1" s="45" t="s">
        <v>365</v>
      </c>
      <c r="D1" s="5" t="s">
        <v>85</v>
      </c>
      <c r="E1" s="7" t="s">
        <v>3</v>
      </c>
      <c r="F1" s="6" t="s">
        <v>0</v>
      </c>
      <c r="G1" s="9" t="s">
        <v>25</v>
      </c>
      <c r="H1" s="182" t="s">
        <v>511</v>
      </c>
    </row>
    <row r="2" spans="1:8" x14ac:dyDescent="0.35">
      <c r="A2" s="3"/>
      <c r="B2" s="3"/>
      <c r="C2" s="2"/>
      <c r="D2" s="4"/>
      <c r="E2" s="200"/>
      <c r="F2" s="8"/>
      <c r="G2" s="216"/>
      <c r="H2" s="2"/>
    </row>
    <row r="3" spans="1:8" x14ac:dyDescent="0.35">
      <c r="A3" s="3" t="s">
        <v>206</v>
      </c>
      <c r="B3" s="2" t="s">
        <v>23</v>
      </c>
      <c r="C3" s="2" t="s">
        <v>23</v>
      </c>
      <c r="D3" s="4" t="s">
        <v>732</v>
      </c>
      <c r="E3" s="198" t="s">
        <v>320</v>
      </c>
      <c r="F3" s="8" t="s">
        <v>132</v>
      </c>
      <c r="G3" s="199" t="s">
        <v>667</v>
      </c>
      <c r="H3" s="2" t="s">
        <v>327</v>
      </c>
    </row>
    <row r="4" spans="1:8" x14ac:dyDescent="0.35">
      <c r="A4" s="3" t="s">
        <v>209</v>
      </c>
      <c r="B4" s="2" t="s">
        <v>12</v>
      </c>
      <c r="C4" s="2" t="s">
        <v>10</v>
      </c>
      <c r="D4" s="4" t="s">
        <v>500</v>
      </c>
      <c r="E4" s="198" t="s">
        <v>826</v>
      </c>
      <c r="F4" s="8" t="s">
        <v>133</v>
      </c>
      <c r="G4" s="199" t="s">
        <v>84</v>
      </c>
      <c r="H4" s="2" t="s">
        <v>349</v>
      </c>
    </row>
    <row r="5" spans="1:8" x14ac:dyDescent="0.35">
      <c r="A5" s="3" t="s">
        <v>502</v>
      </c>
      <c r="B5" s="2" t="s">
        <v>666</v>
      </c>
      <c r="C5" s="2" t="s">
        <v>211</v>
      </c>
      <c r="D5" s="4" t="s">
        <v>323</v>
      </c>
      <c r="E5" s="201" t="s">
        <v>274</v>
      </c>
      <c r="F5" s="8" t="s">
        <v>134</v>
      </c>
      <c r="G5" s="199" t="s">
        <v>83</v>
      </c>
      <c r="H5" s="2" t="s">
        <v>807</v>
      </c>
    </row>
    <row r="6" spans="1:8" x14ac:dyDescent="0.35">
      <c r="A6" s="3" t="s">
        <v>436</v>
      </c>
      <c r="B6" s="2" t="s">
        <v>24</v>
      </c>
      <c r="C6" s="2" t="s">
        <v>692</v>
      </c>
      <c r="D6" s="4" t="s">
        <v>858</v>
      </c>
      <c r="E6" s="201" t="s">
        <v>517</v>
      </c>
      <c r="F6" s="8" t="s">
        <v>136</v>
      </c>
      <c r="G6" s="199" t="s">
        <v>157</v>
      </c>
      <c r="H6" s="2" t="s">
        <v>504</v>
      </c>
    </row>
    <row r="7" spans="1:8" x14ac:dyDescent="0.35">
      <c r="A7" s="3" t="s">
        <v>210</v>
      </c>
      <c r="B7" s="2" t="s">
        <v>22</v>
      </c>
      <c r="C7" s="2" t="s">
        <v>12</v>
      </c>
      <c r="D7" s="4" t="s">
        <v>859</v>
      </c>
      <c r="E7" s="202" t="s">
        <v>249</v>
      </c>
      <c r="F7" s="8" t="s">
        <v>137</v>
      </c>
      <c r="G7" s="199" t="s">
        <v>763</v>
      </c>
      <c r="H7" s="2" t="s">
        <v>350</v>
      </c>
    </row>
    <row r="8" spans="1:8" x14ac:dyDescent="0.35">
      <c r="A8" s="3" t="s">
        <v>207</v>
      </c>
      <c r="B8" s="2" t="s">
        <v>15</v>
      </c>
      <c r="C8" s="2" t="s">
        <v>386</v>
      </c>
      <c r="D8" s="4" t="s">
        <v>18</v>
      </c>
      <c r="E8" s="198" t="s">
        <v>273</v>
      </c>
      <c r="F8" s="8" t="s">
        <v>138</v>
      </c>
      <c r="G8" s="199" t="s">
        <v>185</v>
      </c>
      <c r="H8" s="2" t="s">
        <v>329</v>
      </c>
    </row>
    <row r="9" spans="1:8" x14ac:dyDescent="0.35">
      <c r="A9" s="3" t="s">
        <v>208</v>
      </c>
      <c r="B9" s="2" t="s">
        <v>215</v>
      </c>
      <c r="C9" s="2" t="s">
        <v>22</v>
      </c>
      <c r="D9" s="4" t="s">
        <v>16</v>
      </c>
      <c r="E9" s="202" t="s">
        <v>262</v>
      </c>
      <c r="F9" s="8" t="s">
        <v>139</v>
      </c>
      <c r="G9" s="199" t="s">
        <v>195</v>
      </c>
      <c r="H9" s="2" t="s">
        <v>345</v>
      </c>
    </row>
    <row r="10" spans="1:8" x14ac:dyDescent="0.35">
      <c r="A10" s="3" t="s">
        <v>205</v>
      </c>
      <c r="B10" s="2" t="s">
        <v>367</v>
      </c>
      <c r="C10" s="2" t="s">
        <v>24</v>
      </c>
      <c r="D10" s="4" t="s">
        <v>368</v>
      </c>
      <c r="E10" s="198" t="s">
        <v>248</v>
      </c>
      <c r="F10" s="8" t="s">
        <v>140</v>
      </c>
      <c r="G10" s="199" t="s">
        <v>82</v>
      </c>
      <c r="H10" s="2" t="s">
        <v>335</v>
      </c>
    </row>
    <row r="11" spans="1:8" x14ac:dyDescent="0.35">
      <c r="B11" s="2" t="s">
        <v>366</v>
      </c>
      <c r="C11" s="2" t="s">
        <v>15</v>
      </c>
      <c r="D11" s="4" t="s">
        <v>499</v>
      </c>
      <c r="E11" s="202" t="s">
        <v>470</v>
      </c>
      <c r="F11" s="8" t="s">
        <v>141</v>
      </c>
      <c r="G11" s="199" t="s">
        <v>154</v>
      </c>
      <c r="H11" s="2" t="s">
        <v>346</v>
      </c>
    </row>
    <row r="12" spans="1:8" x14ac:dyDescent="0.35">
      <c r="B12" s="2" t="s">
        <v>13</v>
      </c>
      <c r="C12" s="2" t="s">
        <v>215</v>
      </c>
      <c r="D12" s="4" t="s">
        <v>17</v>
      </c>
      <c r="E12" s="202" t="s">
        <v>561</v>
      </c>
      <c r="F12" s="8" t="s">
        <v>142</v>
      </c>
      <c r="G12" s="199" t="s">
        <v>164</v>
      </c>
      <c r="H12" s="2" t="s">
        <v>344</v>
      </c>
    </row>
    <row r="13" spans="1:8" x14ac:dyDescent="0.35">
      <c r="B13" s="2" t="s">
        <v>513</v>
      </c>
      <c r="C13" s="2" t="s">
        <v>367</v>
      </c>
      <c r="D13" s="4" t="s">
        <v>11</v>
      </c>
      <c r="E13" s="202" t="s">
        <v>562</v>
      </c>
      <c r="F13" s="8" t="s">
        <v>143</v>
      </c>
      <c r="G13" s="199" t="s">
        <v>81</v>
      </c>
      <c r="H13" s="2" t="s">
        <v>505</v>
      </c>
    </row>
    <row r="14" spans="1:8" x14ac:dyDescent="0.35">
      <c r="B14" s="314" t="s">
        <v>833</v>
      </c>
      <c r="C14" s="2" t="s">
        <v>366</v>
      </c>
      <c r="D14" s="4" t="s">
        <v>20</v>
      </c>
      <c r="E14" s="202" t="s">
        <v>563</v>
      </c>
      <c r="F14" s="8" t="s">
        <v>144</v>
      </c>
      <c r="G14" s="199" t="s">
        <v>201</v>
      </c>
      <c r="H14" s="2" t="s">
        <v>506</v>
      </c>
    </row>
    <row r="15" spans="1:8" x14ac:dyDescent="0.35">
      <c r="B15" s="2" t="s">
        <v>381</v>
      </c>
      <c r="C15" s="2" t="s">
        <v>13</v>
      </c>
      <c r="D15" s="4" t="s">
        <v>860</v>
      </c>
      <c r="E15" s="202" t="s">
        <v>564</v>
      </c>
      <c r="F15" s="8" t="s">
        <v>145</v>
      </c>
      <c r="G15" s="199" t="s">
        <v>754</v>
      </c>
      <c r="H15" s="2" t="s">
        <v>507</v>
      </c>
    </row>
    <row r="16" spans="1:8" x14ac:dyDescent="0.35">
      <c r="B16" s="2" t="s">
        <v>501</v>
      </c>
      <c r="C16" s="2" t="s">
        <v>343</v>
      </c>
      <c r="D16" s="4" t="s">
        <v>375</v>
      </c>
      <c r="E16" s="203" t="s">
        <v>266</v>
      </c>
      <c r="F16" s="8" t="s">
        <v>135</v>
      </c>
      <c r="G16" s="199" t="s">
        <v>80</v>
      </c>
      <c r="H16" s="2" t="s">
        <v>503</v>
      </c>
    </row>
    <row r="17" spans="2:8" x14ac:dyDescent="0.35">
      <c r="B17" s="2" t="s">
        <v>14</v>
      </c>
      <c r="C17" s="2" t="s">
        <v>369</v>
      </c>
      <c r="D17" s="4" t="s">
        <v>406</v>
      </c>
      <c r="E17" s="202" t="s">
        <v>516</v>
      </c>
      <c r="F17" s="8" t="s">
        <v>324</v>
      </c>
      <c r="G17" s="199" t="s">
        <v>194</v>
      </c>
      <c r="H17" s="2" t="s">
        <v>330</v>
      </c>
    </row>
    <row r="18" spans="2:8" x14ac:dyDescent="0.35">
      <c r="B18" s="2"/>
      <c r="C18" s="2" t="s">
        <v>14</v>
      </c>
      <c r="D18" s="4" t="s">
        <v>381</v>
      </c>
      <c r="E18" s="204" t="s">
        <v>472</v>
      </c>
      <c r="F18" s="8"/>
      <c r="G18" s="199" t="s">
        <v>191</v>
      </c>
      <c r="H18" s="2" t="s">
        <v>347</v>
      </c>
    </row>
    <row r="19" spans="2:8" x14ac:dyDescent="0.35">
      <c r="B19" s="2"/>
      <c r="C19" s="2"/>
      <c r="D19" s="4" t="s">
        <v>19</v>
      </c>
      <c r="E19" s="201" t="s">
        <v>287</v>
      </c>
      <c r="G19" s="199" t="s">
        <v>756</v>
      </c>
      <c r="H19" s="2" t="s">
        <v>342</v>
      </c>
    </row>
    <row r="20" spans="2:8" x14ac:dyDescent="0.35">
      <c r="B20" s="2"/>
      <c r="C20" s="2"/>
      <c r="D20" s="4"/>
      <c r="E20" s="200" t="s">
        <v>565</v>
      </c>
      <c r="G20" s="199" t="s">
        <v>79</v>
      </c>
      <c r="H20" s="2" t="s">
        <v>812</v>
      </c>
    </row>
    <row r="21" spans="2:8" x14ac:dyDescent="0.35">
      <c r="C21" s="2"/>
      <c r="D21" s="4"/>
      <c r="E21" s="202" t="s">
        <v>218</v>
      </c>
      <c r="G21" s="199" t="s">
        <v>691</v>
      </c>
      <c r="H21" s="2" t="s">
        <v>354</v>
      </c>
    </row>
    <row r="22" spans="2:8" x14ac:dyDescent="0.35">
      <c r="C22" s="2"/>
      <c r="D22" s="4"/>
      <c r="E22" s="202" t="s">
        <v>219</v>
      </c>
      <c r="G22" s="199" t="s">
        <v>152</v>
      </c>
      <c r="H22" s="2" t="s">
        <v>353</v>
      </c>
    </row>
    <row r="23" spans="2:8" x14ac:dyDescent="0.35">
      <c r="D23" s="4"/>
      <c r="E23" s="200" t="s">
        <v>220</v>
      </c>
      <c r="G23" s="199" t="s">
        <v>764</v>
      </c>
      <c r="H23" s="2" t="s">
        <v>339</v>
      </c>
    </row>
    <row r="24" spans="2:8" x14ac:dyDescent="0.35">
      <c r="D24" s="4"/>
      <c r="E24" s="202" t="s">
        <v>566</v>
      </c>
      <c r="G24" s="199" t="s">
        <v>687</v>
      </c>
      <c r="H24" s="314" t="s">
        <v>973</v>
      </c>
    </row>
    <row r="25" spans="2:8" x14ac:dyDescent="0.35">
      <c r="E25" s="198" t="s">
        <v>567</v>
      </c>
      <c r="G25" s="199" t="s">
        <v>407</v>
      </c>
      <c r="H25" s="2" t="s">
        <v>334</v>
      </c>
    </row>
    <row r="26" spans="2:8" x14ac:dyDescent="0.35">
      <c r="E26" s="202" t="s">
        <v>430</v>
      </c>
      <c r="G26" s="199" t="s">
        <v>762</v>
      </c>
      <c r="H26" s="2" t="s">
        <v>333</v>
      </c>
    </row>
    <row r="27" spans="2:8" x14ac:dyDescent="0.35">
      <c r="E27" s="198" t="s">
        <v>568</v>
      </c>
      <c r="G27" s="199" t="s">
        <v>169</v>
      </c>
      <c r="H27" s="2" t="s">
        <v>336</v>
      </c>
    </row>
    <row r="28" spans="2:8" x14ac:dyDescent="0.35">
      <c r="E28" s="198" t="s">
        <v>569</v>
      </c>
      <c r="G28" s="199" t="s">
        <v>77</v>
      </c>
      <c r="H28" s="2" t="s">
        <v>352</v>
      </c>
    </row>
    <row r="29" spans="2:8" x14ac:dyDescent="0.35">
      <c r="E29" s="201" t="s">
        <v>570</v>
      </c>
      <c r="G29" s="199" t="s">
        <v>76</v>
      </c>
      <c r="H29" s="2" t="s">
        <v>340</v>
      </c>
    </row>
    <row r="30" spans="2:8" x14ac:dyDescent="0.35">
      <c r="E30" s="201" t="s">
        <v>843</v>
      </c>
      <c r="G30" s="199" t="s">
        <v>202</v>
      </c>
      <c r="H30" s="2" t="s">
        <v>328</v>
      </c>
    </row>
    <row r="31" spans="2:8" x14ac:dyDescent="0.35">
      <c r="E31" s="201" t="s">
        <v>571</v>
      </c>
      <c r="G31" s="199" t="s">
        <v>156</v>
      </c>
      <c r="H31" s="2" t="s">
        <v>508</v>
      </c>
    </row>
    <row r="32" spans="2:8" x14ac:dyDescent="0.35">
      <c r="E32" s="202" t="s">
        <v>573</v>
      </c>
      <c r="G32" s="199" t="s">
        <v>755</v>
      </c>
      <c r="H32" s="2" t="s">
        <v>332</v>
      </c>
    </row>
    <row r="33" spans="5:8" x14ac:dyDescent="0.35">
      <c r="E33" s="198" t="s">
        <v>574</v>
      </c>
      <c r="G33" s="199" t="s">
        <v>172</v>
      </c>
      <c r="H33" s="2" t="s">
        <v>509</v>
      </c>
    </row>
    <row r="34" spans="5:8" x14ac:dyDescent="0.35">
      <c r="E34" s="202" t="s">
        <v>575</v>
      </c>
      <c r="G34" s="199" t="s">
        <v>184</v>
      </c>
      <c r="H34" s="2" t="s">
        <v>351</v>
      </c>
    </row>
    <row r="35" spans="5:8" x14ac:dyDescent="0.35">
      <c r="E35" s="202" t="s">
        <v>572</v>
      </c>
      <c r="G35" s="199" t="s">
        <v>197</v>
      </c>
      <c r="H35" s="2" t="s">
        <v>698</v>
      </c>
    </row>
    <row r="36" spans="5:8" x14ac:dyDescent="0.35">
      <c r="E36" s="201" t="s">
        <v>576</v>
      </c>
      <c r="G36" s="199" t="s">
        <v>75</v>
      </c>
      <c r="H36" s="2" t="s">
        <v>343</v>
      </c>
    </row>
    <row r="37" spans="5:8" x14ac:dyDescent="0.35">
      <c r="E37" s="202" t="s">
        <v>577</v>
      </c>
      <c r="G37" s="199" t="s">
        <v>167</v>
      </c>
      <c r="H37" s="2" t="s">
        <v>325</v>
      </c>
    </row>
    <row r="38" spans="5:8" x14ac:dyDescent="0.35">
      <c r="E38" s="198" t="s">
        <v>578</v>
      </c>
      <c r="G38" s="199" t="s">
        <v>147</v>
      </c>
      <c r="H38" s="2" t="s">
        <v>814</v>
      </c>
    </row>
    <row r="39" spans="5:8" x14ac:dyDescent="0.35">
      <c r="E39" s="202" t="s">
        <v>579</v>
      </c>
      <c r="G39" s="199" t="s">
        <v>165</v>
      </c>
      <c r="H39" s="2" t="s">
        <v>813</v>
      </c>
    </row>
    <row r="40" spans="5:8" x14ac:dyDescent="0.35">
      <c r="E40" s="202" t="s">
        <v>440</v>
      </c>
      <c r="G40" s="199" t="s">
        <v>74</v>
      </c>
      <c r="H40" s="2" t="s">
        <v>510</v>
      </c>
    </row>
    <row r="41" spans="5:8" x14ac:dyDescent="0.35">
      <c r="E41" s="201" t="s">
        <v>554</v>
      </c>
      <c r="G41" s="199" t="s">
        <v>674</v>
      </c>
      <c r="H41" s="2" t="s">
        <v>337</v>
      </c>
    </row>
    <row r="42" spans="5:8" x14ac:dyDescent="0.35">
      <c r="E42" s="202" t="s">
        <v>422</v>
      </c>
      <c r="G42" s="199" t="s">
        <v>73</v>
      </c>
      <c r="H42" s="2" t="s">
        <v>338</v>
      </c>
    </row>
    <row r="43" spans="5:8" x14ac:dyDescent="0.35">
      <c r="E43" s="202" t="s">
        <v>423</v>
      </c>
      <c r="G43" s="199" t="s">
        <v>72</v>
      </c>
      <c r="H43" s="2" t="s">
        <v>804</v>
      </c>
    </row>
    <row r="44" spans="5:8" x14ac:dyDescent="0.35">
      <c r="E44" s="205" t="s">
        <v>424</v>
      </c>
      <c r="G44" s="199" t="s">
        <v>71</v>
      </c>
      <c r="H44" s="314" t="s">
        <v>898</v>
      </c>
    </row>
    <row r="45" spans="5:8" x14ac:dyDescent="0.35">
      <c r="E45" s="205" t="s">
        <v>552</v>
      </c>
      <c r="G45" s="199" t="s">
        <v>70</v>
      </c>
      <c r="H45" s="2" t="s">
        <v>778</v>
      </c>
    </row>
    <row r="46" spans="5:8" x14ac:dyDescent="0.35">
      <c r="E46" s="205" t="s">
        <v>553</v>
      </c>
      <c r="G46" s="199" t="s">
        <v>683</v>
      </c>
      <c r="H46" s="2" t="s">
        <v>331</v>
      </c>
    </row>
    <row r="47" spans="5:8" x14ac:dyDescent="0.35">
      <c r="E47" s="198" t="s">
        <v>555</v>
      </c>
      <c r="G47" s="199" t="s">
        <v>69</v>
      </c>
      <c r="H47" s="2" t="s">
        <v>326</v>
      </c>
    </row>
    <row r="48" spans="5:8" x14ac:dyDescent="0.35">
      <c r="E48" s="202" t="s">
        <v>556</v>
      </c>
      <c r="G48" s="199" t="s">
        <v>769</v>
      </c>
      <c r="H48" s="2" t="s">
        <v>718</v>
      </c>
    </row>
    <row r="49" spans="5:8" x14ac:dyDescent="0.35">
      <c r="E49" s="198" t="s">
        <v>557</v>
      </c>
      <c r="G49" s="199" t="s">
        <v>199</v>
      </c>
      <c r="H49" s="314"/>
    </row>
    <row r="50" spans="5:8" x14ac:dyDescent="0.35">
      <c r="E50" s="198" t="s">
        <v>580</v>
      </c>
      <c r="G50" s="199" t="s">
        <v>68</v>
      </c>
    </row>
    <row r="51" spans="5:8" x14ac:dyDescent="0.35">
      <c r="E51" s="206" t="s">
        <v>581</v>
      </c>
      <c r="G51" s="199" t="s">
        <v>67</v>
      </c>
    </row>
    <row r="52" spans="5:8" x14ac:dyDescent="0.35">
      <c r="E52" s="201" t="s">
        <v>582</v>
      </c>
      <c r="G52" s="199" t="s">
        <v>66</v>
      </c>
    </row>
    <row r="53" spans="5:8" x14ac:dyDescent="0.35">
      <c r="E53" s="202" t="s">
        <v>583</v>
      </c>
      <c r="G53" s="199" t="s">
        <v>65</v>
      </c>
    </row>
    <row r="54" spans="5:8" x14ac:dyDescent="0.35">
      <c r="E54" s="207" t="s">
        <v>584</v>
      </c>
      <c r="G54" s="199" t="s">
        <v>166</v>
      </c>
    </row>
    <row r="55" spans="5:8" x14ac:dyDescent="0.35">
      <c r="E55" s="198" t="s">
        <v>558</v>
      </c>
      <c r="G55" s="199" t="s">
        <v>64</v>
      </c>
    </row>
    <row r="56" spans="5:8" x14ac:dyDescent="0.35">
      <c r="E56" s="202" t="s">
        <v>869</v>
      </c>
      <c r="G56" s="199" t="s">
        <v>192</v>
      </c>
    </row>
    <row r="57" spans="5:8" x14ac:dyDescent="0.35">
      <c r="E57" s="202" t="s">
        <v>585</v>
      </c>
      <c r="G57" s="199" t="s">
        <v>146</v>
      </c>
    </row>
    <row r="58" spans="5:8" x14ac:dyDescent="0.35">
      <c r="E58" s="203" t="s">
        <v>586</v>
      </c>
      <c r="G58" s="199" t="s">
        <v>767</v>
      </c>
    </row>
    <row r="59" spans="5:8" x14ac:dyDescent="0.35">
      <c r="E59" s="207" t="s">
        <v>587</v>
      </c>
      <c r="G59" s="199" t="s">
        <v>177</v>
      </c>
    </row>
    <row r="60" spans="5:8" x14ac:dyDescent="0.35">
      <c r="E60" s="208" t="s">
        <v>588</v>
      </c>
      <c r="G60" s="199" t="s">
        <v>200</v>
      </c>
    </row>
    <row r="61" spans="5:8" x14ac:dyDescent="0.35">
      <c r="E61" s="198" t="s">
        <v>589</v>
      </c>
      <c r="G61" s="199" t="s">
        <v>171</v>
      </c>
    </row>
    <row r="62" spans="5:8" x14ac:dyDescent="0.35">
      <c r="E62" s="198" t="s">
        <v>1003</v>
      </c>
      <c r="G62" s="199" t="s">
        <v>63</v>
      </c>
    </row>
    <row r="63" spans="5:8" x14ac:dyDescent="0.35">
      <c r="E63" s="198" t="s">
        <v>818</v>
      </c>
      <c r="G63" s="199" t="s">
        <v>214</v>
      </c>
    </row>
    <row r="64" spans="5:8" x14ac:dyDescent="0.35">
      <c r="E64" s="205" t="s">
        <v>32</v>
      </c>
      <c r="G64" s="199" t="s">
        <v>671</v>
      </c>
    </row>
    <row r="65" spans="5:7" x14ac:dyDescent="0.35">
      <c r="E65" s="201" t="s">
        <v>275</v>
      </c>
      <c r="G65" s="199" t="s">
        <v>160</v>
      </c>
    </row>
    <row r="66" spans="5:7" x14ac:dyDescent="0.35">
      <c r="E66" s="204" t="s">
        <v>78</v>
      </c>
      <c r="G66" s="199" t="s">
        <v>62</v>
      </c>
    </row>
    <row r="67" spans="5:7" x14ac:dyDescent="0.35">
      <c r="E67" s="202" t="s">
        <v>28</v>
      </c>
      <c r="G67" s="199" t="s">
        <v>948</v>
      </c>
    </row>
    <row r="68" spans="5:7" x14ac:dyDescent="0.35">
      <c r="E68" s="202" t="s">
        <v>227</v>
      </c>
      <c r="G68" s="199" t="s">
        <v>190</v>
      </c>
    </row>
    <row r="69" spans="5:7" x14ac:dyDescent="0.35">
      <c r="E69" s="200" t="s">
        <v>231</v>
      </c>
      <c r="G69" s="199" t="s">
        <v>155</v>
      </c>
    </row>
    <row r="70" spans="5:7" x14ac:dyDescent="0.35">
      <c r="E70" s="200" t="s">
        <v>37</v>
      </c>
      <c r="G70" s="199" t="s">
        <v>60</v>
      </c>
    </row>
    <row r="71" spans="5:7" x14ac:dyDescent="0.35">
      <c r="E71" s="202" t="s">
        <v>91</v>
      </c>
      <c r="G71" s="199" t="s">
        <v>765</v>
      </c>
    </row>
    <row r="72" spans="5:7" x14ac:dyDescent="0.35">
      <c r="E72" s="198" t="s">
        <v>97</v>
      </c>
      <c r="G72" s="199" t="s">
        <v>59</v>
      </c>
    </row>
    <row r="73" spans="5:7" x14ac:dyDescent="0.35">
      <c r="E73" s="204" t="s">
        <v>590</v>
      </c>
      <c r="G73" s="199" t="s">
        <v>193</v>
      </c>
    </row>
    <row r="74" spans="5:7" x14ac:dyDescent="0.35">
      <c r="E74" s="201" t="s">
        <v>591</v>
      </c>
      <c r="G74" s="199" t="s">
        <v>761</v>
      </c>
    </row>
    <row r="75" spans="5:7" x14ac:dyDescent="0.35">
      <c r="E75" s="205" t="s">
        <v>592</v>
      </c>
      <c r="G75" s="199" t="s">
        <v>182</v>
      </c>
    </row>
    <row r="76" spans="5:7" x14ac:dyDescent="0.35">
      <c r="E76" s="202" t="s">
        <v>593</v>
      </c>
      <c r="G76" s="199" t="s">
        <v>766</v>
      </c>
    </row>
    <row r="77" spans="5:7" x14ac:dyDescent="0.35">
      <c r="E77" s="198" t="s">
        <v>594</v>
      </c>
      <c r="G77" s="199" t="s">
        <v>150</v>
      </c>
    </row>
    <row r="78" spans="5:7" x14ac:dyDescent="0.35">
      <c r="E78" s="202" t="s">
        <v>304</v>
      </c>
      <c r="G78" s="199" t="s">
        <v>175</v>
      </c>
    </row>
    <row r="79" spans="5:7" x14ac:dyDescent="0.35">
      <c r="E79" s="198" t="s">
        <v>595</v>
      </c>
      <c r="G79" s="199" t="s">
        <v>158</v>
      </c>
    </row>
    <row r="80" spans="5:7" x14ac:dyDescent="0.35">
      <c r="E80" s="208" t="s">
        <v>596</v>
      </c>
      <c r="G80" s="199" t="s">
        <v>759</v>
      </c>
    </row>
    <row r="81" spans="5:8" x14ac:dyDescent="0.35">
      <c r="E81" s="198" t="s">
        <v>597</v>
      </c>
      <c r="G81" s="199" t="s">
        <v>758</v>
      </c>
    </row>
    <row r="82" spans="5:8" x14ac:dyDescent="0.35">
      <c r="E82" s="198" t="s">
        <v>598</v>
      </c>
      <c r="G82" s="199" t="s">
        <v>58</v>
      </c>
    </row>
    <row r="83" spans="5:8" x14ac:dyDescent="0.35">
      <c r="E83" s="198" t="s">
        <v>414</v>
      </c>
      <c r="G83" s="199" t="s">
        <v>187</v>
      </c>
    </row>
    <row r="84" spans="5:8" x14ac:dyDescent="0.35">
      <c r="E84" s="209" t="s">
        <v>415</v>
      </c>
      <c r="G84" s="199" t="s">
        <v>196</v>
      </c>
    </row>
    <row r="85" spans="5:8" x14ac:dyDescent="0.35">
      <c r="E85" s="209" t="s">
        <v>417</v>
      </c>
      <c r="G85" s="199" t="s">
        <v>688</v>
      </c>
    </row>
    <row r="86" spans="5:8" x14ac:dyDescent="0.35">
      <c r="E86" s="209" t="s">
        <v>416</v>
      </c>
      <c r="G86" s="199" t="s">
        <v>465</v>
      </c>
    </row>
    <row r="87" spans="5:8" x14ac:dyDescent="0.35">
      <c r="E87" s="209" t="s">
        <v>599</v>
      </c>
      <c r="G87" s="199" t="s">
        <v>447</v>
      </c>
    </row>
    <row r="88" spans="5:8" x14ac:dyDescent="0.35">
      <c r="E88" s="209" t="s">
        <v>996</v>
      </c>
      <c r="G88" s="199" t="s">
        <v>672</v>
      </c>
    </row>
    <row r="89" spans="5:8" x14ac:dyDescent="0.35">
      <c r="E89" s="201" t="s">
        <v>288</v>
      </c>
      <c r="G89" s="199" t="s">
        <v>689</v>
      </c>
    </row>
    <row r="90" spans="5:8" x14ac:dyDescent="0.35">
      <c r="E90" s="202" t="s">
        <v>321</v>
      </c>
      <c r="G90" s="199" t="s">
        <v>413</v>
      </c>
    </row>
    <row r="91" spans="5:8" x14ac:dyDescent="0.35">
      <c r="E91" s="198" t="s">
        <v>600</v>
      </c>
      <c r="G91" s="199" t="s">
        <v>668</v>
      </c>
      <c r="H91" s="110"/>
    </row>
    <row r="92" spans="5:8" x14ac:dyDescent="0.35">
      <c r="E92" s="198" t="s">
        <v>953</v>
      </c>
      <c r="G92" s="199" t="s">
        <v>681</v>
      </c>
      <c r="H92" s="111"/>
    </row>
    <row r="93" spans="5:8" x14ac:dyDescent="0.35">
      <c r="E93" s="202" t="s">
        <v>313</v>
      </c>
      <c r="G93" s="199" t="s">
        <v>669</v>
      </c>
      <c r="H93" s="110"/>
    </row>
    <row r="94" spans="5:8" x14ac:dyDescent="0.35">
      <c r="E94" s="198" t="s">
        <v>601</v>
      </c>
      <c r="G94" s="199" t="s">
        <v>690</v>
      </c>
      <c r="H94" s="110"/>
    </row>
    <row r="95" spans="5:8" x14ac:dyDescent="0.35">
      <c r="E95" s="198" t="s">
        <v>602</v>
      </c>
      <c r="G95" s="199" t="s">
        <v>684</v>
      </c>
      <c r="H95" s="110"/>
    </row>
    <row r="96" spans="5:8" x14ac:dyDescent="0.35">
      <c r="E96" s="198" t="s">
        <v>603</v>
      </c>
      <c r="G96" s="199" t="s">
        <v>686</v>
      </c>
      <c r="H96" s="110"/>
    </row>
    <row r="97" spans="5:7" x14ac:dyDescent="0.35">
      <c r="E97" s="198" t="s">
        <v>604</v>
      </c>
      <c r="G97" s="199" t="s">
        <v>180</v>
      </c>
    </row>
    <row r="98" spans="5:7" x14ac:dyDescent="0.35">
      <c r="E98" s="198" t="s">
        <v>267</v>
      </c>
      <c r="G98" s="199" t="s">
        <v>57</v>
      </c>
    </row>
    <row r="99" spans="5:7" x14ac:dyDescent="0.35">
      <c r="E99" s="198" t="s">
        <v>605</v>
      </c>
      <c r="G99" s="199" t="s">
        <v>56</v>
      </c>
    </row>
    <row r="100" spans="5:7" x14ac:dyDescent="0.35">
      <c r="E100" s="198" t="s">
        <v>606</v>
      </c>
      <c r="G100" s="199" t="s">
        <v>149</v>
      </c>
    </row>
    <row r="101" spans="5:7" x14ac:dyDescent="0.35">
      <c r="E101" s="198" t="s">
        <v>607</v>
      </c>
      <c r="G101" s="199" t="s">
        <v>682</v>
      </c>
    </row>
    <row r="102" spans="5:7" x14ac:dyDescent="0.35">
      <c r="E102" s="198" t="s">
        <v>608</v>
      </c>
      <c r="G102" s="199" t="s">
        <v>203</v>
      </c>
    </row>
    <row r="103" spans="5:7" x14ac:dyDescent="0.35">
      <c r="E103" s="198" t="s">
        <v>609</v>
      </c>
      <c r="G103" s="199" t="s">
        <v>55</v>
      </c>
    </row>
    <row r="104" spans="5:7" x14ac:dyDescent="0.35">
      <c r="E104" s="198" t="s">
        <v>610</v>
      </c>
      <c r="G104" s="199" t="s">
        <v>677</v>
      </c>
    </row>
    <row r="105" spans="5:7" x14ac:dyDescent="0.35">
      <c r="E105" s="198" t="s">
        <v>611</v>
      </c>
      <c r="G105" s="199" t="s">
        <v>129</v>
      </c>
    </row>
    <row r="106" spans="5:7" x14ac:dyDescent="0.35">
      <c r="E106" s="198" t="s">
        <v>820</v>
      </c>
      <c r="G106" s="199" t="s">
        <v>183</v>
      </c>
    </row>
    <row r="107" spans="5:7" x14ac:dyDescent="0.35">
      <c r="E107" s="198" t="s">
        <v>612</v>
      </c>
      <c r="G107" s="199" t="s">
        <v>54</v>
      </c>
    </row>
    <row r="108" spans="5:7" x14ac:dyDescent="0.35">
      <c r="E108" s="201" t="s">
        <v>277</v>
      </c>
      <c r="G108" s="199" t="s">
        <v>53</v>
      </c>
    </row>
    <row r="109" spans="5:7" x14ac:dyDescent="0.35">
      <c r="E109" s="198" t="s">
        <v>613</v>
      </c>
      <c r="G109" s="199" t="s">
        <v>52</v>
      </c>
    </row>
    <row r="110" spans="5:7" x14ac:dyDescent="0.35">
      <c r="E110" s="202" t="s">
        <v>233</v>
      </c>
      <c r="G110" s="199" t="s">
        <v>173</v>
      </c>
    </row>
    <row r="111" spans="5:7" x14ac:dyDescent="0.35">
      <c r="E111" s="201" t="s">
        <v>614</v>
      </c>
      <c r="G111" s="199" t="s">
        <v>51</v>
      </c>
    </row>
    <row r="112" spans="5:7" x14ac:dyDescent="0.35">
      <c r="E112" s="202" t="s">
        <v>234</v>
      </c>
      <c r="G112" s="199" t="s">
        <v>174</v>
      </c>
    </row>
    <row r="113" spans="5:7" x14ac:dyDescent="0.35">
      <c r="E113" s="202" t="s">
        <v>615</v>
      </c>
      <c r="G113" s="199" t="s">
        <v>213</v>
      </c>
    </row>
    <row r="114" spans="5:7" x14ac:dyDescent="0.35">
      <c r="E114" s="198" t="s">
        <v>616</v>
      </c>
      <c r="G114" s="199" t="s">
        <v>678</v>
      </c>
    </row>
    <row r="115" spans="5:7" x14ac:dyDescent="0.35">
      <c r="E115" s="202" t="s">
        <v>617</v>
      </c>
      <c r="G115" s="199" t="s">
        <v>198</v>
      </c>
    </row>
    <row r="116" spans="5:7" x14ac:dyDescent="0.35">
      <c r="E116" s="201" t="s">
        <v>618</v>
      </c>
      <c r="G116" s="199" t="s">
        <v>148</v>
      </c>
    </row>
    <row r="117" spans="5:7" x14ac:dyDescent="0.35">
      <c r="E117" s="202" t="s">
        <v>619</v>
      </c>
      <c r="G117" s="199" t="s">
        <v>50</v>
      </c>
    </row>
    <row r="118" spans="5:7" x14ac:dyDescent="0.35">
      <c r="E118" s="201" t="s">
        <v>428</v>
      </c>
      <c r="G118" s="199" t="s">
        <v>181</v>
      </c>
    </row>
    <row r="119" spans="5:7" x14ac:dyDescent="0.35">
      <c r="E119" s="198" t="s">
        <v>620</v>
      </c>
      <c r="G119" s="199" t="s">
        <v>49</v>
      </c>
    </row>
    <row r="120" spans="5:7" x14ac:dyDescent="0.35">
      <c r="E120" s="198" t="s">
        <v>621</v>
      </c>
      <c r="G120" s="199" t="s">
        <v>168</v>
      </c>
    </row>
    <row r="121" spans="5:7" x14ac:dyDescent="0.35">
      <c r="E121" s="198" t="s">
        <v>622</v>
      </c>
      <c r="G121" s="199" t="s">
        <v>48</v>
      </c>
    </row>
    <row r="122" spans="5:7" x14ac:dyDescent="0.35">
      <c r="E122" s="198" t="s">
        <v>283</v>
      </c>
      <c r="G122" s="199" t="s">
        <v>768</v>
      </c>
    </row>
    <row r="123" spans="5:7" x14ac:dyDescent="0.35">
      <c r="E123" s="198" t="s">
        <v>623</v>
      </c>
      <c r="G123" s="199" t="s">
        <v>47</v>
      </c>
    </row>
    <row r="124" spans="5:7" x14ac:dyDescent="0.35">
      <c r="E124" s="202" t="s">
        <v>624</v>
      </c>
      <c r="G124" s="199" t="s">
        <v>186</v>
      </c>
    </row>
    <row r="125" spans="5:7" x14ac:dyDescent="0.35">
      <c r="E125" s="201" t="s">
        <v>625</v>
      </c>
      <c r="G125" s="199" t="s">
        <v>46</v>
      </c>
    </row>
    <row r="126" spans="5:7" x14ac:dyDescent="0.35">
      <c r="E126" s="202" t="s">
        <v>421</v>
      </c>
      <c r="G126" s="199" t="s">
        <v>153</v>
      </c>
    </row>
    <row r="127" spans="5:7" x14ac:dyDescent="0.35">
      <c r="E127" s="201" t="s">
        <v>251</v>
      </c>
      <c r="G127" s="199" t="s">
        <v>45</v>
      </c>
    </row>
    <row r="128" spans="5:7" x14ac:dyDescent="0.35">
      <c r="E128" s="198" t="s">
        <v>310</v>
      </c>
      <c r="G128" s="199" t="s">
        <v>44</v>
      </c>
    </row>
    <row r="129" spans="5:7" x14ac:dyDescent="0.35">
      <c r="E129" s="198" t="s">
        <v>626</v>
      </c>
      <c r="G129" s="199" t="s">
        <v>170</v>
      </c>
    </row>
    <row r="130" spans="5:7" x14ac:dyDescent="0.35">
      <c r="E130" s="209" t="s">
        <v>418</v>
      </c>
      <c r="G130" s="199" t="s">
        <v>670</v>
      </c>
    </row>
    <row r="131" spans="5:7" x14ac:dyDescent="0.35">
      <c r="E131" s="210" t="s">
        <v>627</v>
      </c>
      <c r="G131" s="199" t="s">
        <v>204</v>
      </c>
    </row>
    <row r="132" spans="5:7" x14ac:dyDescent="0.35">
      <c r="E132" s="201" t="s">
        <v>628</v>
      </c>
      <c r="G132" s="199" t="s">
        <v>43</v>
      </c>
    </row>
    <row r="133" spans="5:7" x14ac:dyDescent="0.35">
      <c r="E133" s="202" t="s">
        <v>629</v>
      </c>
      <c r="G133" s="199" t="s">
        <v>162</v>
      </c>
    </row>
    <row r="134" spans="5:7" x14ac:dyDescent="0.35">
      <c r="E134" s="210" t="s">
        <v>630</v>
      </c>
      <c r="G134" s="199" t="s">
        <v>676</v>
      </c>
    </row>
    <row r="135" spans="5:7" x14ac:dyDescent="0.35">
      <c r="E135" s="201" t="s">
        <v>281</v>
      </c>
      <c r="G135" s="199" t="s">
        <v>163</v>
      </c>
    </row>
    <row r="136" spans="5:7" x14ac:dyDescent="0.35">
      <c r="E136" s="198" t="s">
        <v>309</v>
      </c>
      <c r="G136" s="199" t="s">
        <v>151</v>
      </c>
    </row>
    <row r="137" spans="5:7" x14ac:dyDescent="0.35">
      <c r="E137" s="201" t="s">
        <v>722</v>
      </c>
      <c r="G137" s="199" t="s">
        <v>679</v>
      </c>
    </row>
    <row r="138" spans="5:7" x14ac:dyDescent="0.35">
      <c r="E138" s="201" t="s">
        <v>284</v>
      </c>
      <c r="G138" s="199" t="s">
        <v>685</v>
      </c>
    </row>
    <row r="139" spans="5:7" x14ac:dyDescent="0.35">
      <c r="E139" s="201" t="s">
        <v>276</v>
      </c>
      <c r="G139" s="199" t="s">
        <v>42</v>
      </c>
    </row>
    <row r="140" spans="5:7" x14ac:dyDescent="0.35">
      <c r="E140" s="198" t="s">
        <v>308</v>
      </c>
      <c r="G140" s="199" t="s">
        <v>760</v>
      </c>
    </row>
    <row r="141" spans="5:7" x14ac:dyDescent="0.35">
      <c r="E141" s="198" t="s">
        <v>997</v>
      </c>
      <c r="G141" s="199" t="s">
        <v>675</v>
      </c>
    </row>
    <row r="142" spans="5:7" x14ac:dyDescent="0.35">
      <c r="E142" s="205" t="s">
        <v>92</v>
      </c>
      <c r="G142" s="199" t="s">
        <v>178</v>
      </c>
    </row>
    <row r="143" spans="5:7" x14ac:dyDescent="0.35">
      <c r="E143" s="201" t="s">
        <v>252</v>
      </c>
      <c r="G143" s="199" t="s">
        <v>41</v>
      </c>
    </row>
    <row r="144" spans="5:7" x14ac:dyDescent="0.35">
      <c r="E144" s="201" t="s">
        <v>263</v>
      </c>
      <c r="G144" s="199" t="s">
        <v>159</v>
      </c>
    </row>
    <row r="145" spans="5:7" x14ac:dyDescent="0.35">
      <c r="E145" s="211" t="s">
        <v>289</v>
      </c>
      <c r="G145" s="199" t="s">
        <v>188</v>
      </c>
    </row>
    <row r="146" spans="5:7" x14ac:dyDescent="0.35">
      <c r="E146" s="198" t="s">
        <v>268</v>
      </c>
      <c r="G146" s="199" t="s">
        <v>179</v>
      </c>
    </row>
    <row r="147" spans="5:7" x14ac:dyDescent="0.35">
      <c r="E147" s="205" t="s">
        <v>468</v>
      </c>
      <c r="G147" s="199" t="s">
        <v>40</v>
      </c>
    </row>
    <row r="148" spans="5:7" x14ac:dyDescent="0.35">
      <c r="E148" s="205" t="s">
        <v>305</v>
      </c>
      <c r="G148" s="199" t="s">
        <v>680</v>
      </c>
    </row>
    <row r="149" spans="5:7" x14ac:dyDescent="0.35">
      <c r="E149" s="201" t="s">
        <v>253</v>
      </c>
      <c r="G149" s="199" t="s">
        <v>176</v>
      </c>
    </row>
    <row r="150" spans="5:7" x14ac:dyDescent="0.35">
      <c r="E150" s="201" t="s">
        <v>254</v>
      </c>
      <c r="G150" s="199" t="s">
        <v>39</v>
      </c>
    </row>
    <row r="151" spans="5:7" x14ac:dyDescent="0.35">
      <c r="E151" s="205" t="s">
        <v>469</v>
      </c>
      <c r="G151" s="199" t="s">
        <v>38</v>
      </c>
    </row>
    <row r="152" spans="5:7" x14ac:dyDescent="0.35">
      <c r="E152" s="211" t="s">
        <v>290</v>
      </c>
      <c r="G152" s="199" t="s">
        <v>36</v>
      </c>
    </row>
    <row r="153" spans="5:7" x14ac:dyDescent="0.35">
      <c r="E153" s="212" t="s">
        <v>291</v>
      </c>
      <c r="G153" s="199" t="s">
        <v>161</v>
      </c>
    </row>
    <row r="154" spans="5:7" x14ac:dyDescent="0.35">
      <c r="E154" s="211" t="s">
        <v>292</v>
      </c>
      <c r="G154" s="199" t="s">
        <v>35</v>
      </c>
    </row>
    <row r="155" spans="5:7" x14ac:dyDescent="0.35">
      <c r="E155" s="202" t="s">
        <v>293</v>
      </c>
      <c r="G155" s="199" t="s">
        <v>34</v>
      </c>
    </row>
    <row r="156" spans="5:7" x14ac:dyDescent="0.35">
      <c r="E156" s="211" t="s">
        <v>294</v>
      </c>
      <c r="G156" s="199" t="s">
        <v>33</v>
      </c>
    </row>
    <row r="157" spans="5:7" x14ac:dyDescent="0.35">
      <c r="E157" s="208" t="s">
        <v>295</v>
      </c>
      <c r="G157" s="199" t="s">
        <v>757</v>
      </c>
    </row>
    <row r="158" spans="5:7" x14ac:dyDescent="0.35">
      <c r="E158" s="198" t="s">
        <v>631</v>
      </c>
      <c r="G158" s="199" t="s">
        <v>31</v>
      </c>
    </row>
    <row r="159" spans="5:7" x14ac:dyDescent="0.35">
      <c r="E159" s="201" t="s">
        <v>285</v>
      </c>
      <c r="G159" s="199" t="s">
        <v>30</v>
      </c>
    </row>
    <row r="160" spans="5:7" x14ac:dyDescent="0.35">
      <c r="E160" s="203" t="s">
        <v>632</v>
      </c>
      <c r="G160" s="199" t="s">
        <v>29</v>
      </c>
    </row>
    <row r="161" spans="5:7" x14ac:dyDescent="0.35">
      <c r="E161" s="198" t="s">
        <v>633</v>
      </c>
      <c r="G161" s="199" t="s">
        <v>673</v>
      </c>
    </row>
    <row r="162" spans="5:7" x14ac:dyDescent="0.35">
      <c r="E162" s="203" t="s">
        <v>634</v>
      </c>
      <c r="G162" s="199" t="s">
        <v>26</v>
      </c>
    </row>
    <row r="163" spans="5:7" x14ac:dyDescent="0.35">
      <c r="E163" s="198" t="s">
        <v>635</v>
      </c>
      <c r="G163" s="199"/>
    </row>
    <row r="164" spans="5:7" x14ac:dyDescent="0.35">
      <c r="E164" s="213" t="s">
        <v>636</v>
      </c>
      <c r="G164" s="199" t="s">
        <v>808</v>
      </c>
    </row>
    <row r="165" spans="5:7" x14ac:dyDescent="0.35">
      <c r="E165" s="214" t="s">
        <v>296</v>
      </c>
      <c r="G165" s="199"/>
    </row>
    <row r="166" spans="5:7" x14ac:dyDescent="0.35">
      <c r="E166" s="201" t="s">
        <v>278</v>
      </c>
      <c r="G166" s="199"/>
    </row>
    <row r="167" spans="5:7" x14ac:dyDescent="0.35">
      <c r="E167" s="198" t="s">
        <v>307</v>
      </c>
      <c r="G167" s="110"/>
    </row>
    <row r="168" spans="5:7" x14ac:dyDescent="0.35">
      <c r="E168" s="202" t="s">
        <v>637</v>
      </c>
      <c r="G168" s="110"/>
    </row>
    <row r="169" spans="5:7" x14ac:dyDescent="0.35">
      <c r="E169" s="198" t="s">
        <v>638</v>
      </c>
      <c r="G169" s="110"/>
    </row>
    <row r="170" spans="5:7" x14ac:dyDescent="0.35">
      <c r="E170" s="201" t="s">
        <v>639</v>
      </c>
      <c r="G170" s="110"/>
    </row>
    <row r="171" spans="5:7" x14ac:dyDescent="0.35">
      <c r="E171" s="201" t="s">
        <v>640</v>
      </c>
      <c r="G171" s="110"/>
    </row>
    <row r="172" spans="5:7" x14ac:dyDescent="0.35">
      <c r="E172" s="201" t="s">
        <v>641</v>
      </c>
      <c r="G172" s="110"/>
    </row>
    <row r="173" spans="5:7" x14ac:dyDescent="0.35">
      <c r="E173" s="201" t="s">
        <v>244</v>
      </c>
      <c r="G173" s="110"/>
    </row>
    <row r="174" spans="5:7" x14ac:dyDescent="0.35">
      <c r="E174" s="201" t="s">
        <v>642</v>
      </c>
      <c r="G174" s="110"/>
    </row>
    <row r="175" spans="5:7" x14ac:dyDescent="0.35">
      <c r="E175" s="201" t="s">
        <v>279</v>
      </c>
      <c r="G175" s="110"/>
    </row>
    <row r="176" spans="5:7" x14ac:dyDescent="0.35">
      <c r="E176" s="198" t="s">
        <v>643</v>
      </c>
      <c r="G176" s="110"/>
    </row>
    <row r="177" spans="5:7" x14ac:dyDescent="0.35">
      <c r="E177" s="198" t="s">
        <v>881</v>
      </c>
      <c r="G177" s="110"/>
    </row>
    <row r="178" spans="5:7" x14ac:dyDescent="0.35">
      <c r="E178" s="202" t="s">
        <v>644</v>
      </c>
      <c r="G178" s="110"/>
    </row>
    <row r="179" spans="5:7" x14ac:dyDescent="0.35">
      <c r="E179" s="201" t="s">
        <v>645</v>
      </c>
      <c r="G179" s="110"/>
    </row>
    <row r="180" spans="5:7" x14ac:dyDescent="0.35">
      <c r="E180" s="201" t="s">
        <v>646</v>
      </c>
      <c r="G180" s="110"/>
    </row>
    <row r="181" spans="5:7" x14ac:dyDescent="0.35">
      <c r="E181" s="198" t="s">
        <v>435</v>
      </c>
      <c r="G181" s="110"/>
    </row>
    <row r="182" spans="5:7" x14ac:dyDescent="0.35">
      <c r="E182" s="213" t="s">
        <v>245</v>
      </c>
      <c r="G182" s="110"/>
    </row>
    <row r="183" spans="5:7" x14ac:dyDescent="0.35">
      <c r="E183" s="198" t="s">
        <v>271</v>
      </c>
      <c r="G183" s="110"/>
    </row>
    <row r="184" spans="5:7" x14ac:dyDescent="0.35">
      <c r="E184" s="198" t="s">
        <v>647</v>
      </c>
      <c r="G184" s="110"/>
    </row>
    <row r="185" spans="5:7" x14ac:dyDescent="0.35">
      <c r="E185" s="204" t="s">
        <v>648</v>
      </c>
    </row>
    <row r="186" spans="5:7" x14ac:dyDescent="0.35">
      <c r="E186" s="211" t="s">
        <v>649</v>
      </c>
    </row>
    <row r="187" spans="5:7" x14ac:dyDescent="0.35">
      <c r="E187" s="198" t="s">
        <v>650</v>
      </c>
    </row>
    <row r="188" spans="5:7" x14ac:dyDescent="0.35">
      <c r="E188" s="198" t="s">
        <v>651</v>
      </c>
    </row>
    <row r="189" spans="5:7" x14ac:dyDescent="0.35">
      <c r="E189" s="198" t="s">
        <v>695</v>
      </c>
    </row>
    <row r="190" spans="5:7" x14ac:dyDescent="0.35">
      <c r="E190" s="198" t="s">
        <v>652</v>
      </c>
    </row>
    <row r="191" spans="5:7" x14ac:dyDescent="0.35">
      <c r="E191" s="198" t="s">
        <v>441</v>
      </c>
    </row>
    <row r="192" spans="5:7" x14ac:dyDescent="0.35">
      <c r="E192" s="198" t="s">
        <v>653</v>
      </c>
    </row>
    <row r="193" spans="5:5" x14ac:dyDescent="0.35">
      <c r="E193" s="198" t="s">
        <v>654</v>
      </c>
    </row>
    <row r="194" spans="5:5" x14ac:dyDescent="0.35">
      <c r="E194" s="202" t="s">
        <v>655</v>
      </c>
    </row>
    <row r="195" spans="5:5" x14ac:dyDescent="0.35">
      <c r="E195" s="198" t="s">
        <v>485</v>
      </c>
    </row>
    <row r="196" spans="5:5" x14ac:dyDescent="0.35">
      <c r="E196" s="198" t="s">
        <v>656</v>
      </c>
    </row>
    <row r="197" spans="5:5" x14ac:dyDescent="0.35">
      <c r="E197" s="198" t="s">
        <v>657</v>
      </c>
    </row>
    <row r="198" spans="5:5" x14ac:dyDescent="0.35">
      <c r="E198" s="198" t="s">
        <v>658</v>
      </c>
    </row>
    <row r="199" spans="5:5" x14ac:dyDescent="0.35">
      <c r="E199" s="201" t="s">
        <v>412</v>
      </c>
    </row>
    <row r="200" spans="5:5" x14ac:dyDescent="0.35">
      <c r="E200" s="198" t="s">
        <v>471</v>
      </c>
    </row>
    <row r="201" spans="5:5" x14ac:dyDescent="0.35">
      <c r="E201" s="206" t="s">
        <v>659</v>
      </c>
    </row>
    <row r="202" spans="5:5" x14ac:dyDescent="0.35">
      <c r="E202" s="198" t="s">
        <v>665</v>
      </c>
    </row>
    <row r="203" spans="5:5" x14ac:dyDescent="0.35">
      <c r="E203" s="198" t="s">
        <v>852</v>
      </c>
    </row>
    <row r="204" spans="5:5" x14ac:dyDescent="0.35">
      <c r="E204" s="198" t="s">
        <v>660</v>
      </c>
    </row>
    <row r="205" spans="5:5" x14ac:dyDescent="0.35">
      <c r="E205" s="198" t="s">
        <v>661</v>
      </c>
    </row>
    <row r="206" spans="5:5" x14ac:dyDescent="0.35">
      <c r="E206" s="198" t="s">
        <v>662</v>
      </c>
    </row>
    <row r="207" spans="5:5" x14ac:dyDescent="0.35">
      <c r="E207" s="198" t="s">
        <v>855</v>
      </c>
    </row>
    <row r="208" spans="5:5" x14ac:dyDescent="0.35">
      <c r="E208" s="198" t="s">
        <v>425</v>
      </c>
    </row>
    <row r="209" spans="5:5" x14ac:dyDescent="0.35">
      <c r="E209" s="198" t="s">
        <v>410</v>
      </c>
    </row>
    <row r="210" spans="5:5" x14ac:dyDescent="0.35">
      <c r="E210" s="198" t="s">
        <v>663</v>
      </c>
    </row>
    <row r="211" spans="5:5" x14ac:dyDescent="0.35">
      <c r="E211" s="204" t="s">
        <v>300</v>
      </c>
    </row>
    <row r="212" spans="5:5" x14ac:dyDescent="0.35">
      <c r="E212" s="204" t="s">
        <v>298</v>
      </c>
    </row>
    <row r="213" spans="5:5" x14ac:dyDescent="0.35">
      <c r="E213" s="204" t="s">
        <v>301</v>
      </c>
    </row>
    <row r="214" spans="5:5" x14ac:dyDescent="0.35">
      <c r="E214" s="203" t="s">
        <v>286</v>
      </c>
    </row>
    <row r="215" spans="5:5" x14ac:dyDescent="0.35">
      <c r="E215" s="198" t="s">
        <v>693</v>
      </c>
    </row>
    <row r="216" spans="5:5" x14ac:dyDescent="0.35">
      <c r="E216" s="198" t="s">
        <v>99</v>
      </c>
    </row>
    <row r="217" spans="5:5" x14ac:dyDescent="0.35">
      <c r="E217" s="202" t="s">
        <v>228</v>
      </c>
    </row>
    <row r="218" spans="5:5" x14ac:dyDescent="0.35">
      <c r="E218" s="198" t="s">
        <v>221</v>
      </c>
    </row>
    <row r="219" spans="5:5" x14ac:dyDescent="0.35">
      <c r="E219" s="198" t="s">
        <v>100</v>
      </c>
    </row>
    <row r="220" spans="5:5" x14ac:dyDescent="0.35">
      <c r="E220" s="202" t="s">
        <v>235</v>
      </c>
    </row>
    <row r="221" spans="5:5" x14ac:dyDescent="0.35">
      <c r="E221" s="202" t="s">
        <v>222</v>
      </c>
    </row>
    <row r="222" spans="5:5" x14ac:dyDescent="0.35">
      <c r="E222" s="198" t="s">
        <v>124</v>
      </c>
    </row>
    <row r="223" spans="5:5" x14ac:dyDescent="0.35">
      <c r="E223" s="202" t="s">
        <v>242</v>
      </c>
    </row>
    <row r="224" spans="5:5" x14ac:dyDescent="0.35">
      <c r="E224" s="202" t="s">
        <v>236</v>
      </c>
    </row>
    <row r="225" spans="5:5" x14ac:dyDescent="0.35">
      <c r="E225" s="202" t="s">
        <v>118</v>
      </c>
    </row>
    <row r="226" spans="5:5" x14ac:dyDescent="0.35">
      <c r="E226" s="208" t="s">
        <v>93</v>
      </c>
    </row>
    <row r="227" spans="5:5" x14ac:dyDescent="0.35">
      <c r="E227" s="198" t="s">
        <v>96</v>
      </c>
    </row>
    <row r="228" spans="5:5" x14ac:dyDescent="0.35">
      <c r="E228" s="201" t="s">
        <v>255</v>
      </c>
    </row>
    <row r="229" spans="5:5" x14ac:dyDescent="0.35">
      <c r="E229" s="202" t="s">
        <v>216</v>
      </c>
    </row>
    <row r="230" spans="5:5" x14ac:dyDescent="0.35">
      <c r="E230" s="198" t="s">
        <v>117</v>
      </c>
    </row>
    <row r="231" spans="5:5" x14ac:dyDescent="0.35">
      <c r="E231" s="202" t="s">
        <v>237</v>
      </c>
    </row>
    <row r="232" spans="5:5" x14ac:dyDescent="0.35">
      <c r="E232" s="201" t="s">
        <v>256</v>
      </c>
    </row>
    <row r="233" spans="5:5" x14ac:dyDescent="0.35">
      <c r="E233" s="202" t="s">
        <v>223</v>
      </c>
    </row>
    <row r="234" spans="5:5" x14ac:dyDescent="0.35">
      <c r="E234" s="202" t="s">
        <v>123</v>
      </c>
    </row>
    <row r="235" spans="5:5" x14ac:dyDescent="0.35">
      <c r="E235" s="208" t="s">
        <v>113</v>
      </c>
    </row>
    <row r="236" spans="5:5" x14ac:dyDescent="0.35">
      <c r="E236" s="202" t="s">
        <v>116</v>
      </c>
    </row>
    <row r="237" spans="5:5" x14ac:dyDescent="0.35">
      <c r="E237" s="198" t="s">
        <v>106</v>
      </c>
    </row>
    <row r="238" spans="5:5" x14ac:dyDescent="0.35">
      <c r="E238" s="202" t="s">
        <v>306</v>
      </c>
    </row>
    <row r="239" spans="5:5" x14ac:dyDescent="0.35">
      <c r="E239" s="215" t="s">
        <v>224</v>
      </c>
    </row>
    <row r="240" spans="5:5" x14ac:dyDescent="0.35">
      <c r="E240" s="202" t="s">
        <v>238</v>
      </c>
    </row>
    <row r="241" spans="5:5" x14ac:dyDescent="0.35">
      <c r="E241" s="202" t="s">
        <v>239</v>
      </c>
    </row>
    <row r="242" spans="5:5" x14ac:dyDescent="0.35">
      <c r="E242" s="202" t="s">
        <v>115</v>
      </c>
    </row>
    <row r="243" spans="5:5" x14ac:dyDescent="0.35">
      <c r="E243" s="202" t="s">
        <v>240</v>
      </c>
    </row>
    <row r="244" spans="5:5" x14ac:dyDescent="0.35">
      <c r="E244" s="202" t="s">
        <v>225</v>
      </c>
    </row>
    <row r="245" spans="5:5" x14ac:dyDescent="0.35">
      <c r="E245" s="198" t="s">
        <v>119</v>
      </c>
    </row>
    <row r="246" spans="5:5" x14ac:dyDescent="0.35">
      <c r="E246" s="202" t="s">
        <v>120</v>
      </c>
    </row>
    <row r="247" spans="5:5" x14ac:dyDescent="0.35">
      <c r="E247" s="202" t="s">
        <v>111</v>
      </c>
    </row>
    <row r="248" spans="5:5" x14ac:dyDescent="0.35">
      <c r="E248" s="202" t="s">
        <v>101</v>
      </c>
    </row>
    <row r="249" spans="5:5" x14ac:dyDescent="0.35">
      <c r="E249" s="198" t="s">
        <v>121</v>
      </c>
    </row>
    <row r="250" spans="5:5" x14ac:dyDescent="0.35">
      <c r="E250" s="202" t="s">
        <v>264</v>
      </c>
    </row>
    <row r="251" spans="5:5" x14ac:dyDescent="0.35">
      <c r="E251" s="202" t="s">
        <v>107</v>
      </c>
    </row>
    <row r="252" spans="5:5" x14ac:dyDescent="0.35">
      <c r="E252" s="198" t="s">
        <v>126</v>
      </c>
    </row>
    <row r="253" spans="5:5" x14ac:dyDescent="0.35">
      <c r="E253" s="198" t="s">
        <v>114</v>
      </c>
    </row>
    <row r="254" spans="5:5" x14ac:dyDescent="0.35">
      <c r="E254" s="201" t="s">
        <v>257</v>
      </c>
    </row>
    <row r="255" spans="5:5" x14ac:dyDescent="0.35">
      <c r="E255" s="202" t="s">
        <v>269</v>
      </c>
    </row>
    <row r="256" spans="5:5" x14ac:dyDescent="0.35">
      <c r="E256" s="198" t="s">
        <v>272</v>
      </c>
    </row>
    <row r="257" spans="5:5" x14ac:dyDescent="0.35">
      <c r="E257" s="202" t="s">
        <v>258</v>
      </c>
    </row>
    <row r="258" spans="5:5" x14ac:dyDescent="0.35">
      <c r="E258" s="202" t="s">
        <v>229</v>
      </c>
    </row>
    <row r="259" spans="5:5" x14ac:dyDescent="0.35">
      <c r="E259" s="202" t="s">
        <v>232</v>
      </c>
    </row>
    <row r="260" spans="5:5" x14ac:dyDescent="0.35">
      <c r="E260" s="202" t="s">
        <v>127</v>
      </c>
    </row>
    <row r="261" spans="5:5" x14ac:dyDescent="0.35">
      <c r="E261" s="202" t="s">
        <v>314</v>
      </c>
    </row>
    <row r="262" spans="5:5" x14ac:dyDescent="0.35">
      <c r="E262" s="202" t="s">
        <v>102</v>
      </c>
    </row>
    <row r="263" spans="5:5" x14ac:dyDescent="0.35">
      <c r="E263" s="202" t="s">
        <v>243</v>
      </c>
    </row>
    <row r="264" spans="5:5" x14ac:dyDescent="0.35">
      <c r="E264" s="202" t="s">
        <v>103</v>
      </c>
    </row>
    <row r="265" spans="5:5" x14ac:dyDescent="0.35">
      <c r="E265" s="202" t="s">
        <v>317</v>
      </c>
    </row>
    <row r="266" spans="5:5" x14ac:dyDescent="0.35">
      <c r="E266" s="202" t="s">
        <v>122</v>
      </c>
    </row>
    <row r="267" spans="5:5" x14ac:dyDescent="0.35">
      <c r="E267" s="202" t="s">
        <v>449</v>
      </c>
    </row>
    <row r="268" spans="5:5" x14ac:dyDescent="0.35">
      <c r="E268" s="202" t="s">
        <v>98</v>
      </c>
    </row>
    <row r="269" spans="5:5" x14ac:dyDescent="0.35">
      <c r="E269" s="198" t="s">
        <v>125</v>
      </c>
    </row>
    <row r="270" spans="5:5" x14ac:dyDescent="0.35">
      <c r="E270" s="198" t="s">
        <v>265</v>
      </c>
    </row>
    <row r="271" spans="5:5" x14ac:dyDescent="0.35">
      <c r="E271" s="202" t="s">
        <v>226</v>
      </c>
    </row>
    <row r="272" spans="5:5" x14ac:dyDescent="0.35">
      <c r="E272" s="204" t="s">
        <v>315</v>
      </c>
    </row>
    <row r="273" spans="5:5" x14ac:dyDescent="0.35">
      <c r="E273" s="198" t="s">
        <v>104</v>
      </c>
    </row>
    <row r="274" spans="5:5" x14ac:dyDescent="0.35">
      <c r="E274" s="202" t="s">
        <v>259</v>
      </c>
    </row>
    <row r="275" spans="5:5" x14ac:dyDescent="0.35">
      <c r="E275" s="198" t="s">
        <v>108</v>
      </c>
    </row>
    <row r="276" spans="5:5" x14ac:dyDescent="0.35">
      <c r="E276" s="205" t="s">
        <v>108</v>
      </c>
    </row>
    <row r="277" spans="5:5" x14ac:dyDescent="0.35">
      <c r="E277" s="198" t="s">
        <v>316</v>
      </c>
    </row>
    <row r="278" spans="5:5" x14ac:dyDescent="0.35">
      <c r="E278" s="198" t="s">
        <v>105</v>
      </c>
    </row>
    <row r="279" spans="5:5" x14ac:dyDescent="0.35">
      <c r="E279" s="202" t="s">
        <v>241</v>
      </c>
    </row>
    <row r="280" spans="5:5" x14ac:dyDescent="0.35">
      <c r="E280" s="202" t="s">
        <v>217</v>
      </c>
    </row>
    <row r="281" spans="5:5" x14ac:dyDescent="0.35">
      <c r="E281" s="202" t="s">
        <v>112</v>
      </c>
    </row>
    <row r="282" spans="5:5" x14ac:dyDescent="0.35">
      <c r="E282" s="201" t="s">
        <v>260</v>
      </c>
    </row>
    <row r="283" spans="5:5" x14ac:dyDescent="0.35">
      <c r="E283" s="202" t="s">
        <v>230</v>
      </c>
    </row>
    <row r="284" spans="5:5" x14ac:dyDescent="0.35">
      <c r="E284" s="202" t="s">
        <v>109</v>
      </c>
    </row>
    <row r="285" spans="5:5" x14ac:dyDescent="0.35">
      <c r="E285" s="202" t="s">
        <v>110</v>
      </c>
    </row>
    <row r="286" spans="5:5" x14ac:dyDescent="0.35">
      <c r="E286" s="201" t="s">
        <v>261</v>
      </c>
    </row>
    <row r="287" spans="5:5" x14ac:dyDescent="0.35">
      <c r="E287" s="198" t="s">
        <v>311</v>
      </c>
    </row>
    <row r="288" spans="5:5" x14ac:dyDescent="0.35">
      <c r="E288" s="204" t="s">
        <v>299</v>
      </c>
    </row>
    <row r="289" spans="5:5" x14ac:dyDescent="0.35">
      <c r="E289" s="198" t="s">
        <v>694</v>
      </c>
    </row>
    <row r="290" spans="5:5" x14ac:dyDescent="0.35">
      <c r="E290" s="201" t="s">
        <v>280</v>
      </c>
    </row>
    <row r="291" spans="5:5" x14ac:dyDescent="0.35">
      <c r="E291" s="200" t="s">
        <v>128</v>
      </c>
    </row>
    <row r="292" spans="5:5" x14ac:dyDescent="0.35">
      <c r="E292" s="200" t="s">
        <v>130</v>
      </c>
    </row>
    <row r="293" spans="5:5" x14ac:dyDescent="0.35">
      <c r="E293" s="198" t="s">
        <v>246</v>
      </c>
    </row>
    <row r="294" spans="5:5" x14ac:dyDescent="0.35">
      <c r="E294" s="198" t="s">
        <v>822</v>
      </c>
    </row>
    <row r="295" spans="5:5" x14ac:dyDescent="0.35">
      <c r="E295" s="204" t="s">
        <v>297</v>
      </c>
    </row>
    <row r="296" spans="5:5" x14ac:dyDescent="0.35">
      <c r="E296" s="201" t="s">
        <v>451</v>
      </c>
    </row>
    <row r="297" spans="5:5" x14ac:dyDescent="0.35">
      <c r="E297" s="198" t="s">
        <v>551</v>
      </c>
    </row>
    <row r="298" spans="5:5" x14ac:dyDescent="0.35">
      <c r="E298" s="200" t="s">
        <v>94</v>
      </c>
    </row>
    <row r="299" spans="5:5" x14ac:dyDescent="0.35">
      <c r="E299" s="200" t="s">
        <v>95</v>
      </c>
    </row>
    <row r="300" spans="5:5" x14ac:dyDescent="0.35">
      <c r="E300" s="204" t="s">
        <v>302</v>
      </c>
    </row>
    <row r="301" spans="5:5" x14ac:dyDescent="0.35">
      <c r="E301" s="198" t="s">
        <v>664</v>
      </c>
    </row>
    <row r="302" spans="5:5" x14ac:dyDescent="0.35">
      <c r="E302" s="202" t="s">
        <v>247</v>
      </c>
    </row>
    <row r="303" spans="5:5" x14ac:dyDescent="0.35">
      <c r="E303" s="198" t="s">
        <v>270</v>
      </c>
    </row>
    <row r="304" spans="5:5" x14ac:dyDescent="0.35">
      <c r="E304" s="204" t="s">
        <v>303</v>
      </c>
    </row>
    <row r="305" spans="5:5" x14ac:dyDescent="0.35">
      <c r="E305" s="24"/>
    </row>
    <row r="306" spans="5:5" x14ac:dyDescent="0.35">
      <c r="E306" s="23"/>
    </row>
    <row r="307" spans="5:5" x14ac:dyDescent="0.35">
      <c r="E307" s="22"/>
    </row>
    <row r="308" spans="5:5" x14ac:dyDescent="0.35">
      <c r="E308" s="23"/>
    </row>
    <row r="309" spans="5:5" x14ac:dyDescent="0.35">
      <c r="E309" s="22"/>
    </row>
    <row r="310" spans="5:5" x14ac:dyDescent="0.35">
      <c r="E310" s="24"/>
    </row>
    <row r="311" spans="5:5" x14ac:dyDescent="0.35">
      <c r="E311" s="18"/>
    </row>
    <row r="312" spans="5:5" x14ac:dyDescent="0.35">
      <c r="E312" s="23"/>
    </row>
    <row r="313" spans="5:5" x14ac:dyDescent="0.35">
      <c r="E313" s="25"/>
    </row>
    <row r="314" spans="5:5" x14ac:dyDescent="0.35">
      <c r="E314" s="24"/>
    </row>
    <row r="315" spans="5:5" x14ac:dyDescent="0.35">
      <c r="E315" s="25"/>
    </row>
    <row r="316" spans="5:5" x14ac:dyDescent="0.35">
      <c r="E316" s="22"/>
    </row>
    <row r="317" spans="5:5" x14ac:dyDescent="0.35">
      <c r="E317" s="24"/>
    </row>
    <row r="318" spans="5:5" x14ac:dyDescent="0.35">
      <c r="E318" s="22"/>
    </row>
    <row r="319" spans="5:5" x14ac:dyDescent="0.35">
      <c r="E319" s="22"/>
    </row>
    <row r="320" spans="5:5" x14ac:dyDescent="0.35">
      <c r="E320" s="23"/>
    </row>
    <row r="321" spans="5:5" x14ac:dyDescent="0.35">
      <c r="E321" s="22"/>
    </row>
    <row r="322" spans="5:5" x14ac:dyDescent="0.35">
      <c r="E322" s="22"/>
    </row>
    <row r="323" spans="5:5" x14ac:dyDescent="0.35">
      <c r="E323" s="25"/>
    </row>
    <row r="324" spans="5:5" x14ac:dyDescent="0.35">
      <c r="E324" s="25"/>
    </row>
    <row r="325" spans="5:5" x14ac:dyDescent="0.35">
      <c r="E325" s="23"/>
    </row>
    <row r="326" spans="5:5" x14ac:dyDescent="0.35">
      <c r="E326" s="18"/>
    </row>
    <row r="327" spans="5:5" x14ac:dyDescent="0.35">
      <c r="E327" s="22"/>
    </row>
    <row r="328" spans="5:5" x14ac:dyDescent="0.35">
      <c r="E328" s="18"/>
    </row>
    <row r="329" spans="5:5" x14ac:dyDescent="0.35">
      <c r="E329" s="18"/>
    </row>
    <row r="330" spans="5:5" x14ac:dyDescent="0.35">
      <c r="E330" s="18"/>
    </row>
    <row r="331" spans="5:5" x14ac:dyDescent="0.35">
      <c r="E331" s="18"/>
    </row>
    <row r="332" spans="5:5" x14ac:dyDescent="0.35">
      <c r="E332" s="18"/>
    </row>
    <row r="333" spans="5:5" x14ac:dyDescent="0.35">
      <c r="E333" s="18"/>
    </row>
    <row r="334" spans="5:5" x14ac:dyDescent="0.35">
      <c r="E334" s="18"/>
    </row>
    <row r="335" spans="5:5" x14ac:dyDescent="0.35">
      <c r="E335" s="18"/>
    </row>
    <row r="336" spans="5:5" x14ac:dyDescent="0.35">
      <c r="E336" s="18"/>
    </row>
    <row r="337" spans="5:5" x14ac:dyDescent="0.35">
      <c r="E337" s="18"/>
    </row>
    <row r="338" spans="5:5" x14ac:dyDescent="0.35">
      <c r="E338" s="18"/>
    </row>
    <row r="339" spans="5:5" x14ac:dyDescent="0.35">
      <c r="E339" s="18"/>
    </row>
    <row r="340" spans="5:5" x14ac:dyDescent="0.35">
      <c r="E340" s="18"/>
    </row>
    <row r="341" spans="5:5" x14ac:dyDescent="0.35">
      <c r="E341" s="18"/>
    </row>
    <row r="342" spans="5:5" x14ac:dyDescent="0.35">
      <c r="E342" s="18"/>
    </row>
    <row r="343" spans="5:5" x14ac:dyDescent="0.35">
      <c r="E343" s="18"/>
    </row>
    <row r="344" spans="5:5" x14ac:dyDescent="0.35">
      <c r="E344" s="18"/>
    </row>
    <row r="345" spans="5:5" x14ac:dyDescent="0.35">
      <c r="E345" s="18"/>
    </row>
    <row r="346" spans="5:5" x14ac:dyDescent="0.35">
      <c r="E346" s="18"/>
    </row>
    <row r="347" spans="5:5" x14ac:dyDescent="0.35">
      <c r="E347" s="18"/>
    </row>
    <row r="348" spans="5:5" x14ac:dyDescent="0.35">
      <c r="E348" s="18"/>
    </row>
    <row r="349" spans="5:5" x14ac:dyDescent="0.35">
      <c r="E349" s="18"/>
    </row>
    <row r="350" spans="5:5" x14ac:dyDescent="0.35">
      <c r="E350" s="18"/>
    </row>
    <row r="351" spans="5:5" x14ac:dyDescent="0.35">
      <c r="E351" s="18"/>
    </row>
    <row r="352" spans="5:5" x14ac:dyDescent="0.35">
      <c r="E352" s="18"/>
    </row>
    <row r="353" spans="5:5" x14ac:dyDescent="0.35">
      <c r="E353" s="18"/>
    </row>
    <row r="354" spans="5:5" x14ac:dyDescent="0.35">
      <c r="E354" s="18"/>
    </row>
    <row r="355" spans="5:5" x14ac:dyDescent="0.35">
      <c r="E355" s="18"/>
    </row>
    <row r="356" spans="5:5" x14ac:dyDescent="0.35">
      <c r="E356" s="18"/>
    </row>
    <row r="357" spans="5:5" x14ac:dyDescent="0.35">
      <c r="E357" s="18"/>
    </row>
    <row r="358" spans="5:5" x14ac:dyDescent="0.35">
      <c r="E358" s="18"/>
    </row>
    <row r="359" spans="5:5" x14ac:dyDescent="0.35">
      <c r="E359" s="18"/>
    </row>
    <row r="360" spans="5:5" x14ac:dyDescent="0.35">
      <c r="E360" s="18"/>
    </row>
    <row r="361" spans="5:5" x14ac:dyDescent="0.35">
      <c r="E361" s="18"/>
    </row>
    <row r="362" spans="5:5" x14ac:dyDescent="0.35">
      <c r="E362" s="18"/>
    </row>
    <row r="363" spans="5:5" x14ac:dyDescent="0.35">
      <c r="E363" s="18"/>
    </row>
    <row r="364" spans="5:5" x14ac:dyDescent="0.35">
      <c r="E364" s="18"/>
    </row>
    <row r="365" spans="5:5" x14ac:dyDescent="0.35">
      <c r="E365" s="18"/>
    </row>
    <row r="366" spans="5:5" x14ac:dyDescent="0.35">
      <c r="E366" s="18"/>
    </row>
    <row r="367" spans="5:5" x14ac:dyDescent="0.35">
      <c r="E367" s="18"/>
    </row>
    <row r="368" spans="5:5" x14ac:dyDescent="0.35">
      <c r="E368" s="18"/>
    </row>
    <row r="369" spans="5:5" x14ac:dyDescent="0.35">
      <c r="E369" s="18"/>
    </row>
    <row r="370" spans="5:5" x14ac:dyDescent="0.35">
      <c r="E370" s="18"/>
    </row>
    <row r="371" spans="5:5" x14ac:dyDescent="0.35">
      <c r="E371" s="18"/>
    </row>
    <row r="372" spans="5:5" x14ac:dyDescent="0.35">
      <c r="E372" s="18"/>
    </row>
    <row r="373" spans="5:5" x14ac:dyDescent="0.35">
      <c r="E373" s="18"/>
    </row>
    <row r="374" spans="5:5" x14ac:dyDescent="0.35">
      <c r="E374" s="18"/>
    </row>
    <row r="375" spans="5:5" x14ac:dyDescent="0.35">
      <c r="E375" s="19"/>
    </row>
    <row r="376" spans="5:5" x14ac:dyDescent="0.35">
      <c r="E376" s="18"/>
    </row>
    <row r="377" spans="5:5" x14ac:dyDescent="0.35">
      <c r="E377" s="20"/>
    </row>
    <row r="378" spans="5:5" x14ac:dyDescent="0.35">
      <c r="E378" s="18"/>
    </row>
    <row r="379" spans="5:5" x14ac:dyDescent="0.35">
      <c r="E379" s="18"/>
    </row>
    <row r="380" spans="5:5" x14ac:dyDescent="0.35">
      <c r="E380" s="18"/>
    </row>
    <row r="381" spans="5:5" x14ac:dyDescent="0.35">
      <c r="E381" s="18"/>
    </row>
    <row r="382" spans="5:5" x14ac:dyDescent="0.35">
      <c r="E382" s="18"/>
    </row>
    <row r="383" spans="5:5" x14ac:dyDescent="0.35">
      <c r="E383" s="18"/>
    </row>
    <row r="384" spans="5:5" x14ac:dyDescent="0.35">
      <c r="E384" s="18"/>
    </row>
    <row r="385" spans="5:5" x14ac:dyDescent="0.35">
      <c r="E385" s="19"/>
    </row>
    <row r="386" spans="5:5" x14ac:dyDescent="0.35">
      <c r="E386" s="18"/>
    </row>
    <row r="387" spans="5:5" x14ac:dyDescent="0.35">
      <c r="E387" s="18"/>
    </row>
  </sheetData>
  <sortState ref="H30:H46">
    <sortCondition ref="H30"/>
  </sortState>
  <conditionalFormatting sqref="E210">
    <cfRule type="containsText" dxfId="1" priority="16" stopIfTrue="1" operator="containsText" text="TERCERA DIVISION DE EJERCITO &quot;TARQUI&quot; TERMINAL PDH">
      <formula>NOT(ISERROR(SEARCH("TERCERA DIVISION DE EJERCITO ""TARQUI"" TERMINAL PDH",E210)))</formula>
    </cfRule>
  </conditionalFormatting>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84"/>
  <sheetViews>
    <sheetView topLeftCell="F31" zoomScale="80" zoomScaleNormal="80" workbookViewId="0">
      <selection activeCell="F31" sqref="A1:XFD1048576"/>
    </sheetView>
  </sheetViews>
  <sheetFormatPr baseColWidth="10" defaultRowHeight="17.25" x14ac:dyDescent="0.35"/>
  <cols>
    <col min="1" max="1" width="13.125" customWidth="1"/>
    <col min="2" max="2" width="31.5" customWidth="1"/>
    <col min="3" max="3" width="25.75" customWidth="1"/>
    <col min="4" max="4" width="32.75" customWidth="1"/>
    <col min="5" max="5" width="84" bestFit="1" customWidth="1"/>
    <col min="7" max="7" width="44.375" customWidth="1"/>
    <col min="8" max="8" width="35.25" customWidth="1"/>
  </cols>
  <sheetData>
    <row r="1" spans="1:8" ht="53.25" customHeight="1" x14ac:dyDescent="0.35">
      <c r="A1" s="1" t="s">
        <v>2</v>
      </c>
      <c r="B1" s="45" t="s">
        <v>364</v>
      </c>
      <c r="C1" s="45" t="s">
        <v>365</v>
      </c>
      <c r="D1" s="5" t="s">
        <v>85</v>
      </c>
      <c r="E1" s="7" t="s">
        <v>3</v>
      </c>
      <c r="F1" s="6" t="s">
        <v>0</v>
      </c>
      <c r="G1" s="9" t="s">
        <v>25</v>
      </c>
      <c r="H1" s="182" t="s">
        <v>511</v>
      </c>
    </row>
    <row r="2" spans="1:8" x14ac:dyDescent="0.35">
      <c r="A2" s="3"/>
      <c r="B2" s="3"/>
      <c r="C2" s="314"/>
      <c r="D2" s="4"/>
      <c r="E2" s="200"/>
      <c r="F2" s="8"/>
      <c r="G2" s="216"/>
      <c r="H2" s="314"/>
    </row>
    <row r="3" spans="1:8" x14ac:dyDescent="0.35">
      <c r="A3" s="3" t="s">
        <v>206</v>
      </c>
      <c r="B3" s="314" t="s">
        <v>23</v>
      </c>
      <c r="C3" s="314" t="s">
        <v>23</v>
      </c>
      <c r="D3" s="4" t="s">
        <v>732</v>
      </c>
      <c r="E3" s="198" t="s">
        <v>320</v>
      </c>
      <c r="F3" s="8" t="s">
        <v>132</v>
      </c>
      <c r="G3" s="199" t="s">
        <v>667</v>
      </c>
      <c r="H3" s="314" t="s">
        <v>327</v>
      </c>
    </row>
    <row r="4" spans="1:8" x14ac:dyDescent="0.35">
      <c r="A4" s="3" t="s">
        <v>209</v>
      </c>
      <c r="B4" s="314" t="s">
        <v>12</v>
      </c>
      <c r="C4" s="314" t="s">
        <v>10</v>
      </c>
      <c r="D4" s="4" t="s">
        <v>500</v>
      </c>
      <c r="E4" s="198" t="s">
        <v>826</v>
      </c>
      <c r="F4" s="8" t="s">
        <v>133</v>
      </c>
      <c r="G4" s="199" t="s">
        <v>84</v>
      </c>
      <c r="H4" s="314" t="s">
        <v>349</v>
      </c>
    </row>
    <row r="5" spans="1:8" x14ac:dyDescent="0.35">
      <c r="A5" s="3" t="s">
        <v>502</v>
      </c>
      <c r="B5" s="314" t="s">
        <v>666</v>
      </c>
      <c r="C5" s="314" t="s">
        <v>211</v>
      </c>
      <c r="D5" s="4" t="s">
        <v>323</v>
      </c>
      <c r="E5" s="201" t="s">
        <v>274</v>
      </c>
      <c r="F5" s="8" t="s">
        <v>134</v>
      </c>
      <c r="G5" s="199" t="s">
        <v>83</v>
      </c>
      <c r="H5" s="314" t="s">
        <v>807</v>
      </c>
    </row>
    <row r="6" spans="1:8" x14ac:dyDescent="0.35">
      <c r="A6" s="3" t="s">
        <v>436</v>
      </c>
      <c r="B6" s="314" t="s">
        <v>24</v>
      </c>
      <c r="C6" s="314" t="s">
        <v>692</v>
      </c>
      <c r="D6" s="4" t="s">
        <v>858</v>
      </c>
      <c r="E6" s="201" t="s">
        <v>517</v>
      </c>
      <c r="F6" s="8" t="s">
        <v>136</v>
      </c>
      <c r="G6" s="199" t="s">
        <v>157</v>
      </c>
      <c r="H6" s="314" t="s">
        <v>504</v>
      </c>
    </row>
    <row r="7" spans="1:8" x14ac:dyDescent="0.35">
      <c r="A7" s="3" t="s">
        <v>210</v>
      </c>
      <c r="B7" s="314" t="s">
        <v>22</v>
      </c>
      <c r="C7" s="314" t="s">
        <v>12</v>
      </c>
      <c r="D7" s="4" t="s">
        <v>859</v>
      </c>
      <c r="E7" s="202" t="s">
        <v>249</v>
      </c>
      <c r="F7" s="8" t="s">
        <v>137</v>
      </c>
      <c r="G7" s="199" t="s">
        <v>763</v>
      </c>
      <c r="H7" s="314" t="s">
        <v>350</v>
      </c>
    </row>
    <row r="8" spans="1:8" x14ac:dyDescent="0.35">
      <c r="A8" s="3" t="s">
        <v>207</v>
      </c>
      <c r="B8" s="314" t="s">
        <v>15</v>
      </c>
      <c r="C8" s="314" t="s">
        <v>386</v>
      </c>
      <c r="D8" s="4" t="s">
        <v>18</v>
      </c>
      <c r="E8" s="198" t="s">
        <v>273</v>
      </c>
      <c r="F8" s="8" t="s">
        <v>138</v>
      </c>
      <c r="G8" s="199" t="s">
        <v>185</v>
      </c>
      <c r="H8" s="314" t="s">
        <v>329</v>
      </c>
    </row>
    <row r="9" spans="1:8" x14ac:dyDescent="0.35">
      <c r="A9" s="3" t="s">
        <v>208</v>
      </c>
      <c r="B9" s="314" t="s">
        <v>215</v>
      </c>
      <c r="C9" s="314" t="s">
        <v>22</v>
      </c>
      <c r="D9" s="4" t="s">
        <v>16</v>
      </c>
      <c r="E9" s="202" t="s">
        <v>262</v>
      </c>
      <c r="F9" s="8" t="s">
        <v>139</v>
      </c>
      <c r="G9" s="199" t="s">
        <v>195</v>
      </c>
      <c r="H9" s="314" t="s">
        <v>345</v>
      </c>
    </row>
    <row r="10" spans="1:8" x14ac:dyDescent="0.35">
      <c r="A10" s="3" t="s">
        <v>205</v>
      </c>
      <c r="B10" s="314" t="s">
        <v>367</v>
      </c>
      <c r="C10" s="314" t="s">
        <v>24</v>
      </c>
      <c r="D10" s="4" t="s">
        <v>368</v>
      </c>
      <c r="E10" s="198" t="s">
        <v>248</v>
      </c>
      <c r="F10" s="8" t="s">
        <v>140</v>
      </c>
      <c r="G10" s="199" t="s">
        <v>82</v>
      </c>
      <c r="H10" s="314" t="s">
        <v>335</v>
      </c>
    </row>
    <row r="11" spans="1:8" x14ac:dyDescent="0.35">
      <c r="B11" s="314" t="s">
        <v>366</v>
      </c>
      <c r="C11" s="314" t="s">
        <v>15</v>
      </c>
      <c r="D11" s="4" t="s">
        <v>499</v>
      </c>
      <c r="E11" s="202" t="s">
        <v>470</v>
      </c>
      <c r="F11" s="8" t="s">
        <v>141</v>
      </c>
      <c r="G11" s="199" t="s">
        <v>154</v>
      </c>
      <c r="H11" s="314" t="s">
        <v>346</v>
      </c>
    </row>
    <row r="12" spans="1:8" x14ac:dyDescent="0.35">
      <c r="B12" s="314" t="s">
        <v>13</v>
      </c>
      <c r="C12" s="314" t="s">
        <v>215</v>
      </c>
      <c r="D12" s="4" t="s">
        <v>17</v>
      </c>
      <c r="E12" s="202" t="s">
        <v>561</v>
      </c>
      <c r="F12" s="8" t="s">
        <v>142</v>
      </c>
      <c r="G12" s="199" t="s">
        <v>164</v>
      </c>
      <c r="H12" s="314" t="s">
        <v>344</v>
      </c>
    </row>
    <row r="13" spans="1:8" x14ac:dyDescent="0.35">
      <c r="B13" s="314" t="s">
        <v>513</v>
      </c>
      <c r="C13" s="314" t="s">
        <v>367</v>
      </c>
      <c r="D13" s="4" t="s">
        <v>11</v>
      </c>
      <c r="E13" s="202" t="s">
        <v>562</v>
      </c>
      <c r="F13" s="8" t="s">
        <v>143</v>
      </c>
      <c r="G13" s="199" t="s">
        <v>81</v>
      </c>
      <c r="H13" s="314" t="s">
        <v>505</v>
      </c>
    </row>
    <row r="14" spans="1:8" x14ac:dyDescent="0.35">
      <c r="B14" s="314" t="s">
        <v>833</v>
      </c>
      <c r="C14" s="314" t="s">
        <v>366</v>
      </c>
      <c r="D14" s="4" t="s">
        <v>20</v>
      </c>
      <c r="E14" s="202" t="s">
        <v>563</v>
      </c>
      <c r="F14" s="8" t="s">
        <v>144</v>
      </c>
      <c r="G14" s="199" t="s">
        <v>201</v>
      </c>
      <c r="H14" s="314" t="s">
        <v>506</v>
      </c>
    </row>
    <row r="15" spans="1:8" x14ac:dyDescent="0.35">
      <c r="B15" s="314" t="s">
        <v>381</v>
      </c>
      <c r="C15" s="314" t="s">
        <v>13</v>
      </c>
      <c r="D15" s="4" t="s">
        <v>860</v>
      </c>
      <c r="E15" s="202" t="s">
        <v>564</v>
      </c>
      <c r="F15" s="8" t="s">
        <v>145</v>
      </c>
      <c r="G15" s="199" t="s">
        <v>754</v>
      </c>
      <c r="H15" s="314" t="s">
        <v>507</v>
      </c>
    </row>
    <row r="16" spans="1:8" x14ac:dyDescent="0.35">
      <c r="B16" s="314" t="s">
        <v>501</v>
      </c>
      <c r="C16" s="314" t="s">
        <v>343</v>
      </c>
      <c r="D16" s="4" t="s">
        <v>375</v>
      </c>
      <c r="E16" s="203" t="s">
        <v>266</v>
      </c>
      <c r="F16" s="8" t="s">
        <v>135</v>
      </c>
      <c r="G16" s="199" t="s">
        <v>80</v>
      </c>
      <c r="H16" s="314" t="s">
        <v>503</v>
      </c>
    </row>
    <row r="17" spans="2:8" x14ac:dyDescent="0.35">
      <c r="B17" s="314" t="s">
        <v>14</v>
      </c>
      <c r="C17" s="314" t="s">
        <v>369</v>
      </c>
      <c r="D17" s="4" t="s">
        <v>406</v>
      </c>
      <c r="E17" s="202" t="s">
        <v>516</v>
      </c>
      <c r="F17" s="8" t="s">
        <v>324</v>
      </c>
      <c r="G17" s="199" t="s">
        <v>194</v>
      </c>
      <c r="H17" s="314" t="s">
        <v>330</v>
      </c>
    </row>
    <row r="18" spans="2:8" x14ac:dyDescent="0.35">
      <c r="B18" s="314"/>
      <c r="C18" s="314" t="s">
        <v>14</v>
      </c>
      <c r="D18" s="4" t="s">
        <v>381</v>
      </c>
      <c r="E18" s="204" t="s">
        <v>472</v>
      </c>
      <c r="F18" s="8"/>
      <c r="G18" s="199" t="s">
        <v>191</v>
      </c>
      <c r="H18" s="314" t="s">
        <v>347</v>
      </c>
    </row>
    <row r="19" spans="2:8" x14ac:dyDescent="0.35">
      <c r="B19" s="314"/>
      <c r="C19" s="314"/>
      <c r="D19" s="4" t="s">
        <v>19</v>
      </c>
      <c r="E19" s="201" t="s">
        <v>287</v>
      </c>
      <c r="G19" s="199" t="s">
        <v>756</v>
      </c>
      <c r="H19" s="314" t="s">
        <v>342</v>
      </c>
    </row>
    <row r="20" spans="2:8" x14ac:dyDescent="0.35">
      <c r="B20" s="314"/>
      <c r="C20" s="314"/>
      <c r="D20" s="4"/>
      <c r="E20" s="200" t="s">
        <v>565</v>
      </c>
      <c r="G20" s="199" t="s">
        <v>79</v>
      </c>
      <c r="H20" s="314" t="s">
        <v>812</v>
      </c>
    </row>
    <row r="21" spans="2:8" x14ac:dyDescent="0.35">
      <c r="C21" s="314"/>
      <c r="D21" s="4"/>
      <c r="E21" s="202" t="s">
        <v>218</v>
      </c>
      <c r="G21" s="199" t="s">
        <v>691</v>
      </c>
      <c r="H21" s="314" t="s">
        <v>354</v>
      </c>
    </row>
    <row r="22" spans="2:8" x14ac:dyDescent="0.35">
      <c r="C22" s="314"/>
      <c r="D22" s="4"/>
      <c r="E22" s="202" t="s">
        <v>219</v>
      </c>
      <c r="G22" s="199" t="s">
        <v>152</v>
      </c>
      <c r="H22" s="314" t="s">
        <v>353</v>
      </c>
    </row>
    <row r="23" spans="2:8" x14ac:dyDescent="0.35">
      <c r="D23" s="4"/>
      <c r="E23" s="200" t="s">
        <v>220</v>
      </c>
      <c r="G23" s="199" t="s">
        <v>764</v>
      </c>
      <c r="H23" s="314" t="s">
        <v>339</v>
      </c>
    </row>
    <row r="24" spans="2:8" x14ac:dyDescent="0.35">
      <c r="D24" s="4"/>
      <c r="E24" s="202" t="s">
        <v>566</v>
      </c>
      <c r="G24" s="199" t="s">
        <v>687</v>
      </c>
      <c r="H24" s="314" t="s">
        <v>334</v>
      </c>
    </row>
    <row r="25" spans="2:8" x14ac:dyDescent="0.35">
      <c r="E25" s="198" t="s">
        <v>567</v>
      </c>
      <c r="G25" s="199" t="s">
        <v>407</v>
      </c>
      <c r="H25" s="314" t="s">
        <v>333</v>
      </c>
    </row>
    <row r="26" spans="2:8" x14ac:dyDescent="0.35">
      <c r="E26" s="202" t="s">
        <v>430</v>
      </c>
      <c r="G26" s="199" t="s">
        <v>762</v>
      </c>
      <c r="H26" s="314" t="s">
        <v>336</v>
      </c>
    </row>
    <row r="27" spans="2:8" x14ac:dyDescent="0.35">
      <c r="E27" s="198" t="s">
        <v>568</v>
      </c>
      <c r="G27" s="199" t="s">
        <v>169</v>
      </c>
      <c r="H27" s="314" t="s">
        <v>352</v>
      </c>
    </row>
    <row r="28" spans="2:8" x14ac:dyDescent="0.35">
      <c r="E28" s="198" t="s">
        <v>569</v>
      </c>
      <c r="G28" s="199" t="s">
        <v>77</v>
      </c>
      <c r="H28" s="314" t="s">
        <v>340</v>
      </c>
    </row>
    <row r="29" spans="2:8" x14ac:dyDescent="0.35">
      <c r="E29" s="201" t="s">
        <v>570</v>
      </c>
      <c r="G29" s="199" t="s">
        <v>76</v>
      </c>
      <c r="H29" s="314" t="s">
        <v>328</v>
      </c>
    </row>
    <row r="30" spans="2:8" x14ac:dyDescent="0.35">
      <c r="E30" s="201" t="s">
        <v>843</v>
      </c>
      <c r="G30" s="199" t="s">
        <v>202</v>
      </c>
      <c r="H30" s="314" t="s">
        <v>508</v>
      </c>
    </row>
    <row r="31" spans="2:8" x14ac:dyDescent="0.35">
      <c r="E31" s="201" t="s">
        <v>571</v>
      </c>
      <c r="G31" s="199" t="s">
        <v>156</v>
      </c>
      <c r="H31" s="314" t="s">
        <v>332</v>
      </c>
    </row>
    <row r="32" spans="2:8" x14ac:dyDescent="0.35">
      <c r="E32" s="202" t="s">
        <v>573</v>
      </c>
      <c r="G32" s="199" t="s">
        <v>755</v>
      </c>
      <c r="H32" s="314" t="s">
        <v>509</v>
      </c>
    </row>
    <row r="33" spans="5:8" x14ac:dyDescent="0.35">
      <c r="E33" s="198" t="s">
        <v>574</v>
      </c>
      <c r="G33" s="199" t="s">
        <v>172</v>
      </c>
      <c r="H33" s="314" t="s">
        <v>351</v>
      </c>
    </row>
    <row r="34" spans="5:8" x14ac:dyDescent="0.35">
      <c r="E34" s="202" t="s">
        <v>575</v>
      </c>
      <c r="G34" s="199" t="s">
        <v>184</v>
      </c>
      <c r="H34" s="314" t="s">
        <v>698</v>
      </c>
    </row>
    <row r="35" spans="5:8" x14ac:dyDescent="0.35">
      <c r="E35" s="202" t="s">
        <v>572</v>
      </c>
      <c r="G35" s="199" t="s">
        <v>197</v>
      </c>
      <c r="H35" s="314" t="s">
        <v>343</v>
      </c>
    </row>
    <row r="36" spans="5:8" x14ac:dyDescent="0.35">
      <c r="E36" s="201" t="s">
        <v>576</v>
      </c>
      <c r="G36" s="199" t="s">
        <v>75</v>
      </c>
      <c r="H36" s="314" t="s">
        <v>325</v>
      </c>
    </row>
    <row r="37" spans="5:8" x14ac:dyDescent="0.35">
      <c r="E37" s="202" t="s">
        <v>577</v>
      </c>
      <c r="G37" s="199" t="s">
        <v>167</v>
      </c>
      <c r="H37" s="314" t="s">
        <v>814</v>
      </c>
    </row>
    <row r="38" spans="5:8" x14ac:dyDescent="0.35">
      <c r="E38" s="198" t="s">
        <v>578</v>
      </c>
      <c r="G38" s="199" t="s">
        <v>147</v>
      </c>
      <c r="H38" s="314" t="s">
        <v>813</v>
      </c>
    </row>
    <row r="39" spans="5:8" x14ac:dyDescent="0.35">
      <c r="E39" s="202" t="s">
        <v>579</v>
      </c>
      <c r="G39" s="199" t="s">
        <v>165</v>
      </c>
      <c r="H39" s="314" t="s">
        <v>510</v>
      </c>
    </row>
    <row r="40" spans="5:8" x14ac:dyDescent="0.35">
      <c r="E40" s="202" t="s">
        <v>440</v>
      </c>
      <c r="G40" s="199" t="s">
        <v>74</v>
      </c>
      <c r="H40" s="314" t="s">
        <v>337</v>
      </c>
    </row>
    <row r="41" spans="5:8" x14ac:dyDescent="0.35">
      <c r="E41" s="201" t="s">
        <v>554</v>
      </c>
      <c r="G41" s="199" t="s">
        <v>674</v>
      </c>
      <c r="H41" s="314" t="s">
        <v>338</v>
      </c>
    </row>
    <row r="42" spans="5:8" x14ac:dyDescent="0.35">
      <c r="E42" s="202" t="s">
        <v>422</v>
      </c>
      <c r="G42" s="199" t="s">
        <v>73</v>
      </c>
      <c r="H42" s="314" t="s">
        <v>804</v>
      </c>
    </row>
    <row r="43" spans="5:8" x14ac:dyDescent="0.35">
      <c r="E43" s="202" t="s">
        <v>423</v>
      </c>
      <c r="G43" s="199" t="s">
        <v>72</v>
      </c>
      <c r="H43" s="314" t="s">
        <v>898</v>
      </c>
    </row>
    <row r="44" spans="5:8" x14ac:dyDescent="0.35">
      <c r="E44" s="205" t="s">
        <v>424</v>
      </c>
      <c r="G44" s="199" t="s">
        <v>71</v>
      </c>
      <c r="H44" s="314" t="s">
        <v>778</v>
      </c>
    </row>
    <row r="45" spans="5:8" x14ac:dyDescent="0.35">
      <c r="E45" s="205" t="s">
        <v>552</v>
      </c>
      <c r="G45" s="199" t="s">
        <v>70</v>
      </c>
      <c r="H45" s="314" t="s">
        <v>331</v>
      </c>
    </row>
    <row r="46" spans="5:8" x14ac:dyDescent="0.35">
      <c r="E46" s="205" t="s">
        <v>553</v>
      </c>
      <c r="G46" s="199" t="s">
        <v>683</v>
      </c>
      <c r="H46" s="314" t="s">
        <v>326</v>
      </c>
    </row>
    <row r="47" spans="5:8" x14ac:dyDescent="0.35">
      <c r="E47" s="198" t="s">
        <v>555</v>
      </c>
      <c r="G47" s="199" t="s">
        <v>69</v>
      </c>
      <c r="H47" s="314" t="s">
        <v>718</v>
      </c>
    </row>
    <row r="48" spans="5:8" x14ac:dyDescent="0.35">
      <c r="E48" s="202" t="s">
        <v>556</v>
      </c>
      <c r="G48" s="199" t="s">
        <v>769</v>
      </c>
    </row>
    <row r="49" spans="5:7" x14ac:dyDescent="0.35">
      <c r="E49" s="198" t="s">
        <v>557</v>
      </c>
      <c r="G49" s="199" t="s">
        <v>199</v>
      </c>
    </row>
    <row r="50" spans="5:7" x14ac:dyDescent="0.35">
      <c r="E50" s="198" t="s">
        <v>580</v>
      </c>
      <c r="G50" s="199" t="s">
        <v>68</v>
      </c>
    </row>
    <row r="51" spans="5:7" x14ac:dyDescent="0.35">
      <c r="E51" s="206" t="s">
        <v>581</v>
      </c>
      <c r="G51" s="199" t="s">
        <v>67</v>
      </c>
    </row>
    <row r="52" spans="5:7" x14ac:dyDescent="0.35">
      <c r="E52" s="201" t="s">
        <v>582</v>
      </c>
      <c r="G52" s="199" t="s">
        <v>66</v>
      </c>
    </row>
    <row r="53" spans="5:7" x14ac:dyDescent="0.35">
      <c r="E53" s="202" t="s">
        <v>583</v>
      </c>
      <c r="G53" s="199" t="s">
        <v>65</v>
      </c>
    </row>
    <row r="54" spans="5:7" x14ac:dyDescent="0.35">
      <c r="E54" s="207" t="s">
        <v>584</v>
      </c>
      <c r="G54" s="199" t="s">
        <v>166</v>
      </c>
    </row>
    <row r="55" spans="5:7" x14ac:dyDescent="0.35">
      <c r="E55" s="198" t="s">
        <v>558</v>
      </c>
      <c r="G55" s="199" t="s">
        <v>64</v>
      </c>
    </row>
    <row r="56" spans="5:7" x14ac:dyDescent="0.35">
      <c r="E56" s="202" t="s">
        <v>869</v>
      </c>
      <c r="G56" s="199" t="s">
        <v>192</v>
      </c>
    </row>
    <row r="57" spans="5:7" x14ac:dyDescent="0.35">
      <c r="E57" s="202" t="s">
        <v>585</v>
      </c>
      <c r="G57" s="199" t="s">
        <v>146</v>
      </c>
    </row>
    <row r="58" spans="5:7" x14ac:dyDescent="0.35">
      <c r="E58" s="203" t="s">
        <v>586</v>
      </c>
      <c r="G58" s="199" t="s">
        <v>767</v>
      </c>
    </row>
    <row r="59" spans="5:7" x14ac:dyDescent="0.35">
      <c r="E59" s="207" t="s">
        <v>587</v>
      </c>
      <c r="G59" s="199" t="s">
        <v>177</v>
      </c>
    </row>
    <row r="60" spans="5:7" x14ac:dyDescent="0.35">
      <c r="E60" s="208" t="s">
        <v>588</v>
      </c>
      <c r="G60" s="199" t="s">
        <v>200</v>
      </c>
    </row>
    <row r="61" spans="5:7" x14ac:dyDescent="0.35">
      <c r="E61" s="198" t="s">
        <v>589</v>
      </c>
      <c r="G61" s="199" t="s">
        <v>171</v>
      </c>
    </row>
    <row r="62" spans="5:7" x14ac:dyDescent="0.35">
      <c r="E62" s="198" t="s">
        <v>818</v>
      </c>
      <c r="G62" s="199" t="s">
        <v>63</v>
      </c>
    </row>
    <row r="63" spans="5:7" x14ac:dyDescent="0.35">
      <c r="E63" s="205" t="s">
        <v>32</v>
      </c>
      <c r="G63" s="199" t="s">
        <v>214</v>
      </c>
    </row>
    <row r="64" spans="5:7" x14ac:dyDescent="0.35">
      <c r="E64" s="201" t="s">
        <v>275</v>
      </c>
      <c r="G64" s="199" t="s">
        <v>671</v>
      </c>
    </row>
    <row r="65" spans="5:7" x14ac:dyDescent="0.35">
      <c r="E65" s="204" t="s">
        <v>78</v>
      </c>
      <c r="G65" s="199" t="s">
        <v>160</v>
      </c>
    </row>
    <row r="66" spans="5:7" x14ac:dyDescent="0.35">
      <c r="E66" s="202" t="s">
        <v>28</v>
      </c>
      <c r="G66" s="199" t="s">
        <v>62</v>
      </c>
    </row>
    <row r="67" spans="5:7" x14ac:dyDescent="0.35">
      <c r="E67" s="202" t="s">
        <v>227</v>
      </c>
      <c r="G67" s="199" t="s">
        <v>61</v>
      </c>
    </row>
    <row r="68" spans="5:7" x14ac:dyDescent="0.35">
      <c r="E68" s="200" t="s">
        <v>231</v>
      </c>
      <c r="G68" s="199" t="s">
        <v>190</v>
      </c>
    </row>
    <row r="69" spans="5:7" x14ac:dyDescent="0.35">
      <c r="E69" s="200" t="s">
        <v>37</v>
      </c>
      <c r="G69" s="199" t="s">
        <v>155</v>
      </c>
    </row>
    <row r="70" spans="5:7" x14ac:dyDescent="0.35">
      <c r="E70" s="202" t="s">
        <v>91</v>
      </c>
      <c r="G70" s="199" t="s">
        <v>60</v>
      </c>
    </row>
    <row r="71" spans="5:7" x14ac:dyDescent="0.35">
      <c r="E71" s="198" t="s">
        <v>97</v>
      </c>
      <c r="G71" s="199" t="s">
        <v>765</v>
      </c>
    </row>
    <row r="72" spans="5:7" x14ac:dyDescent="0.35">
      <c r="E72" s="204" t="s">
        <v>590</v>
      </c>
      <c r="G72" s="199" t="s">
        <v>59</v>
      </c>
    </row>
    <row r="73" spans="5:7" x14ac:dyDescent="0.35">
      <c r="E73" s="201" t="s">
        <v>591</v>
      </c>
      <c r="G73" s="199" t="s">
        <v>193</v>
      </c>
    </row>
    <row r="74" spans="5:7" x14ac:dyDescent="0.35">
      <c r="E74" s="205" t="s">
        <v>592</v>
      </c>
      <c r="G74" s="199" t="s">
        <v>761</v>
      </c>
    </row>
    <row r="75" spans="5:7" x14ac:dyDescent="0.35">
      <c r="E75" s="202" t="s">
        <v>593</v>
      </c>
      <c r="G75" s="199" t="s">
        <v>182</v>
      </c>
    </row>
    <row r="76" spans="5:7" x14ac:dyDescent="0.35">
      <c r="E76" s="198" t="s">
        <v>594</v>
      </c>
      <c r="G76" s="199" t="s">
        <v>766</v>
      </c>
    </row>
    <row r="77" spans="5:7" x14ac:dyDescent="0.35">
      <c r="E77" s="202" t="s">
        <v>304</v>
      </c>
      <c r="G77" s="199" t="s">
        <v>150</v>
      </c>
    </row>
    <row r="78" spans="5:7" x14ac:dyDescent="0.35">
      <c r="E78" s="198" t="s">
        <v>595</v>
      </c>
      <c r="G78" s="199" t="s">
        <v>175</v>
      </c>
    </row>
    <row r="79" spans="5:7" x14ac:dyDescent="0.35">
      <c r="E79" s="208" t="s">
        <v>596</v>
      </c>
      <c r="G79" s="199" t="s">
        <v>158</v>
      </c>
    </row>
    <row r="80" spans="5:7" x14ac:dyDescent="0.35">
      <c r="E80" s="198" t="s">
        <v>597</v>
      </c>
      <c r="G80" s="199" t="s">
        <v>759</v>
      </c>
    </row>
    <row r="81" spans="5:8" x14ac:dyDescent="0.35">
      <c r="E81" s="198" t="s">
        <v>598</v>
      </c>
      <c r="G81" s="199" t="s">
        <v>758</v>
      </c>
    </row>
    <row r="82" spans="5:8" x14ac:dyDescent="0.35">
      <c r="E82" s="198" t="s">
        <v>414</v>
      </c>
      <c r="G82" s="199" t="s">
        <v>58</v>
      </c>
    </row>
    <row r="83" spans="5:8" x14ac:dyDescent="0.35">
      <c r="E83" s="209" t="s">
        <v>415</v>
      </c>
      <c r="G83" s="199" t="s">
        <v>187</v>
      </c>
    </row>
    <row r="84" spans="5:8" x14ac:dyDescent="0.35">
      <c r="E84" s="209" t="s">
        <v>417</v>
      </c>
      <c r="G84" s="199" t="s">
        <v>196</v>
      </c>
    </row>
    <row r="85" spans="5:8" x14ac:dyDescent="0.35">
      <c r="E85" s="209" t="s">
        <v>416</v>
      </c>
      <c r="G85" s="199" t="s">
        <v>688</v>
      </c>
    </row>
    <row r="86" spans="5:8" x14ac:dyDescent="0.35">
      <c r="E86" s="209" t="s">
        <v>599</v>
      </c>
      <c r="G86" s="199" t="s">
        <v>465</v>
      </c>
    </row>
    <row r="87" spans="5:8" x14ac:dyDescent="0.35">
      <c r="E87" s="201" t="s">
        <v>288</v>
      </c>
      <c r="G87" s="199" t="s">
        <v>447</v>
      </c>
    </row>
    <row r="88" spans="5:8" x14ac:dyDescent="0.35">
      <c r="E88" s="202" t="s">
        <v>321</v>
      </c>
      <c r="G88" s="199" t="s">
        <v>672</v>
      </c>
    </row>
    <row r="89" spans="5:8" x14ac:dyDescent="0.35">
      <c r="E89" s="198" t="s">
        <v>600</v>
      </c>
      <c r="G89" s="199" t="s">
        <v>689</v>
      </c>
    </row>
    <row r="90" spans="5:8" x14ac:dyDescent="0.35">
      <c r="E90" s="202" t="s">
        <v>313</v>
      </c>
      <c r="G90" s="199" t="s">
        <v>413</v>
      </c>
      <c r="H90" s="110"/>
    </row>
    <row r="91" spans="5:8" x14ac:dyDescent="0.35">
      <c r="E91" s="198" t="s">
        <v>601</v>
      </c>
      <c r="G91" s="199" t="s">
        <v>668</v>
      </c>
      <c r="H91" s="111"/>
    </row>
    <row r="92" spans="5:8" x14ac:dyDescent="0.35">
      <c r="E92" s="198" t="s">
        <v>602</v>
      </c>
      <c r="G92" s="199" t="s">
        <v>681</v>
      </c>
      <c r="H92" s="110"/>
    </row>
    <row r="93" spans="5:8" x14ac:dyDescent="0.35">
      <c r="E93" s="198" t="s">
        <v>603</v>
      </c>
      <c r="G93" s="199" t="s">
        <v>669</v>
      </c>
      <c r="H93" s="110"/>
    </row>
    <row r="94" spans="5:8" x14ac:dyDescent="0.35">
      <c r="E94" s="198" t="s">
        <v>604</v>
      </c>
      <c r="G94" s="199" t="s">
        <v>690</v>
      </c>
      <c r="H94" s="110"/>
    </row>
    <row r="95" spans="5:8" x14ac:dyDescent="0.35">
      <c r="E95" s="198" t="s">
        <v>267</v>
      </c>
      <c r="G95" s="199" t="s">
        <v>684</v>
      </c>
      <c r="H95" s="110"/>
    </row>
    <row r="96" spans="5:8" x14ac:dyDescent="0.35">
      <c r="E96" s="198" t="s">
        <v>605</v>
      </c>
      <c r="G96" s="199" t="s">
        <v>686</v>
      </c>
    </row>
    <row r="97" spans="5:7" x14ac:dyDescent="0.35">
      <c r="E97" s="198" t="s">
        <v>606</v>
      </c>
      <c r="G97" s="199" t="s">
        <v>180</v>
      </c>
    </row>
    <row r="98" spans="5:7" x14ac:dyDescent="0.35">
      <c r="E98" s="198" t="s">
        <v>607</v>
      </c>
      <c r="G98" s="199" t="s">
        <v>57</v>
      </c>
    </row>
    <row r="99" spans="5:7" x14ac:dyDescent="0.35">
      <c r="E99" s="198" t="s">
        <v>608</v>
      </c>
      <c r="G99" s="199" t="s">
        <v>56</v>
      </c>
    </row>
    <row r="100" spans="5:7" x14ac:dyDescent="0.35">
      <c r="E100" s="198" t="s">
        <v>609</v>
      </c>
      <c r="G100" s="199" t="s">
        <v>149</v>
      </c>
    </row>
    <row r="101" spans="5:7" x14ac:dyDescent="0.35">
      <c r="E101" s="198" t="s">
        <v>610</v>
      </c>
      <c r="G101" s="199" t="s">
        <v>682</v>
      </c>
    </row>
    <row r="102" spans="5:7" x14ac:dyDescent="0.35">
      <c r="E102" s="198" t="s">
        <v>611</v>
      </c>
      <c r="G102" s="199" t="s">
        <v>203</v>
      </c>
    </row>
    <row r="103" spans="5:7" x14ac:dyDescent="0.35">
      <c r="E103" s="198" t="s">
        <v>820</v>
      </c>
      <c r="G103" s="199" t="s">
        <v>55</v>
      </c>
    </row>
    <row r="104" spans="5:7" x14ac:dyDescent="0.35">
      <c r="E104" s="198" t="s">
        <v>612</v>
      </c>
      <c r="G104" s="199" t="s">
        <v>677</v>
      </c>
    </row>
    <row r="105" spans="5:7" x14ac:dyDescent="0.35">
      <c r="E105" s="201" t="s">
        <v>277</v>
      </c>
      <c r="G105" s="199" t="s">
        <v>129</v>
      </c>
    </row>
    <row r="106" spans="5:7" x14ac:dyDescent="0.35">
      <c r="E106" s="198" t="s">
        <v>613</v>
      </c>
      <c r="G106" s="199" t="s">
        <v>183</v>
      </c>
    </row>
    <row r="107" spans="5:7" x14ac:dyDescent="0.35">
      <c r="E107" s="202" t="s">
        <v>233</v>
      </c>
      <c r="G107" s="199" t="s">
        <v>54</v>
      </c>
    </row>
    <row r="108" spans="5:7" x14ac:dyDescent="0.35">
      <c r="E108" s="201" t="s">
        <v>614</v>
      </c>
      <c r="G108" s="199" t="s">
        <v>53</v>
      </c>
    </row>
    <row r="109" spans="5:7" x14ac:dyDescent="0.35">
      <c r="E109" s="202" t="s">
        <v>234</v>
      </c>
      <c r="G109" s="199" t="s">
        <v>52</v>
      </c>
    </row>
    <row r="110" spans="5:7" x14ac:dyDescent="0.35">
      <c r="E110" s="202" t="s">
        <v>615</v>
      </c>
      <c r="G110" s="199" t="s">
        <v>173</v>
      </c>
    </row>
    <row r="111" spans="5:7" x14ac:dyDescent="0.35">
      <c r="E111" s="198" t="s">
        <v>616</v>
      </c>
      <c r="G111" s="199" t="s">
        <v>51</v>
      </c>
    </row>
    <row r="112" spans="5:7" x14ac:dyDescent="0.35">
      <c r="E112" s="202" t="s">
        <v>617</v>
      </c>
      <c r="G112" s="199" t="s">
        <v>174</v>
      </c>
    </row>
    <row r="113" spans="5:7" x14ac:dyDescent="0.35">
      <c r="E113" s="201" t="s">
        <v>618</v>
      </c>
      <c r="G113" s="199" t="s">
        <v>213</v>
      </c>
    </row>
    <row r="114" spans="5:7" x14ac:dyDescent="0.35">
      <c r="E114" s="202" t="s">
        <v>619</v>
      </c>
      <c r="G114" s="199" t="s">
        <v>678</v>
      </c>
    </row>
    <row r="115" spans="5:7" x14ac:dyDescent="0.35">
      <c r="E115" s="201" t="s">
        <v>428</v>
      </c>
      <c r="G115" s="199" t="s">
        <v>198</v>
      </c>
    </row>
    <row r="116" spans="5:7" x14ac:dyDescent="0.35">
      <c r="E116" s="198" t="s">
        <v>620</v>
      </c>
      <c r="G116" s="199" t="s">
        <v>148</v>
      </c>
    </row>
    <row r="117" spans="5:7" x14ac:dyDescent="0.35">
      <c r="E117" s="198" t="s">
        <v>621</v>
      </c>
      <c r="G117" s="199" t="s">
        <v>50</v>
      </c>
    </row>
    <row r="118" spans="5:7" x14ac:dyDescent="0.35">
      <c r="E118" s="198" t="s">
        <v>622</v>
      </c>
      <c r="G118" s="199" t="s">
        <v>181</v>
      </c>
    </row>
    <row r="119" spans="5:7" x14ac:dyDescent="0.35">
      <c r="E119" s="198" t="s">
        <v>283</v>
      </c>
      <c r="G119" s="199" t="s">
        <v>49</v>
      </c>
    </row>
    <row r="120" spans="5:7" x14ac:dyDescent="0.35">
      <c r="E120" s="198" t="s">
        <v>623</v>
      </c>
      <c r="G120" s="199" t="s">
        <v>168</v>
      </c>
    </row>
    <row r="121" spans="5:7" x14ac:dyDescent="0.35">
      <c r="E121" s="202" t="s">
        <v>624</v>
      </c>
      <c r="G121" s="199" t="s">
        <v>48</v>
      </c>
    </row>
    <row r="122" spans="5:7" x14ac:dyDescent="0.35">
      <c r="E122" s="201" t="s">
        <v>625</v>
      </c>
      <c r="G122" s="199" t="s">
        <v>768</v>
      </c>
    </row>
    <row r="123" spans="5:7" x14ac:dyDescent="0.35">
      <c r="E123" s="202" t="s">
        <v>421</v>
      </c>
      <c r="G123" s="199" t="s">
        <v>47</v>
      </c>
    </row>
    <row r="124" spans="5:7" x14ac:dyDescent="0.35">
      <c r="E124" s="201" t="s">
        <v>251</v>
      </c>
      <c r="G124" s="199" t="s">
        <v>186</v>
      </c>
    </row>
    <row r="125" spans="5:7" x14ac:dyDescent="0.35">
      <c r="E125" s="198" t="s">
        <v>310</v>
      </c>
      <c r="G125" s="199" t="s">
        <v>46</v>
      </c>
    </row>
    <row r="126" spans="5:7" x14ac:dyDescent="0.35">
      <c r="E126" s="198" t="s">
        <v>626</v>
      </c>
      <c r="G126" s="199" t="s">
        <v>153</v>
      </c>
    </row>
    <row r="127" spans="5:7" x14ac:dyDescent="0.35">
      <c r="E127" s="209" t="s">
        <v>418</v>
      </c>
      <c r="G127" s="199" t="s">
        <v>45</v>
      </c>
    </row>
    <row r="128" spans="5:7" x14ac:dyDescent="0.35">
      <c r="E128" s="210" t="s">
        <v>627</v>
      </c>
      <c r="G128" s="199" t="s">
        <v>44</v>
      </c>
    </row>
    <row r="129" spans="5:7" x14ac:dyDescent="0.35">
      <c r="E129" s="201" t="s">
        <v>628</v>
      </c>
      <c r="G129" s="199" t="s">
        <v>170</v>
      </c>
    </row>
    <row r="130" spans="5:7" x14ac:dyDescent="0.35">
      <c r="E130" s="202" t="s">
        <v>629</v>
      </c>
      <c r="G130" s="199" t="s">
        <v>670</v>
      </c>
    </row>
    <row r="131" spans="5:7" x14ac:dyDescent="0.35">
      <c r="E131" s="210" t="s">
        <v>630</v>
      </c>
      <c r="G131" s="199" t="s">
        <v>204</v>
      </c>
    </row>
    <row r="132" spans="5:7" x14ac:dyDescent="0.35">
      <c r="E132" s="201" t="s">
        <v>281</v>
      </c>
      <c r="G132" s="199" t="s">
        <v>43</v>
      </c>
    </row>
    <row r="133" spans="5:7" x14ac:dyDescent="0.35">
      <c r="E133" s="198" t="s">
        <v>309</v>
      </c>
      <c r="G133" s="199" t="s">
        <v>162</v>
      </c>
    </row>
    <row r="134" spans="5:7" x14ac:dyDescent="0.35">
      <c r="E134" s="201" t="s">
        <v>722</v>
      </c>
      <c r="G134" s="199" t="s">
        <v>676</v>
      </c>
    </row>
    <row r="135" spans="5:7" x14ac:dyDescent="0.35">
      <c r="E135" s="201" t="s">
        <v>284</v>
      </c>
      <c r="G135" s="199" t="s">
        <v>163</v>
      </c>
    </row>
    <row r="136" spans="5:7" x14ac:dyDescent="0.35">
      <c r="E136" s="201" t="s">
        <v>276</v>
      </c>
      <c r="G136" s="199" t="s">
        <v>151</v>
      </c>
    </row>
    <row r="137" spans="5:7" x14ac:dyDescent="0.35">
      <c r="E137" s="198" t="s">
        <v>308</v>
      </c>
      <c r="G137" s="199" t="s">
        <v>679</v>
      </c>
    </row>
    <row r="138" spans="5:7" x14ac:dyDescent="0.35">
      <c r="E138" s="205" t="s">
        <v>92</v>
      </c>
      <c r="G138" s="199" t="s">
        <v>685</v>
      </c>
    </row>
    <row r="139" spans="5:7" x14ac:dyDescent="0.35">
      <c r="E139" s="201" t="s">
        <v>252</v>
      </c>
      <c r="G139" s="199" t="s">
        <v>42</v>
      </c>
    </row>
    <row r="140" spans="5:7" x14ac:dyDescent="0.35">
      <c r="E140" s="201" t="s">
        <v>263</v>
      </c>
      <c r="G140" s="199" t="s">
        <v>760</v>
      </c>
    </row>
    <row r="141" spans="5:7" x14ac:dyDescent="0.35">
      <c r="E141" s="211" t="s">
        <v>289</v>
      </c>
      <c r="G141" s="199" t="s">
        <v>675</v>
      </c>
    </row>
    <row r="142" spans="5:7" x14ac:dyDescent="0.35">
      <c r="E142" s="198" t="s">
        <v>268</v>
      </c>
      <c r="G142" s="199" t="s">
        <v>178</v>
      </c>
    </row>
    <row r="143" spans="5:7" x14ac:dyDescent="0.35">
      <c r="E143" s="205" t="s">
        <v>468</v>
      </c>
      <c r="G143" s="199" t="s">
        <v>41</v>
      </c>
    </row>
    <row r="144" spans="5:7" x14ac:dyDescent="0.35">
      <c r="E144" s="205" t="s">
        <v>305</v>
      </c>
      <c r="G144" s="199" t="s">
        <v>159</v>
      </c>
    </row>
    <row r="145" spans="5:7" x14ac:dyDescent="0.35">
      <c r="E145" s="201" t="s">
        <v>253</v>
      </c>
      <c r="G145" s="199" t="s">
        <v>188</v>
      </c>
    </row>
    <row r="146" spans="5:7" x14ac:dyDescent="0.35">
      <c r="E146" s="201" t="s">
        <v>254</v>
      </c>
      <c r="G146" s="199" t="s">
        <v>179</v>
      </c>
    </row>
    <row r="147" spans="5:7" x14ac:dyDescent="0.35">
      <c r="E147" s="205" t="s">
        <v>469</v>
      </c>
      <c r="G147" s="199" t="s">
        <v>40</v>
      </c>
    </row>
    <row r="148" spans="5:7" x14ac:dyDescent="0.35">
      <c r="E148" s="211" t="s">
        <v>290</v>
      </c>
      <c r="G148" s="199" t="s">
        <v>680</v>
      </c>
    </row>
    <row r="149" spans="5:7" x14ac:dyDescent="0.35">
      <c r="E149" s="212" t="s">
        <v>291</v>
      </c>
      <c r="G149" s="199" t="s">
        <v>176</v>
      </c>
    </row>
    <row r="150" spans="5:7" x14ac:dyDescent="0.35">
      <c r="E150" s="211" t="s">
        <v>292</v>
      </c>
      <c r="G150" s="199" t="s">
        <v>39</v>
      </c>
    </row>
    <row r="151" spans="5:7" x14ac:dyDescent="0.35">
      <c r="E151" s="202" t="s">
        <v>293</v>
      </c>
      <c r="G151" s="199" t="s">
        <v>38</v>
      </c>
    </row>
    <row r="152" spans="5:7" x14ac:dyDescent="0.35">
      <c r="E152" s="211" t="s">
        <v>294</v>
      </c>
      <c r="G152" s="199" t="s">
        <v>36</v>
      </c>
    </row>
    <row r="153" spans="5:7" x14ac:dyDescent="0.35">
      <c r="E153" s="208" t="s">
        <v>295</v>
      </c>
      <c r="G153" s="199" t="s">
        <v>161</v>
      </c>
    </row>
    <row r="154" spans="5:7" x14ac:dyDescent="0.35">
      <c r="E154" s="198" t="s">
        <v>631</v>
      </c>
      <c r="G154" s="199" t="s">
        <v>35</v>
      </c>
    </row>
    <row r="155" spans="5:7" x14ac:dyDescent="0.35">
      <c r="E155" s="201" t="s">
        <v>285</v>
      </c>
      <c r="G155" s="199" t="s">
        <v>34</v>
      </c>
    </row>
    <row r="156" spans="5:7" x14ac:dyDescent="0.35">
      <c r="E156" s="203" t="s">
        <v>632</v>
      </c>
      <c r="G156" s="199" t="s">
        <v>33</v>
      </c>
    </row>
    <row r="157" spans="5:7" x14ac:dyDescent="0.35">
      <c r="E157" s="198" t="s">
        <v>633</v>
      </c>
      <c r="G157" s="199" t="s">
        <v>757</v>
      </c>
    </row>
    <row r="158" spans="5:7" x14ac:dyDescent="0.35">
      <c r="E158" s="203" t="s">
        <v>634</v>
      </c>
      <c r="G158" s="199" t="s">
        <v>31</v>
      </c>
    </row>
    <row r="159" spans="5:7" x14ac:dyDescent="0.35">
      <c r="E159" s="198" t="s">
        <v>635</v>
      </c>
      <c r="G159" s="199" t="s">
        <v>30</v>
      </c>
    </row>
    <row r="160" spans="5:7" x14ac:dyDescent="0.35">
      <c r="E160" s="213" t="s">
        <v>636</v>
      </c>
      <c r="G160" s="199" t="s">
        <v>29</v>
      </c>
    </row>
    <row r="161" spans="5:7" x14ac:dyDescent="0.35">
      <c r="E161" s="214" t="s">
        <v>296</v>
      </c>
      <c r="G161" s="199" t="s">
        <v>673</v>
      </c>
    </row>
    <row r="162" spans="5:7" x14ac:dyDescent="0.35">
      <c r="E162" s="201" t="s">
        <v>278</v>
      </c>
      <c r="G162" s="199" t="s">
        <v>26</v>
      </c>
    </row>
    <row r="163" spans="5:7" x14ac:dyDescent="0.35">
      <c r="E163" s="198" t="s">
        <v>307</v>
      </c>
      <c r="G163" s="199"/>
    </row>
    <row r="164" spans="5:7" x14ac:dyDescent="0.35">
      <c r="E164" s="202" t="s">
        <v>637</v>
      </c>
      <c r="G164" s="199" t="s">
        <v>808</v>
      </c>
    </row>
    <row r="165" spans="5:7" x14ac:dyDescent="0.35">
      <c r="E165" s="198" t="s">
        <v>638</v>
      </c>
      <c r="G165" s="199"/>
    </row>
    <row r="166" spans="5:7" x14ac:dyDescent="0.35">
      <c r="E166" s="201" t="s">
        <v>639</v>
      </c>
      <c r="G166" s="199"/>
    </row>
    <row r="167" spans="5:7" x14ac:dyDescent="0.35">
      <c r="E167" s="201" t="s">
        <v>640</v>
      </c>
      <c r="G167" s="110"/>
    </row>
    <row r="168" spans="5:7" x14ac:dyDescent="0.35">
      <c r="E168" s="201" t="s">
        <v>641</v>
      </c>
      <c r="G168" s="110"/>
    </row>
    <row r="169" spans="5:7" x14ac:dyDescent="0.35">
      <c r="E169" s="201" t="s">
        <v>244</v>
      </c>
      <c r="G169" s="110"/>
    </row>
    <row r="170" spans="5:7" x14ac:dyDescent="0.35">
      <c r="E170" s="201" t="s">
        <v>642</v>
      </c>
      <c r="G170" s="110"/>
    </row>
    <row r="171" spans="5:7" x14ac:dyDescent="0.35">
      <c r="E171" s="201" t="s">
        <v>279</v>
      </c>
      <c r="G171" s="110"/>
    </row>
    <row r="172" spans="5:7" x14ac:dyDescent="0.35">
      <c r="E172" s="198" t="s">
        <v>643</v>
      </c>
      <c r="G172" s="110"/>
    </row>
    <row r="173" spans="5:7" x14ac:dyDescent="0.35">
      <c r="E173" s="198" t="s">
        <v>881</v>
      </c>
      <c r="G173" s="110"/>
    </row>
    <row r="174" spans="5:7" x14ac:dyDescent="0.35">
      <c r="E174" s="202" t="s">
        <v>644</v>
      </c>
      <c r="G174" s="110"/>
    </row>
    <row r="175" spans="5:7" x14ac:dyDescent="0.35">
      <c r="E175" s="201" t="s">
        <v>645</v>
      </c>
      <c r="G175" s="110"/>
    </row>
    <row r="176" spans="5:7" x14ac:dyDescent="0.35">
      <c r="E176" s="201" t="s">
        <v>646</v>
      </c>
      <c r="G176" s="110"/>
    </row>
    <row r="177" spans="5:7" x14ac:dyDescent="0.35">
      <c r="E177" s="198" t="s">
        <v>435</v>
      </c>
      <c r="G177" s="110"/>
    </row>
    <row r="178" spans="5:7" x14ac:dyDescent="0.35">
      <c r="E178" s="213" t="s">
        <v>245</v>
      </c>
      <c r="G178" s="110"/>
    </row>
    <row r="179" spans="5:7" x14ac:dyDescent="0.35">
      <c r="E179" s="198" t="s">
        <v>271</v>
      </c>
      <c r="G179" s="110"/>
    </row>
    <row r="180" spans="5:7" x14ac:dyDescent="0.35">
      <c r="E180" s="198" t="s">
        <v>647</v>
      </c>
      <c r="G180" s="110"/>
    </row>
    <row r="181" spans="5:7" x14ac:dyDescent="0.35">
      <c r="E181" s="204" t="s">
        <v>648</v>
      </c>
      <c r="G181" s="110"/>
    </row>
    <row r="182" spans="5:7" x14ac:dyDescent="0.35">
      <c r="E182" s="211" t="s">
        <v>649</v>
      </c>
      <c r="G182" s="110"/>
    </row>
    <row r="183" spans="5:7" x14ac:dyDescent="0.35">
      <c r="E183" s="198" t="s">
        <v>650</v>
      </c>
      <c r="G183" s="110"/>
    </row>
    <row r="184" spans="5:7" x14ac:dyDescent="0.35">
      <c r="E184" s="198" t="s">
        <v>651</v>
      </c>
      <c r="G184" s="110"/>
    </row>
    <row r="185" spans="5:7" x14ac:dyDescent="0.35">
      <c r="E185" s="198" t="s">
        <v>695</v>
      </c>
    </row>
    <row r="186" spans="5:7" x14ac:dyDescent="0.35">
      <c r="E186" s="198" t="s">
        <v>652</v>
      </c>
    </row>
    <row r="187" spans="5:7" x14ac:dyDescent="0.35">
      <c r="E187" s="198" t="s">
        <v>441</v>
      </c>
    </row>
    <row r="188" spans="5:7" x14ac:dyDescent="0.35">
      <c r="E188" s="198" t="s">
        <v>653</v>
      </c>
    </row>
    <row r="189" spans="5:7" x14ac:dyDescent="0.35">
      <c r="E189" s="198" t="s">
        <v>654</v>
      </c>
    </row>
    <row r="190" spans="5:7" x14ac:dyDescent="0.35">
      <c r="E190" s="202" t="s">
        <v>655</v>
      </c>
    </row>
    <row r="191" spans="5:7" x14ac:dyDescent="0.35">
      <c r="E191" s="198" t="s">
        <v>485</v>
      </c>
    </row>
    <row r="192" spans="5:7" x14ac:dyDescent="0.35">
      <c r="E192" s="198" t="s">
        <v>656</v>
      </c>
    </row>
    <row r="193" spans="5:5" x14ac:dyDescent="0.35">
      <c r="E193" s="198" t="s">
        <v>657</v>
      </c>
    </row>
    <row r="194" spans="5:5" x14ac:dyDescent="0.35">
      <c r="E194" s="198" t="s">
        <v>658</v>
      </c>
    </row>
    <row r="195" spans="5:5" x14ac:dyDescent="0.35">
      <c r="E195" s="201" t="s">
        <v>412</v>
      </c>
    </row>
    <row r="196" spans="5:5" x14ac:dyDescent="0.35">
      <c r="E196" s="198" t="s">
        <v>471</v>
      </c>
    </row>
    <row r="197" spans="5:5" x14ac:dyDescent="0.35">
      <c r="E197" s="206" t="s">
        <v>659</v>
      </c>
    </row>
    <row r="198" spans="5:5" x14ac:dyDescent="0.35">
      <c r="E198" s="198" t="s">
        <v>665</v>
      </c>
    </row>
    <row r="199" spans="5:5" x14ac:dyDescent="0.35">
      <c r="E199" s="198" t="s">
        <v>852</v>
      </c>
    </row>
    <row r="200" spans="5:5" x14ac:dyDescent="0.35">
      <c r="E200" s="198" t="s">
        <v>660</v>
      </c>
    </row>
    <row r="201" spans="5:5" x14ac:dyDescent="0.35">
      <c r="E201" s="198" t="s">
        <v>661</v>
      </c>
    </row>
    <row r="202" spans="5:5" x14ac:dyDescent="0.35">
      <c r="E202" s="198" t="s">
        <v>662</v>
      </c>
    </row>
    <row r="203" spans="5:5" x14ac:dyDescent="0.35">
      <c r="E203" s="198" t="s">
        <v>855</v>
      </c>
    </row>
    <row r="204" spans="5:5" x14ac:dyDescent="0.35">
      <c r="E204" s="198" t="s">
        <v>425</v>
      </c>
    </row>
    <row r="205" spans="5:5" x14ac:dyDescent="0.35">
      <c r="E205" s="198" t="s">
        <v>410</v>
      </c>
    </row>
    <row r="206" spans="5:5" x14ac:dyDescent="0.35">
      <c r="E206" s="198" t="s">
        <v>663</v>
      </c>
    </row>
    <row r="207" spans="5:5" x14ac:dyDescent="0.35">
      <c r="E207" s="204" t="s">
        <v>300</v>
      </c>
    </row>
    <row r="208" spans="5:5" x14ac:dyDescent="0.35">
      <c r="E208" s="204" t="s">
        <v>298</v>
      </c>
    </row>
    <row r="209" spans="5:5" x14ac:dyDescent="0.35">
      <c r="E209" s="204" t="s">
        <v>301</v>
      </c>
    </row>
    <row r="210" spans="5:5" x14ac:dyDescent="0.35">
      <c r="E210" s="203" t="s">
        <v>286</v>
      </c>
    </row>
    <row r="211" spans="5:5" x14ac:dyDescent="0.35">
      <c r="E211" s="198" t="s">
        <v>693</v>
      </c>
    </row>
    <row r="212" spans="5:5" x14ac:dyDescent="0.35">
      <c r="E212" s="198" t="s">
        <v>99</v>
      </c>
    </row>
    <row r="213" spans="5:5" x14ac:dyDescent="0.35">
      <c r="E213" s="202" t="s">
        <v>228</v>
      </c>
    </row>
    <row r="214" spans="5:5" x14ac:dyDescent="0.35">
      <c r="E214" s="198" t="s">
        <v>221</v>
      </c>
    </row>
    <row r="215" spans="5:5" x14ac:dyDescent="0.35">
      <c r="E215" s="198" t="s">
        <v>100</v>
      </c>
    </row>
    <row r="216" spans="5:5" x14ac:dyDescent="0.35">
      <c r="E216" s="202" t="s">
        <v>235</v>
      </c>
    </row>
    <row r="217" spans="5:5" x14ac:dyDescent="0.35">
      <c r="E217" s="202" t="s">
        <v>222</v>
      </c>
    </row>
    <row r="218" spans="5:5" x14ac:dyDescent="0.35">
      <c r="E218" s="198" t="s">
        <v>124</v>
      </c>
    </row>
    <row r="219" spans="5:5" x14ac:dyDescent="0.35">
      <c r="E219" s="208" t="s">
        <v>312</v>
      </c>
    </row>
    <row r="220" spans="5:5" x14ac:dyDescent="0.35">
      <c r="E220" s="202" t="s">
        <v>242</v>
      </c>
    </row>
    <row r="221" spans="5:5" x14ac:dyDescent="0.35">
      <c r="E221" s="202" t="s">
        <v>236</v>
      </c>
    </row>
    <row r="222" spans="5:5" x14ac:dyDescent="0.35">
      <c r="E222" s="202" t="s">
        <v>118</v>
      </c>
    </row>
    <row r="223" spans="5:5" x14ac:dyDescent="0.35">
      <c r="E223" s="208" t="s">
        <v>93</v>
      </c>
    </row>
    <row r="224" spans="5:5" x14ac:dyDescent="0.35">
      <c r="E224" s="198" t="s">
        <v>96</v>
      </c>
    </row>
    <row r="225" spans="5:5" x14ac:dyDescent="0.35">
      <c r="E225" s="201" t="s">
        <v>255</v>
      </c>
    </row>
    <row r="226" spans="5:5" x14ac:dyDescent="0.35">
      <c r="E226" s="202" t="s">
        <v>216</v>
      </c>
    </row>
    <row r="227" spans="5:5" x14ac:dyDescent="0.35">
      <c r="E227" s="198" t="s">
        <v>117</v>
      </c>
    </row>
    <row r="228" spans="5:5" x14ac:dyDescent="0.35">
      <c r="E228" s="202" t="s">
        <v>237</v>
      </c>
    </row>
    <row r="229" spans="5:5" x14ac:dyDescent="0.35">
      <c r="E229" s="201" t="s">
        <v>256</v>
      </c>
    </row>
    <row r="230" spans="5:5" x14ac:dyDescent="0.35">
      <c r="E230" s="202" t="s">
        <v>223</v>
      </c>
    </row>
    <row r="231" spans="5:5" x14ac:dyDescent="0.35">
      <c r="E231" s="202" t="s">
        <v>123</v>
      </c>
    </row>
    <row r="232" spans="5:5" x14ac:dyDescent="0.35">
      <c r="E232" s="208" t="s">
        <v>113</v>
      </c>
    </row>
    <row r="233" spans="5:5" x14ac:dyDescent="0.35">
      <c r="E233" s="202" t="s">
        <v>116</v>
      </c>
    </row>
    <row r="234" spans="5:5" x14ac:dyDescent="0.35">
      <c r="E234" s="198" t="s">
        <v>106</v>
      </c>
    </row>
    <row r="235" spans="5:5" x14ac:dyDescent="0.35">
      <c r="E235" s="202" t="s">
        <v>306</v>
      </c>
    </row>
    <row r="236" spans="5:5" x14ac:dyDescent="0.35">
      <c r="E236" s="215" t="s">
        <v>224</v>
      </c>
    </row>
    <row r="237" spans="5:5" x14ac:dyDescent="0.35">
      <c r="E237" s="202" t="s">
        <v>238</v>
      </c>
    </row>
    <row r="238" spans="5:5" x14ac:dyDescent="0.35">
      <c r="E238" s="202" t="s">
        <v>239</v>
      </c>
    </row>
    <row r="239" spans="5:5" x14ac:dyDescent="0.35">
      <c r="E239" s="202" t="s">
        <v>115</v>
      </c>
    </row>
    <row r="240" spans="5:5" x14ac:dyDescent="0.35">
      <c r="E240" s="202" t="s">
        <v>240</v>
      </c>
    </row>
    <row r="241" spans="5:5" x14ac:dyDescent="0.35">
      <c r="E241" s="202" t="s">
        <v>225</v>
      </c>
    </row>
    <row r="242" spans="5:5" x14ac:dyDescent="0.35">
      <c r="E242" s="198" t="s">
        <v>119</v>
      </c>
    </row>
    <row r="243" spans="5:5" x14ac:dyDescent="0.35">
      <c r="E243" s="202" t="s">
        <v>120</v>
      </c>
    </row>
    <row r="244" spans="5:5" x14ac:dyDescent="0.35">
      <c r="E244" s="202" t="s">
        <v>111</v>
      </c>
    </row>
    <row r="245" spans="5:5" x14ac:dyDescent="0.35">
      <c r="E245" s="202" t="s">
        <v>101</v>
      </c>
    </row>
    <row r="246" spans="5:5" x14ac:dyDescent="0.35">
      <c r="E246" s="198" t="s">
        <v>121</v>
      </c>
    </row>
    <row r="247" spans="5:5" x14ac:dyDescent="0.35">
      <c r="E247" s="202" t="s">
        <v>264</v>
      </c>
    </row>
    <row r="248" spans="5:5" x14ac:dyDescent="0.35">
      <c r="E248" s="202" t="s">
        <v>107</v>
      </c>
    </row>
    <row r="249" spans="5:5" x14ac:dyDescent="0.35">
      <c r="E249" s="198" t="s">
        <v>126</v>
      </c>
    </row>
    <row r="250" spans="5:5" x14ac:dyDescent="0.35">
      <c r="E250" s="198" t="s">
        <v>114</v>
      </c>
    </row>
    <row r="251" spans="5:5" x14ac:dyDescent="0.35">
      <c r="E251" s="201" t="s">
        <v>257</v>
      </c>
    </row>
    <row r="252" spans="5:5" x14ac:dyDescent="0.35">
      <c r="E252" s="202" t="s">
        <v>269</v>
      </c>
    </row>
    <row r="253" spans="5:5" x14ac:dyDescent="0.35">
      <c r="E253" s="198" t="s">
        <v>272</v>
      </c>
    </row>
    <row r="254" spans="5:5" x14ac:dyDescent="0.35">
      <c r="E254" s="202" t="s">
        <v>258</v>
      </c>
    </row>
    <row r="255" spans="5:5" x14ac:dyDescent="0.35">
      <c r="E255" s="202" t="s">
        <v>229</v>
      </c>
    </row>
    <row r="256" spans="5:5" x14ac:dyDescent="0.35">
      <c r="E256" s="202" t="s">
        <v>232</v>
      </c>
    </row>
    <row r="257" spans="5:5" x14ac:dyDescent="0.35">
      <c r="E257" s="202" t="s">
        <v>127</v>
      </c>
    </row>
    <row r="258" spans="5:5" x14ac:dyDescent="0.35">
      <c r="E258" s="202" t="s">
        <v>314</v>
      </c>
    </row>
    <row r="259" spans="5:5" x14ac:dyDescent="0.35">
      <c r="E259" s="202" t="s">
        <v>102</v>
      </c>
    </row>
    <row r="260" spans="5:5" x14ac:dyDescent="0.35">
      <c r="E260" s="202" t="s">
        <v>243</v>
      </c>
    </row>
    <row r="261" spans="5:5" x14ac:dyDescent="0.35">
      <c r="E261" s="202" t="s">
        <v>103</v>
      </c>
    </row>
    <row r="262" spans="5:5" x14ac:dyDescent="0.35">
      <c r="E262" s="202" t="s">
        <v>317</v>
      </c>
    </row>
    <row r="263" spans="5:5" x14ac:dyDescent="0.35">
      <c r="E263" s="202" t="s">
        <v>122</v>
      </c>
    </row>
    <row r="264" spans="5:5" x14ac:dyDescent="0.35">
      <c r="E264" s="202" t="s">
        <v>449</v>
      </c>
    </row>
    <row r="265" spans="5:5" x14ac:dyDescent="0.35">
      <c r="E265" s="202" t="s">
        <v>98</v>
      </c>
    </row>
    <row r="266" spans="5:5" x14ac:dyDescent="0.35">
      <c r="E266" s="198" t="s">
        <v>125</v>
      </c>
    </row>
    <row r="267" spans="5:5" x14ac:dyDescent="0.35">
      <c r="E267" s="198" t="s">
        <v>265</v>
      </c>
    </row>
    <row r="268" spans="5:5" x14ac:dyDescent="0.35">
      <c r="E268" s="202" t="s">
        <v>226</v>
      </c>
    </row>
    <row r="269" spans="5:5" x14ac:dyDescent="0.35">
      <c r="E269" s="204" t="s">
        <v>315</v>
      </c>
    </row>
    <row r="270" spans="5:5" x14ac:dyDescent="0.35">
      <c r="E270" s="198" t="s">
        <v>104</v>
      </c>
    </row>
    <row r="271" spans="5:5" x14ac:dyDescent="0.35">
      <c r="E271" s="202" t="s">
        <v>259</v>
      </c>
    </row>
    <row r="272" spans="5:5" x14ac:dyDescent="0.35">
      <c r="E272" s="198" t="s">
        <v>108</v>
      </c>
    </row>
    <row r="273" spans="5:5" x14ac:dyDescent="0.35">
      <c r="E273" s="205" t="s">
        <v>108</v>
      </c>
    </row>
    <row r="274" spans="5:5" x14ac:dyDescent="0.35">
      <c r="E274" s="198" t="s">
        <v>316</v>
      </c>
    </row>
    <row r="275" spans="5:5" x14ac:dyDescent="0.35">
      <c r="E275" s="198" t="s">
        <v>105</v>
      </c>
    </row>
    <row r="276" spans="5:5" x14ac:dyDescent="0.35">
      <c r="E276" s="202" t="s">
        <v>241</v>
      </c>
    </row>
    <row r="277" spans="5:5" x14ac:dyDescent="0.35">
      <c r="E277" s="202" t="s">
        <v>217</v>
      </c>
    </row>
    <row r="278" spans="5:5" x14ac:dyDescent="0.35">
      <c r="E278" s="202" t="s">
        <v>112</v>
      </c>
    </row>
    <row r="279" spans="5:5" x14ac:dyDescent="0.35">
      <c r="E279" s="201" t="s">
        <v>260</v>
      </c>
    </row>
    <row r="280" spans="5:5" x14ac:dyDescent="0.35">
      <c r="E280" s="202" t="s">
        <v>230</v>
      </c>
    </row>
    <row r="281" spans="5:5" x14ac:dyDescent="0.35">
      <c r="E281" s="202" t="s">
        <v>109</v>
      </c>
    </row>
    <row r="282" spans="5:5" x14ac:dyDescent="0.35">
      <c r="E282" s="202" t="s">
        <v>110</v>
      </c>
    </row>
    <row r="283" spans="5:5" x14ac:dyDescent="0.35">
      <c r="E283" s="201" t="s">
        <v>261</v>
      </c>
    </row>
    <row r="284" spans="5:5" x14ac:dyDescent="0.35">
      <c r="E284" s="198" t="s">
        <v>311</v>
      </c>
    </row>
    <row r="285" spans="5:5" x14ac:dyDescent="0.35">
      <c r="E285" s="204" t="s">
        <v>299</v>
      </c>
    </row>
    <row r="286" spans="5:5" x14ac:dyDescent="0.35">
      <c r="E286" s="198" t="s">
        <v>694</v>
      </c>
    </row>
    <row r="287" spans="5:5" x14ac:dyDescent="0.35">
      <c r="E287" s="201" t="s">
        <v>280</v>
      </c>
    </row>
    <row r="288" spans="5:5" x14ac:dyDescent="0.35">
      <c r="E288" s="200" t="s">
        <v>128</v>
      </c>
    </row>
    <row r="289" spans="5:5" x14ac:dyDescent="0.35">
      <c r="E289" s="200" t="s">
        <v>130</v>
      </c>
    </row>
    <row r="290" spans="5:5" x14ac:dyDescent="0.35">
      <c r="E290" s="198" t="s">
        <v>246</v>
      </c>
    </row>
    <row r="291" spans="5:5" x14ac:dyDescent="0.35">
      <c r="E291" s="198" t="s">
        <v>822</v>
      </c>
    </row>
    <row r="292" spans="5:5" x14ac:dyDescent="0.35">
      <c r="E292" s="204" t="s">
        <v>297</v>
      </c>
    </row>
    <row r="293" spans="5:5" x14ac:dyDescent="0.35">
      <c r="E293" s="201" t="s">
        <v>451</v>
      </c>
    </row>
    <row r="294" spans="5:5" x14ac:dyDescent="0.35">
      <c r="E294" s="198" t="s">
        <v>551</v>
      </c>
    </row>
    <row r="295" spans="5:5" x14ac:dyDescent="0.35">
      <c r="E295" s="200" t="s">
        <v>94</v>
      </c>
    </row>
    <row r="296" spans="5:5" x14ac:dyDescent="0.35">
      <c r="E296" s="200" t="s">
        <v>95</v>
      </c>
    </row>
    <row r="297" spans="5:5" x14ac:dyDescent="0.35">
      <c r="E297" s="204" t="s">
        <v>302</v>
      </c>
    </row>
    <row r="298" spans="5:5" x14ac:dyDescent="0.35">
      <c r="E298" s="198" t="s">
        <v>664</v>
      </c>
    </row>
    <row r="299" spans="5:5" x14ac:dyDescent="0.35">
      <c r="E299" s="202" t="s">
        <v>247</v>
      </c>
    </row>
    <row r="300" spans="5:5" x14ac:dyDescent="0.35">
      <c r="E300" s="198" t="s">
        <v>270</v>
      </c>
    </row>
    <row r="301" spans="5:5" x14ac:dyDescent="0.35">
      <c r="E301" s="204" t="s">
        <v>303</v>
      </c>
    </row>
    <row r="302" spans="5:5" x14ac:dyDescent="0.35">
      <c r="E302" s="24"/>
    </row>
    <row r="303" spans="5:5" x14ac:dyDescent="0.35">
      <c r="E303" s="23"/>
    </row>
    <row r="304" spans="5:5" x14ac:dyDescent="0.35">
      <c r="E304" s="22"/>
    </row>
    <row r="305" spans="5:5" x14ac:dyDescent="0.35">
      <c r="E305" s="23"/>
    </row>
    <row r="306" spans="5:5" x14ac:dyDescent="0.35">
      <c r="E306" s="22"/>
    </row>
    <row r="307" spans="5:5" x14ac:dyDescent="0.35">
      <c r="E307" s="24"/>
    </row>
    <row r="308" spans="5:5" x14ac:dyDescent="0.35">
      <c r="E308" s="18"/>
    </row>
    <row r="309" spans="5:5" x14ac:dyDescent="0.35">
      <c r="E309" s="23"/>
    </row>
    <row r="310" spans="5:5" x14ac:dyDescent="0.35">
      <c r="E310" s="25"/>
    </row>
    <row r="311" spans="5:5" x14ac:dyDescent="0.35">
      <c r="E311" s="24"/>
    </row>
    <row r="312" spans="5:5" x14ac:dyDescent="0.35">
      <c r="E312" s="25"/>
    </row>
    <row r="313" spans="5:5" x14ac:dyDescent="0.35">
      <c r="E313" s="22"/>
    </row>
    <row r="314" spans="5:5" x14ac:dyDescent="0.35">
      <c r="E314" s="24"/>
    </row>
    <row r="315" spans="5:5" x14ac:dyDescent="0.35">
      <c r="E315" s="22"/>
    </row>
    <row r="316" spans="5:5" x14ac:dyDescent="0.35">
      <c r="E316" s="22"/>
    </row>
    <row r="317" spans="5:5" x14ac:dyDescent="0.35">
      <c r="E317" s="23"/>
    </row>
    <row r="318" spans="5:5" x14ac:dyDescent="0.35">
      <c r="E318" s="22"/>
    </row>
    <row r="319" spans="5:5" x14ac:dyDescent="0.35">
      <c r="E319" s="22"/>
    </row>
    <row r="320" spans="5:5" x14ac:dyDescent="0.35">
      <c r="E320" s="25"/>
    </row>
    <row r="321" spans="5:5" x14ac:dyDescent="0.35">
      <c r="E321" s="25"/>
    </row>
    <row r="322" spans="5:5" x14ac:dyDescent="0.35">
      <c r="E322" s="23"/>
    </row>
    <row r="323" spans="5:5" x14ac:dyDescent="0.35">
      <c r="E323" s="18"/>
    </row>
    <row r="324" spans="5:5" x14ac:dyDescent="0.35">
      <c r="E324" s="22"/>
    </row>
    <row r="325" spans="5:5" x14ac:dyDescent="0.35">
      <c r="E325" s="18"/>
    </row>
    <row r="326" spans="5:5" x14ac:dyDescent="0.35">
      <c r="E326" s="18"/>
    </row>
    <row r="327" spans="5:5" x14ac:dyDescent="0.35">
      <c r="E327" s="18"/>
    </row>
    <row r="328" spans="5:5" x14ac:dyDescent="0.35">
      <c r="E328" s="18"/>
    </row>
    <row r="329" spans="5:5" x14ac:dyDescent="0.35">
      <c r="E329" s="18"/>
    </row>
    <row r="330" spans="5:5" x14ac:dyDescent="0.35">
      <c r="E330" s="18"/>
    </row>
    <row r="331" spans="5:5" x14ac:dyDescent="0.35">
      <c r="E331" s="18"/>
    </row>
    <row r="332" spans="5:5" x14ac:dyDescent="0.35">
      <c r="E332" s="18"/>
    </row>
    <row r="333" spans="5:5" x14ac:dyDescent="0.35">
      <c r="E333" s="18"/>
    </row>
    <row r="334" spans="5:5" x14ac:dyDescent="0.35">
      <c r="E334" s="18"/>
    </row>
    <row r="335" spans="5:5" x14ac:dyDescent="0.35">
      <c r="E335" s="18"/>
    </row>
    <row r="336" spans="5:5" x14ac:dyDescent="0.35">
      <c r="E336" s="18"/>
    </row>
    <row r="337" spans="5:5" x14ac:dyDescent="0.35">
      <c r="E337" s="18"/>
    </row>
    <row r="338" spans="5:5" x14ac:dyDescent="0.35">
      <c r="E338" s="18"/>
    </row>
    <row r="339" spans="5:5" x14ac:dyDescent="0.35">
      <c r="E339" s="18"/>
    </row>
    <row r="340" spans="5:5" x14ac:dyDescent="0.35">
      <c r="E340" s="18"/>
    </row>
    <row r="341" spans="5:5" x14ac:dyDescent="0.35">
      <c r="E341" s="18"/>
    </row>
    <row r="342" spans="5:5" x14ac:dyDescent="0.35">
      <c r="E342" s="18"/>
    </row>
    <row r="343" spans="5:5" x14ac:dyDescent="0.35">
      <c r="E343" s="18"/>
    </row>
    <row r="344" spans="5:5" x14ac:dyDescent="0.35">
      <c r="E344" s="18"/>
    </row>
    <row r="345" spans="5:5" x14ac:dyDescent="0.35">
      <c r="E345" s="18"/>
    </row>
    <row r="346" spans="5:5" x14ac:dyDescent="0.35">
      <c r="E346" s="18"/>
    </row>
    <row r="347" spans="5:5" x14ac:dyDescent="0.35">
      <c r="E347" s="18"/>
    </row>
    <row r="348" spans="5:5" x14ac:dyDescent="0.35">
      <c r="E348" s="18"/>
    </row>
    <row r="349" spans="5:5" x14ac:dyDescent="0.35">
      <c r="E349" s="18"/>
    </row>
    <row r="350" spans="5:5" x14ac:dyDescent="0.35">
      <c r="E350" s="18"/>
    </row>
    <row r="351" spans="5:5" x14ac:dyDescent="0.35">
      <c r="E351" s="18"/>
    </row>
    <row r="352" spans="5:5" x14ac:dyDescent="0.35">
      <c r="E352" s="18"/>
    </row>
    <row r="353" spans="5:5" x14ac:dyDescent="0.35">
      <c r="E353" s="18"/>
    </row>
    <row r="354" spans="5:5" x14ac:dyDescent="0.35">
      <c r="E354" s="18"/>
    </row>
    <row r="355" spans="5:5" x14ac:dyDescent="0.35">
      <c r="E355" s="18"/>
    </row>
    <row r="356" spans="5:5" x14ac:dyDescent="0.35">
      <c r="E356" s="18"/>
    </row>
    <row r="357" spans="5:5" x14ac:dyDescent="0.35">
      <c r="E357" s="18"/>
    </row>
    <row r="358" spans="5:5" x14ac:dyDescent="0.35">
      <c r="E358" s="18"/>
    </row>
    <row r="359" spans="5:5" x14ac:dyDescent="0.35">
      <c r="E359" s="18"/>
    </row>
    <row r="360" spans="5:5" x14ac:dyDescent="0.35">
      <c r="E360" s="18"/>
    </row>
    <row r="361" spans="5:5" x14ac:dyDescent="0.35">
      <c r="E361" s="18"/>
    </row>
    <row r="362" spans="5:5" x14ac:dyDescent="0.35">
      <c r="E362" s="18"/>
    </row>
    <row r="363" spans="5:5" x14ac:dyDescent="0.35">
      <c r="E363" s="18"/>
    </row>
    <row r="364" spans="5:5" x14ac:dyDescent="0.35">
      <c r="E364" s="18"/>
    </row>
    <row r="365" spans="5:5" x14ac:dyDescent="0.35">
      <c r="E365" s="18"/>
    </row>
    <row r="366" spans="5:5" x14ac:dyDescent="0.35">
      <c r="E366" s="18"/>
    </row>
    <row r="367" spans="5:5" x14ac:dyDescent="0.35">
      <c r="E367" s="18"/>
    </row>
    <row r="368" spans="5:5" x14ac:dyDescent="0.35">
      <c r="E368" s="18"/>
    </row>
    <row r="369" spans="5:5" x14ac:dyDescent="0.35">
      <c r="E369" s="18"/>
    </row>
    <row r="370" spans="5:5" x14ac:dyDescent="0.35">
      <c r="E370" s="18"/>
    </row>
    <row r="371" spans="5:5" x14ac:dyDescent="0.35">
      <c r="E371" s="18"/>
    </row>
    <row r="372" spans="5:5" x14ac:dyDescent="0.35">
      <c r="E372" s="19"/>
    </row>
    <row r="373" spans="5:5" x14ac:dyDescent="0.35">
      <c r="E373" s="18"/>
    </row>
    <row r="374" spans="5:5" x14ac:dyDescent="0.35">
      <c r="E374" s="20"/>
    </row>
    <row r="375" spans="5:5" x14ac:dyDescent="0.35">
      <c r="E375" s="18"/>
    </row>
    <row r="376" spans="5:5" x14ac:dyDescent="0.35">
      <c r="E376" s="18"/>
    </row>
    <row r="377" spans="5:5" x14ac:dyDescent="0.35">
      <c r="E377" s="18"/>
    </row>
    <row r="378" spans="5:5" x14ac:dyDescent="0.35">
      <c r="E378" s="18"/>
    </row>
    <row r="379" spans="5:5" x14ac:dyDescent="0.35">
      <c r="E379" s="18"/>
    </row>
    <row r="380" spans="5:5" x14ac:dyDescent="0.35">
      <c r="E380" s="18"/>
    </row>
    <row r="381" spans="5:5" x14ac:dyDescent="0.35">
      <c r="E381" s="18"/>
    </row>
    <row r="382" spans="5:5" x14ac:dyDescent="0.35">
      <c r="E382" s="19"/>
    </row>
    <row r="383" spans="5:5" x14ac:dyDescent="0.35">
      <c r="E383" s="18"/>
    </row>
    <row r="384" spans="5:5" x14ac:dyDescent="0.35">
      <c r="E384" s="18"/>
    </row>
  </sheetData>
  <conditionalFormatting sqref="E206">
    <cfRule type="containsText" dxfId="0" priority="1" stopIfTrue="1" operator="containsText" text="TERCERA DIVISION DE EJERCITO &quot;TARQUI&quot; TERMINAL PDH">
      <formula>NOT(ISERROR(SEARCH("TERCERA DIVISION DE EJERCITO ""TARQUI"" TERMINAL PDH",E206)))</formula>
    </cfRule>
  </conditionalFormatting>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48"/>
  <sheetViews>
    <sheetView topLeftCell="A25" workbookViewId="0">
      <selection activeCell="E32" sqref="E32"/>
    </sheetView>
  </sheetViews>
  <sheetFormatPr baseColWidth="10" defaultRowHeight="17.25" x14ac:dyDescent="0.35"/>
  <cols>
    <col min="2" max="2" width="44.375" customWidth="1"/>
    <col min="5" max="5" width="16" customWidth="1"/>
  </cols>
  <sheetData>
    <row r="2" spans="2:3" x14ac:dyDescent="0.35">
      <c r="B2" s="494" t="s">
        <v>512</v>
      </c>
      <c r="C2" s="494"/>
    </row>
    <row r="3" spans="2:3" x14ac:dyDescent="0.35">
      <c r="B3" s="314" t="s">
        <v>23</v>
      </c>
      <c r="C3">
        <f>COUNTIF('COMISIONES CUMPLIDAS'!H5:H602,'ESTADISTICAS COMISIONES'!B3)</f>
        <v>0</v>
      </c>
    </row>
    <row r="4" spans="2:3" x14ac:dyDescent="0.35">
      <c r="B4" s="314" t="s">
        <v>12</v>
      </c>
      <c r="C4">
        <f>COUNTIF('COMISIONES CUMPLIDAS'!H6:H603,'ESTADISTICAS COMISIONES'!B4)</f>
        <v>24</v>
      </c>
    </row>
    <row r="5" spans="2:3" x14ac:dyDescent="0.35">
      <c r="B5" s="314" t="s">
        <v>666</v>
      </c>
      <c r="C5">
        <f>COUNTIF('COMISIONES CUMPLIDAS'!H7:H604,'ESTADISTICAS COMISIONES'!B5)</f>
        <v>0</v>
      </c>
    </row>
    <row r="6" spans="2:3" x14ac:dyDescent="0.35">
      <c r="B6" s="314" t="s">
        <v>24</v>
      </c>
      <c r="C6">
        <f>COUNTIF('COMISIONES CUMPLIDAS'!H8:H605,'ESTADISTICAS COMISIONES'!B6)</f>
        <v>2</v>
      </c>
    </row>
    <row r="7" spans="2:3" x14ac:dyDescent="0.35">
      <c r="B7" s="314" t="s">
        <v>22</v>
      </c>
      <c r="C7">
        <f>COUNTIF('COMISIONES CUMPLIDAS'!H9:H606,'ESTADISTICAS COMISIONES'!B7)</f>
        <v>11</v>
      </c>
    </row>
    <row r="8" spans="2:3" x14ac:dyDescent="0.35">
      <c r="B8" s="314" t="s">
        <v>15</v>
      </c>
      <c r="C8">
        <f>COUNTIF('COMISIONES CUMPLIDAS'!H10:H607,'ESTADISTICAS COMISIONES'!B8)</f>
        <v>28</v>
      </c>
    </row>
    <row r="9" spans="2:3" x14ac:dyDescent="0.35">
      <c r="B9" s="314" t="s">
        <v>215</v>
      </c>
      <c r="C9">
        <f>COUNTIF('COMISIONES CUMPLIDAS'!H11:H608,'ESTADISTICAS COMISIONES'!B9)</f>
        <v>9</v>
      </c>
    </row>
    <row r="10" spans="2:3" x14ac:dyDescent="0.35">
      <c r="B10" s="314" t="s">
        <v>367</v>
      </c>
      <c r="C10">
        <f>COUNTIF('COMISIONES CUMPLIDAS'!H12:H609,'ESTADISTICAS COMISIONES'!B10)</f>
        <v>18</v>
      </c>
    </row>
    <row r="11" spans="2:3" x14ac:dyDescent="0.35">
      <c r="B11" s="314" t="s">
        <v>366</v>
      </c>
      <c r="C11">
        <f>COUNTIF('COMISIONES CUMPLIDAS'!H13:H610,'ESTADISTICAS COMISIONES'!B11)</f>
        <v>16</v>
      </c>
    </row>
    <row r="12" spans="2:3" x14ac:dyDescent="0.35">
      <c r="B12" s="314" t="s">
        <v>13</v>
      </c>
      <c r="C12">
        <f>COUNTIF('COMISIONES CUMPLIDAS'!H14:H611,'ESTADISTICAS COMISIONES'!B12)</f>
        <v>4</v>
      </c>
    </row>
    <row r="13" spans="2:3" x14ac:dyDescent="0.35">
      <c r="B13" s="314" t="s">
        <v>513</v>
      </c>
      <c r="C13">
        <f>COUNTIF('COMISIONES CUMPLIDAS'!H15:H612,'ESTADISTICAS COMISIONES'!B13)</f>
        <v>6</v>
      </c>
    </row>
    <row r="14" spans="2:3" x14ac:dyDescent="0.35">
      <c r="B14" s="314" t="s">
        <v>833</v>
      </c>
      <c r="C14">
        <f>COUNTIF('COMISIONES CUMPLIDAS'!H16:H613,'ESTADISTICAS COMISIONES'!B14)</f>
        <v>0</v>
      </c>
    </row>
    <row r="15" spans="2:3" x14ac:dyDescent="0.35">
      <c r="B15" s="314" t="s">
        <v>381</v>
      </c>
      <c r="C15">
        <f>COUNTIF('COMISIONES CUMPLIDAS'!H17:H614,'ESTADISTICAS COMISIONES'!B15)</f>
        <v>9</v>
      </c>
    </row>
    <row r="16" spans="2:3" x14ac:dyDescent="0.35">
      <c r="B16" s="314" t="s">
        <v>501</v>
      </c>
      <c r="C16">
        <f>COUNTIF('COMISIONES CUMPLIDAS'!H18:H615,'ESTADISTICAS COMISIONES'!B16)</f>
        <v>0</v>
      </c>
    </row>
    <row r="17" spans="2:3" x14ac:dyDescent="0.35">
      <c r="B17" s="314" t="s">
        <v>14</v>
      </c>
      <c r="C17">
        <f>COUNTIF('COMISIONES CUMPLIDAS'!H19:H616,'ESTADISTICAS COMISIONES'!B17)</f>
        <v>8</v>
      </c>
    </row>
    <row r="19" spans="2:3" x14ac:dyDescent="0.35">
      <c r="B19" s="495" t="s">
        <v>514</v>
      </c>
      <c r="C19" s="495"/>
    </row>
    <row r="20" spans="2:3" x14ac:dyDescent="0.35">
      <c r="B20" s="4" t="s">
        <v>732</v>
      </c>
      <c r="C20">
        <f>COUNTIF('COMISIONES CUMPLIDAS'!I5:I602,'ESTADISTICAS COMISIONES'!B20)</f>
        <v>3</v>
      </c>
    </row>
    <row r="21" spans="2:3" x14ac:dyDescent="0.35">
      <c r="B21" s="4" t="s">
        <v>500</v>
      </c>
      <c r="C21">
        <f>COUNTIF('COMISIONES CUMPLIDAS'!I6:I603,'ESTADISTICAS COMISIONES'!B21)</f>
        <v>4</v>
      </c>
    </row>
    <row r="22" spans="2:3" x14ac:dyDescent="0.35">
      <c r="B22" s="4" t="s">
        <v>323</v>
      </c>
      <c r="C22">
        <f>COUNTIF('COMISIONES CUMPLIDAS'!I7:I604,'ESTADISTICAS COMISIONES'!B22)</f>
        <v>3</v>
      </c>
    </row>
    <row r="23" spans="2:3" x14ac:dyDescent="0.35">
      <c r="B23" s="4" t="s">
        <v>858</v>
      </c>
      <c r="C23">
        <f>COUNTIF('COMISIONES CUMPLIDAS'!I8:I605,'ESTADISTICAS COMISIONES'!B23)</f>
        <v>0</v>
      </c>
    </row>
    <row r="24" spans="2:3" x14ac:dyDescent="0.35">
      <c r="B24" s="4" t="s">
        <v>859</v>
      </c>
      <c r="C24">
        <f>COUNTIF('COMISIONES CUMPLIDAS'!I9:I606,'ESTADISTICAS COMISIONES'!B24)</f>
        <v>2</v>
      </c>
    </row>
    <row r="25" spans="2:3" x14ac:dyDescent="0.35">
      <c r="B25" s="4" t="s">
        <v>18</v>
      </c>
      <c r="C25">
        <f>COUNTIF('COMISIONES CUMPLIDAS'!I10:I607,'ESTADISTICAS COMISIONES'!B25)</f>
        <v>8</v>
      </c>
    </row>
    <row r="26" spans="2:3" x14ac:dyDescent="0.35">
      <c r="B26" s="4" t="s">
        <v>16</v>
      </c>
      <c r="C26">
        <f>COUNTIF('COMISIONES CUMPLIDAS'!I11:I608,'ESTADISTICAS COMISIONES'!B26)</f>
        <v>0</v>
      </c>
    </row>
    <row r="27" spans="2:3" x14ac:dyDescent="0.35">
      <c r="B27" s="4" t="s">
        <v>368</v>
      </c>
      <c r="C27">
        <f>COUNTIF('COMISIONES CUMPLIDAS'!I12:I609,'ESTADISTICAS COMISIONES'!B27)</f>
        <v>0</v>
      </c>
    </row>
    <row r="28" spans="2:3" x14ac:dyDescent="0.35">
      <c r="B28" s="4" t="s">
        <v>499</v>
      </c>
      <c r="C28">
        <f>COUNTIF('COMISIONES CUMPLIDAS'!I13:I610,'ESTADISTICAS COMISIONES'!B28)</f>
        <v>7</v>
      </c>
    </row>
    <row r="29" spans="2:3" x14ac:dyDescent="0.35">
      <c r="B29" s="4" t="s">
        <v>17</v>
      </c>
      <c r="C29">
        <f>COUNTIF('COMISIONES CUMPLIDAS'!I14:I611,'ESTADISTICAS COMISIONES'!B29)</f>
        <v>16</v>
      </c>
    </row>
    <row r="30" spans="2:3" x14ac:dyDescent="0.35">
      <c r="B30" s="4" t="s">
        <v>11</v>
      </c>
      <c r="C30">
        <f>COUNTIF('COMISIONES CUMPLIDAS'!I15:I612,'ESTADISTICAS COMISIONES'!B30)</f>
        <v>73</v>
      </c>
    </row>
    <row r="31" spans="2:3" x14ac:dyDescent="0.35">
      <c r="B31" s="4" t="s">
        <v>20</v>
      </c>
      <c r="C31">
        <f>COUNTIF('COMISIONES CUMPLIDAS'!I16:I613,'ESTADISTICAS COMISIONES'!B31)</f>
        <v>8</v>
      </c>
    </row>
    <row r="32" spans="2:3" x14ac:dyDescent="0.35">
      <c r="B32" s="4" t="s">
        <v>860</v>
      </c>
      <c r="C32">
        <f>COUNTIF('COMISIONES CUMPLIDAS'!I17:I614,'ESTADISTICAS COMISIONES'!B32)</f>
        <v>1</v>
      </c>
    </row>
    <row r="33" spans="2:5" x14ac:dyDescent="0.35">
      <c r="B33" s="4" t="s">
        <v>375</v>
      </c>
      <c r="C33">
        <f>COUNTIF('COMISIONES CUMPLIDAS'!I18:I615,'ESTADISTICAS COMISIONES'!B33)</f>
        <v>10</v>
      </c>
    </row>
    <row r="34" spans="2:5" x14ac:dyDescent="0.35">
      <c r="B34" s="4" t="s">
        <v>406</v>
      </c>
      <c r="C34">
        <f>COUNTIF('COMISIONES CUMPLIDAS'!I19:I616,'ESTADISTICAS COMISIONES'!B34)</f>
        <v>0</v>
      </c>
    </row>
    <row r="35" spans="2:5" x14ac:dyDescent="0.35">
      <c r="B35" s="4" t="s">
        <v>381</v>
      </c>
      <c r="C35">
        <f>COUNTIF('COMISIONES CUMPLIDAS'!I20:I617,'ESTADISTICAS COMISIONES'!B35)</f>
        <v>2</v>
      </c>
    </row>
    <row r="36" spans="2:5" x14ac:dyDescent="0.35">
      <c r="B36" s="4" t="s">
        <v>19</v>
      </c>
      <c r="C36">
        <f>COUNTIF('COMISIONES CUMPLIDAS'!I21:I618,'ESTADISTICAS COMISIONES'!B36)</f>
        <v>2</v>
      </c>
    </row>
    <row r="39" spans="2:5" x14ac:dyDescent="0.35">
      <c r="B39" s="495" t="s">
        <v>515</v>
      </c>
      <c r="C39" s="495"/>
    </row>
    <row r="40" spans="2:5" x14ac:dyDescent="0.35">
      <c r="B40" s="3" t="s">
        <v>206</v>
      </c>
      <c r="C40">
        <f>COUNTIF('COMISIONES CUMPLIDAS'!F5:F602,'ESTADISTICAS COMISIONES'!B40)</f>
        <v>13</v>
      </c>
    </row>
    <row r="41" spans="2:5" x14ac:dyDescent="0.35">
      <c r="B41" s="3" t="s">
        <v>209</v>
      </c>
      <c r="C41">
        <f>COUNTIF('COMISIONES CUMPLIDAS'!F6:F603,'ESTADISTICAS COMISIONES'!B41)</f>
        <v>10</v>
      </c>
    </row>
    <row r="42" spans="2:5" x14ac:dyDescent="0.35">
      <c r="B42" s="3" t="s">
        <v>502</v>
      </c>
      <c r="C42">
        <f>COUNTIF('COMISIONES CUMPLIDAS'!F7:F604,'ESTADISTICAS COMISIONES'!B42)</f>
        <v>0</v>
      </c>
    </row>
    <row r="43" spans="2:5" x14ac:dyDescent="0.35">
      <c r="B43" s="3" t="s">
        <v>436</v>
      </c>
      <c r="C43">
        <f>COUNTIF('COMISIONES CUMPLIDAS'!F8:F605,'ESTADISTICAS COMISIONES'!B43)</f>
        <v>19</v>
      </c>
    </row>
    <row r="44" spans="2:5" x14ac:dyDescent="0.35">
      <c r="B44" s="3" t="s">
        <v>210</v>
      </c>
      <c r="C44">
        <f>COUNTIF('COMISIONES CUMPLIDAS'!F9:F606,'ESTADISTICAS COMISIONES'!B44)</f>
        <v>14</v>
      </c>
    </row>
    <row r="45" spans="2:5" x14ac:dyDescent="0.35">
      <c r="B45" s="3" t="s">
        <v>207</v>
      </c>
      <c r="C45">
        <f>COUNTIF('COMISIONES CUMPLIDAS'!F10:F607,'ESTADISTICAS COMISIONES'!B45)</f>
        <v>11</v>
      </c>
    </row>
    <row r="46" spans="2:5" x14ac:dyDescent="0.35">
      <c r="B46" s="3" t="s">
        <v>208</v>
      </c>
      <c r="C46">
        <f>COUNTIF('COMISIONES CUMPLIDAS'!F11:F608,'ESTADISTICAS COMISIONES'!B46)</f>
        <v>11</v>
      </c>
    </row>
    <row r="47" spans="2:5" x14ac:dyDescent="0.35">
      <c r="B47" s="3" t="s">
        <v>205</v>
      </c>
      <c r="C47">
        <f>COUNTIF('COMISIONES CUMPLIDAS'!F12:F609,'ESTADISTICAS COMISIONES'!B47)</f>
        <v>31</v>
      </c>
    </row>
    <row r="48" spans="2:5" x14ac:dyDescent="0.35">
      <c r="C48">
        <f>SUM(C40:C47)</f>
        <v>109</v>
      </c>
      <c r="E48">
        <f>COUNTA('COMISIONES CUMPLIDAS'!F5:F454)</f>
        <v>111</v>
      </c>
    </row>
  </sheetData>
  <mergeCells count="3">
    <mergeCell ref="B2:C2"/>
    <mergeCell ref="B19:C19"/>
    <mergeCell ref="B39:C39"/>
  </mergeCells>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
  <sheetViews>
    <sheetView workbookViewId="0"/>
  </sheetViews>
  <sheetFormatPr baseColWidth="10" defaultRowHeight="17.25" x14ac:dyDescent="0.35"/>
  <cols>
    <col min="1" max="1" width="11"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15</vt:i4>
      </vt:variant>
    </vt:vector>
  </HeadingPairs>
  <TitlesOfParts>
    <vt:vector size="23" baseType="lpstr">
      <vt:lpstr>COMISIONES CUMPLIDAS</vt:lpstr>
      <vt:lpstr>COMISIONES PLANIFICADAS</vt:lpstr>
      <vt:lpstr>Hoja2</vt:lpstr>
      <vt:lpstr>COM. PLANIFICADAS NO CUMPLIDAS</vt:lpstr>
      <vt:lpstr>LISTAS</vt:lpstr>
      <vt:lpstr>LISTAS (2)</vt:lpstr>
      <vt:lpstr>ESTADISTICAS COMISIONES</vt:lpstr>
      <vt:lpstr>Hoja1</vt:lpstr>
      <vt:lpstr>'LISTAS (2)'!CAES</vt:lpstr>
      <vt:lpstr>CAES</vt:lpstr>
      <vt:lpstr>'COMISIONES CUMPLIDAS'!Criterios</vt:lpstr>
      <vt:lpstr>'LISTAS (2)'!ESTACION</vt:lpstr>
      <vt:lpstr>ESTACION</vt:lpstr>
      <vt:lpstr>'LISTAS (2)'!GRADOMILITAR</vt:lpstr>
      <vt:lpstr>GRADOMILITAR</vt:lpstr>
      <vt:lpstr>'LISTAS (2)'!No._PERSONAS_POR_COMISIÓN</vt:lpstr>
      <vt:lpstr>No._PERSONAS_POR_COMISIÓN</vt:lpstr>
      <vt:lpstr>'LISTAS (2)'!PERSONAL</vt:lpstr>
      <vt:lpstr>PERSONAL</vt:lpstr>
      <vt:lpstr>'LISTAS (2)'!SISTEMAS</vt:lpstr>
      <vt:lpstr>SISTEMAS</vt:lpstr>
      <vt:lpstr>'LISTAS (2)'!TIPODETRABAJO</vt:lpstr>
      <vt:lpstr>TIPODETRABAJO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Mantenimiento</dc:creator>
  <cp:lastModifiedBy>Jebus</cp:lastModifiedBy>
  <cp:lastPrinted>2019-03-14T18:53:43Z</cp:lastPrinted>
  <dcterms:created xsi:type="dcterms:W3CDTF">2015-10-19T15:50:51Z</dcterms:created>
  <dcterms:modified xsi:type="dcterms:W3CDTF">2019-04-20T01:50:43Z</dcterms:modified>
</cp:coreProperties>
</file>