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ROLESUIO\Desktop\"/>
    </mc:Choice>
  </mc:AlternateContent>
  <bookViews>
    <workbookView xWindow="0" yWindow="0" windowWidth="20490" windowHeight="7755"/>
  </bookViews>
  <sheets>
    <sheet name="GRUSICOMGE  2019" sheetId="1" r:id="rId1"/>
    <sheet name="SERVIDORES P." sheetId="3" r:id="rId2"/>
    <sheet name="GRUSICOMGE  2019 (2)" sheetId="4" r:id="rId3"/>
  </sheets>
  <definedNames>
    <definedName name="_xlnm._FilterDatabase" localSheetId="0" hidden="1">'GRUSICOMGE  2019'!$A$5:$P$161</definedName>
    <definedName name="_xlnm._FilterDatabase" localSheetId="2" hidden="1">'GRUSICOMGE  2019 (2)'!$B$6:$H$30</definedName>
    <definedName name="_xlnm.Auto_Open" localSheetId="2">#REF!</definedName>
    <definedName name="_xlnm.Auto_Open">#REF!</definedName>
    <definedName name="comparativo" localSheetId="2">#REF!</definedName>
    <definedName name="comparativo">#REF!</definedName>
    <definedName name="FFF" localSheetId="2">#REF!</definedName>
    <definedName name="FFF">#REF!</definedName>
    <definedName name="LP" localSheetId="2">#REF!</definedName>
    <definedName name="LP">#REF!</definedName>
    <definedName name="Macro1" localSheetId="2">#REF!</definedName>
    <definedName name="Macro1">#REF!</definedName>
    <definedName name="Macro10" localSheetId="2">#REF!</definedName>
    <definedName name="Macro10">#REF!</definedName>
    <definedName name="Macro11" localSheetId="2">#REF!</definedName>
    <definedName name="Macro11">#REF!</definedName>
    <definedName name="Macro12" localSheetId="2">#REF!</definedName>
    <definedName name="Macro12">#REF!</definedName>
    <definedName name="Macro13" localSheetId="2">#REF!</definedName>
    <definedName name="Macro13">#REF!</definedName>
    <definedName name="Macro14" localSheetId="2">#REF!</definedName>
    <definedName name="Macro14">#REF!</definedName>
    <definedName name="Macro15" localSheetId="2">#REF!</definedName>
    <definedName name="Macro15">#REF!</definedName>
    <definedName name="Macro16" localSheetId="2">#REF!</definedName>
    <definedName name="Macro16">#REF!</definedName>
    <definedName name="Macro17" localSheetId="2">#REF!</definedName>
    <definedName name="Macro17">#REF!</definedName>
    <definedName name="Macro2" localSheetId="2">#REF!</definedName>
    <definedName name="Macro2">#REF!</definedName>
    <definedName name="Macro3" localSheetId="2">#REF!</definedName>
    <definedName name="Macro3">#REF!</definedName>
    <definedName name="Macro4" localSheetId="2">#REF!</definedName>
    <definedName name="Macro4">#REF!</definedName>
    <definedName name="Macro5" localSheetId="2">#REF!</definedName>
    <definedName name="Macro5">#REF!</definedName>
    <definedName name="Macro6" localSheetId="2">#REF!</definedName>
    <definedName name="Macro6">#REF!</definedName>
    <definedName name="Macro7" localSheetId="2">#REF!</definedName>
    <definedName name="Macro7">#REF!</definedName>
    <definedName name="Macro8" localSheetId="2">#REF!</definedName>
    <definedName name="Macro8">#REF!</definedName>
    <definedName name="Macro9" localSheetId="2">#REF!</definedName>
    <definedName name="Macro9">#REF!</definedName>
    <definedName name="NombreTabla">"Dummy"</definedName>
    <definedName name="Recover" localSheetId="2">#REF!</definedName>
    <definedName name="Recover">#REF!</definedName>
  </definedNames>
  <calcPr calcId="152511"/>
</workbook>
</file>

<file path=xl/calcChain.xml><?xml version="1.0" encoding="utf-8"?>
<calcChain xmlns="http://schemas.openxmlformats.org/spreadsheetml/2006/main">
  <c r="K87" i="1" l="1"/>
  <c r="L87" i="1" l="1"/>
  <c r="M87" i="1" s="1"/>
  <c r="K161" i="1"/>
  <c r="L161" i="1" l="1"/>
  <c r="M161" i="1" s="1"/>
  <c r="K79" i="1"/>
  <c r="L79" i="1" l="1"/>
  <c r="M79" i="1" s="1"/>
  <c r="K63" i="1"/>
  <c r="L63" i="1" l="1"/>
  <c r="M63" i="1" s="1"/>
  <c r="K81" i="1"/>
  <c r="K85" i="1"/>
  <c r="K77" i="1"/>
  <c r="L81" i="1" l="1"/>
  <c r="M81" i="1" s="1"/>
  <c r="L85" i="1"/>
  <c r="M85" i="1" s="1"/>
  <c r="L77" i="1"/>
  <c r="M77" i="1" s="1"/>
  <c r="K160" i="1"/>
  <c r="L160" i="1" s="1"/>
  <c r="K157" i="1"/>
  <c r="K156" i="1"/>
  <c r="L156" i="1" s="1"/>
  <c r="K155" i="1"/>
  <c r="L155" i="1" s="1"/>
  <c r="K154" i="1"/>
  <c r="L154" i="1" s="1"/>
  <c r="M154" i="1" s="1"/>
  <c r="K153" i="1"/>
  <c r="L153" i="1" s="1"/>
  <c r="K152" i="1"/>
  <c r="K151" i="1"/>
  <c r="K150" i="1"/>
  <c r="L150" i="1" s="1"/>
  <c r="M150" i="1" s="1"/>
  <c r="K149" i="1"/>
  <c r="K146" i="1"/>
  <c r="L146" i="1" s="1"/>
  <c r="K145" i="1"/>
  <c r="L145" i="1" s="1"/>
  <c r="K144" i="1"/>
  <c r="K143" i="1"/>
  <c r="L143" i="1" s="1"/>
  <c r="M143" i="1" s="1"/>
  <c r="K142" i="1"/>
  <c r="K141" i="1"/>
  <c r="L141" i="1" s="1"/>
  <c r="K140" i="1"/>
  <c r="K139" i="1"/>
  <c r="L139" i="1" s="1"/>
  <c r="M139" i="1" s="1"/>
  <c r="K138" i="1"/>
  <c r="K137" i="1"/>
  <c r="K134" i="1"/>
  <c r="L134" i="1" s="1"/>
  <c r="M134" i="1" s="1"/>
  <c r="K133" i="1"/>
  <c r="L133" i="1" s="1"/>
  <c r="K132" i="1"/>
  <c r="K131" i="1"/>
  <c r="L131" i="1" s="1"/>
  <c r="M131" i="1" s="1"/>
  <c r="K130" i="1"/>
  <c r="L130" i="1" s="1"/>
  <c r="M130" i="1" s="1"/>
  <c r="K129" i="1"/>
  <c r="K128" i="1"/>
  <c r="K127" i="1"/>
  <c r="L127" i="1" s="1"/>
  <c r="M127" i="1" s="1"/>
  <c r="K126" i="1"/>
  <c r="L126" i="1" s="1"/>
  <c r="M126" i="1" s="1"/>
  <c r="K125" i="1"/>
  <c r="K124" i="1"/>
  <c r="K123" i="1"/>
  <c r="L123" i="1" s="1"/>
  <c r="M123" i="1" s="1"/>
  <c r="K122" i="1"/>
  <c r="L122" i="1" s="1"/>
  <c r="M122" i="1" s="1"/>
  <c r="K119" i="1"/>
  <c r="L119" i="1" s="1"/>
  <c r="M119" i="1" s="1"/>
  <c r="K118" i="1"/>
  <c r="L118" i="1" s="1"/>
  <c r="M118" i="1" s="1"/>
  <c r="K117" i="1"/>
  <c r="L117" i="1" s="1"/>
  <c r="K116" i="1"/>
  <c r="K115" i="1"/>
  <c r="L115" i="1" s="1"/>
  <c r="M115" i="1" s="1"/>
  <c r="K114" i="1"/>
  <c r="L114" i="1" s="1"/>
  <c r="M114" i="1" s="1"/>
  <c r="K113" i="1"/>
  <c r="K112" i="1"/>
  <c r="L112" i="1" s="1"/>
  <c r="K111" i="1"/>
  <c r="L111" i="1" s="1"/>
  <c r="M111" i="1" s="1"/>
  <c r="K110" i="1"/>
  <c r="L110" i="1" s="1"/>
  <c r="M110" i="1" s="1"/>
  <c r="K109" i="1"/>
  <c r="K19" i="1"/>
  <c r="L138" i="1" l="1"/>
  <c r="M138" i="1" s="1"/>
  <c r="M153" i="1"/>
  <c r="L152" i="1"/>
  <c r="M152" i="1" s="1"/>
  <c r="L142" i="1"/>
  <c r="M142" i="1" s="1"/>
  <c r="M145" i="1"/>
  <c r="M146" i="1"/>
  <c r="L149" i="1"/>
  <c r="M149" i="1" s="1"/>
  <c r="L157" i="1"/>
  <c r="M157" i="1" s="1"/>
  <c r="M160" i="1"/>
  <c r="M141" i="1"/>
  <c r="M156" i="1"/>
  <c r="L137" i="1"/>
  <c r="M137" i="1" s="1"/>
  <c r="L113" i="1"/>
  <c r="M113" i="1" s="1"/>
  <c r="L125" i="1"/>
  <c r="M125" i="1" s="1"/>
  <c r="L116" i="1"/>
  <c r="M116" i="1" s="1"/>
  <c r="M117" i="1"/>
  <c r="L124" i="1"/>
  <c r="M124" i="1" s="1"/>
  <c r="L128" i="1"/>
  <c r="M128" i="1" s="1"/>
  <c r="L132" i="1"/>
  <c r="M132" i="1" s="1"/>
  <c r="M133" i="1"/>
  <c r="L140" i="1"/>
  <c r="M140" i="1" s="1"/>
  <c r="L144" i="1"/>
  <c r="M144" i="1" s="1"/>
  <c r="L151" i="1"/>
  <c r="M151" i="1" s="1"/>
  <c r="M112" i="1"/>
  <c r="M155" i="1"/>
  <c r="L129" i="1"/>
  <c r="M129" i="1" s="1"/>
  <c r="L109" i="1"/>
  <c r="M109" i="1" s="1"/>
  <c r="L19" i="1"/>
  <c r="M19" i="1" s="1"/>
  <c r="K17" i="1"/>
  <c r="L17" i="1" s="1"/>
  <c r="M17" i="1" l="1"/>
  <c r="K108" i="1"/>
  <c r="L108" i="1" s="1"/>
  <c r="K105" i="1"/>
  <c r="L105" i="1" s="1"/>
  <c r="K104" i="1"/>
  <c r="L104" i="1" s="1"/>
  <c r="M104" i="1" s="1"/>
  <c r="K103" i="1"/>
  <c r="L103" i="1" s="1"/>
  <c r="M103" i="1" s="1"/>
  <c r="K102" i="1"/>
  <c r="K101" i="1"/>
  <c r="L101" i="1" s="1"/>
  <c r="K100" i="1"/>
  <c r="L100" i="1" s="1"/>
  <c r="M100" i="1" s="1"/>
  <c r="K99" i="1"/>
  <c r="L99" i="1" s="1"/>
  <c r="M99" i="1" s="1"/>
  <c r="K98" i="1"/>
  <c r="K97" i="1"/>
  <c r="L97" i="1" s="1"/>
  <c r="K96" i="1"/>
  <c r="L96" i="1" s="1"/>
  <c r="M96" i="1" s="1"/>
  <c r="K95" i="1"/>
  <c r="L95" i="1" s="1"/>
  <c r="M95" i="1" s="1"/>
  <c r="K94" i="1"/>
  <c r="K93" i="1"/>
  <c r="L93" i="1" s="1"/>
  <c r="K90" i="1"/>
  <c r="K89" i="1"/>
  <c r="L89" i="1" s="1"/>
  <c r="K88" i="1"/>
  <c r="L88" i="1" s="1"/>
  <c r="M88" i="1" s="1"/>
  <c r="K86" i="1"/>
  <c r="L86" i="1" s="1"/>
  <c r="M86" i="1" s="1"/>
  <c r="K84" i="1"/>
  <c r="K83" i="1"/>
  <c r="L83" i="1" s="1"/>
  <c r="K82" i="1"/>
  <c r="L82" i="1" s="1"/>
  <c r="M82" i="1" s="1"/>
  <c r="K80" i="1"/>
  <c r="L80" i="1" s="1"/>
  <c r="M80" i="1" s="1"/>
  <c r="K78" i="1"/>
  <c r="K76" i="1"/>
  <c r="L76" i="1" s="1"/>
  <c r="K75" i="1"/>
  <c r="L75" i="1" s="1"/>
  <c r="M75" i="1" s="1"/>
  <c r="K74" i="1"/>
  <c r="L74" i="1" s="1"/>
  <c r="M74" i="1" s="1"/>
  <c r="K73" i="1"/>
  <c r="K72" i="1"/>
  <c r="L72" i="1" s="1"/>
  <c r="K71" i="1"/>
  <c r="L71" i="1" s="1"/>
  <c r="M71" i="1" s="1"/>
  <c r="K70" i="1"/>
  <c r="L70" i="1" s="1"/>
  <c r="M70" i="1" s="1"/>
  <c r="K69" i="1"/>
  <c r="K66" i="1"/>
  <c r="L66" i="1" s="1"/>
  <c r="M66" i="1" s="1"/>
  <c r="K65" i="1"/>
  <c r="K64" i="1"/>
  <c r="L64" i="1" s="1"/>
  <c r="M64" i="1" s="1"/>
  <c r="K62" i="1"/>
  <c r="L62" i="1" s="1"/>
  <c r="M62" i="1" s="1"/>
  <c r="K61" i="1"/>
  <c r="K60" i="1"/>
  <c r="L60" i="1" s="1"/>
  <c r="K59" i="1"/>
  <c r="L59" i="1" s="1"/>
  <c r="M59" i="1" s="1"/>
  <c r="K58" i="1"/>
  <c r="L58" i="1" s="1"/>
  <c r="M58" i="1" s="1"/>
  <c r="K57" i="1"/>
  <c r="K56" i="1"/>
  <c r="L56" i="1" s="1"/>
  <c r="K55" i="1"/>
  <c r="L55" i="1" s="1"/>
  <c r="M55" i="1" s="1"/>
  <c r="K54" i="1"/>
  <c r="L54" i="1" s="1"/>
  <c r="M54" i="1" s="1"/>
  <c r="K53" i="1"/>
  <c r="K52" i="1"/>
  <c r="L52" i="1" s="1"/>
  <c r="K51" i="1"/>
  <c r="L51" i="1" s="1"/>
  <c r="M51" i="1" s="1"/>
  <c r="K50" i="1"/>
  <c r="L50" i="1" s="1"/>
  <c r="M50" i="1" s="1"/>
  <c r="K49" i="1"/>
  <c r="K48" i="1"/>
  <c r="L48" i="1" s="1"/>
  <c r="K47" i="1"/>
  <c r="L47" i="1" s="1"/>
  <c r="M47" i="1" s="1"/>
  <c r="K46" i="1"/>
  <c r="L46" i="1" s="1"/>
  <c r="M46" i="1" s="1"/>
  <c r="K45" i="1"/>
  <c r="K44" i="1"/>
  <c r="L44" i="1" s="1"/>
  <c r="K43" i="1"/>
  <c r="L43" i="1" s="1"/>
  <c r="M43" i="1" s="1"/>
  <c r="K42" i="1"/>
  <c r="L42" i="1" s="1"/>
  <c r="M42" i="1" s="1"/>
  <c r="K41" i="1"/>
  <c r="K40" i="1"/>
  <c r="L40" i="1" s="1"/>
  <c r="K39" i="1"/>
  <c r="L39" i="1" s="1"/>
  <c r="M39" i="1" s="1"/>
  <c r="K38" i="1"/>
  <c r="L38" i="1" s="1"/>
  <c r="M38" i="1" s="1"/>
  <c r="K37" i="1"/>
  <c r="K36" i="1"/>
  <c r="L36" i="1" s="1"/>
  <c r="M36" i="1" s="1"/>
  <c r="K35" i="1"/>
  <c r="L35" i="1" s="1"/>
  <c r="M35" i="1" s="1"/>
  <c r="K34" i="1"/>
  <c r="L34" i="1" s="1"/>
  <c r="K33" i="1"/>
  <c r="K32" i="1"/>
  <c r="L32" i="1" s="1"/>
  <c r="M32" i="1" s="1"/>
  <c r="K31" i="1"/>
  <c r="K30" i="1"/>
  <c r="L30" i="1" s="1"/>
  <c r="K29" i="1"/>
  <c r="L29" i="1" s="1"/>
  <c r="M29" i="1" s="1"/>
  <c r="K28" i="1"/>
  <c r="L28" i="1" s="1"/>
  <c r="M28" i="1" s="1"/>
  <c r="K27" i="1"/>
  <c r="K26" i="1"/>
  <c r="L26" i="1" s="1"/>
  <c r="K25" i="1"/>
  <c r="L25" i="1" s="1"/>
  <c r="M25" i="1" s="1"/>
  <c r="K24" i="1"/>
  <c r="L24" i="1" s="1"/>
  <c r="M24" i="1" s="1"/>
  <c r="K23" i="1"/>
  <c r="K22" i="1"/>
  <c r="K21" i="1"/>
  <c r="L21" i="1" s="1"/>
  <c r="M21" i="1" s="1"/>
  <c r="K20" i="1"/>
  <c r="L20" i="1" s="1"/>
  <c r="M20" i="1" s="1"/>
  <c r="K18" i="1"/>
  <c r="K16" i="1"/>
  <c r="L16" i="1" s="1"/>
  <c r="K15" i="1"/>
  <c r="L15" i="1" s="1"/>
  <c r="M15" i="1" s="1"/>
  <c r="K14" i="1"/>
  <c r="L14" i="1" s="1"/>
  <c r="M14" i="1" s="1"/>
  <c r="K13" i="1"/>
  <c r="K12" i="1"/>
  <c r="L12" i="1" s="1"/>
  <c r="K11" i="1"/>
  <c r="L11" i="1" s="1"/>
  <c r="M11" i="1" s="1"/>
  <c r="M40" i="1" l="1"/>
  <c r="M44" i="1"/>
  <c r="M48" i="1"/>
  <c r="M52" i="1"/>
  <c r="M56" i="1"/>
  <c r="M60" i="1"/>
  <c r="M72" i="1"/>
  <c r="M76" i="1"/>
  <c r="M83" i="1"/>
  <c r="M89" i="1"/>
  <c r="M93" i="1"/>
  <c r="M97" i="1"/>
  <c r="M101" i="1"/>
  <c r="M105" i="1"/>
  <c r="M108" i="1"/>
  <c r="L37" i="1"/>
  <c r="M37" i="1" s="1"/>
  <c r="L41" i="1"/>
  <c r="M41" i="1" s="1"/>
  <c r="L45" i="1"/>
  <c r="M45" i="1" s="1"/>
  <c r="L49" i="1"/>
  <c r="M49" i="1" s="1"/>
  <c r="L53" i="1"/>
  <c r="M53" i="1" s="1"/>
  <c r="L57" i="1"/>
  <c r="M57" i="1" s="1"/>
  <c r="L61" i="1"/>
  <c r="M61" i="1" s="1"/>
  <c r="L65" i="1"/>
  <c r="M65" i="1" s="1"/>
  <c r="L69" i="1"/>
  <c r="M69" i="1" s="1"/>
  <c r="L73" i="1"/>
  <c r="M73" i="1" s="1"/>
  <c r="L78" i="1"/>
  <c r="M78" i="1" s="1"/>
  <c r="L84" i="1"/>
  <c r="M84" i="1" s="1"/>
  <c r="L90" i="1"/>
  <c r="M90" i="1" s="1"/>
  <c r="L94" i="1"/>
  <c r="M94" i="1" s="1"/>
  <c r="L98" i="1"/>
  <c r="M98" i="1" s="1"/>
  <c r="L102" i="1"/>
  <c r="M102" i="1" s="1"/>
  <c r="L18" i="1"/>
  <c r="M18" i="1" s="1"/>
  <c r="L23" i="1"/>
  <c r="M23" i="1" s="1"/>
  <c r="L22" i="1"/>
  <c r="M22" i="1" s="1"/>
  <c r="L33" i="1"/>
  <c r="M33" i="1" s="1"/>
  <c r="M34" i="1"/>
  <c r="M12" i="1"/>
  <c r="M16" i="1"/>
  <c r="M26" i="1"/>
  <c r="M30" i="1"/>
  <c r="L13" i="1"/>
  <c r="M13" i="1" s="1"/>
  <c r="L27" i="1"/>
  <c r="M27" i="1" s="1"/>
  <c r="L31" i="1"/>
  <c r="M31" i="1" s="1"/>
  <c r="K7" i="1"/>
  <c r="L7" i="1" l="1"/>
  <c r="M7" i="1" s="1"/>
  <c r="K10" i="1"/>
  <c r="L10" i="1" s="1"/>
  <c r="M10" i="1" s="1"/>
  <c r="K9" i="1"/>
  <c r="L9" i="1" s="1"/>
  <c r="M9" i="1" s="1"/>
  <c r="K8" i="1"/>
  <c r="L8" i="1" s="1"/>
  <c r="M8" i="1" s="1"/>
  <c r="K6" i="1"/>
  <c r="L6" i="1" s="1"/>
  <c r="M6" i="1" s="1"/>
</calcChain>
</file>

<file path=xl/comments1.xml><?xml version="1.0" encoding="utf-8"?>
<comments xmlns="http://schemas.openxmlformats.org/spreadsheetml/2006/main">
  <authors>
    <author>Elvis Mercado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Elvis Mercado: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Elvis Mercado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Elvis Mercado: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<sst xmlns="http://schemas.openxmlformats.org/spreadsheetml/2006/main" count="1426" uniqueCount="458">
  <si>
    <t>COMANDO CONJUNTO DE LAS FUERZAS ARMADAS</t>
  </si>
  <si>
    <t>ORD</t>
  </si>
  <si>
    <t>GRADO</t>
  </si>
  <si>
    <t>CEDULA</t>
  </si>
  <si>
    <t>AÑO</t>
  </si>
  <si>
    <t>MES</t>
  </si>
  <si>
    <t>DIA</t>
  </si>
  <si>
    <t>OBSERVACIONES</t>
  </si>
  <si>
    <t>NOVEDADES</t>
  </si>
  <si>
    <t>DIRECCIÓN</t>
  </si>
  <si>
    <t>NOMBRES Y APELLIDOS</t>
  </si>
  <si>
    <t>FUNCIÓN</t>
  </si>
  <si>
    <t>FECHA DE PRESENT.  CC.FF.AA</t>
  </si>
  <si>
    <t>SEXO</t>
  </si>
  <si>
    <t>M</t>
  </si>
  <si>
    <t>ARMA</t>
  </si>
  <si>
    <t>COM</t>
  </si>
  <si>
    <t>MAYO</t>
  </si>
  <si>
    <t>NO EDITAR SE ENCUENTRA CON FORMULA</t>
  </si>
  <si>
    <t>FUERZA</t>
  </si>
  <si>
    <t>TERRESTRE</t>
  </si>
  <si>
    <t>AVC</t>
  </si>
  <si>
    <t>FUERZA AÉREA</t>
  </si>
  <si>
    <t>GRUSICOMGE</t>
  </si>
  <si>
    <t>SUBP.</t>
  </si>
  <si>
    <t>COM.</t>
  </si>
  <si>
    <t>ENRIQUEZ ALULEMA ANGEL GUSTAVO</t>
  </si>
  <si>
    <t>HERRERA BENITEZ MANUEL DANILO</t>
  </si>
  <si>
    <t xml:space="preserve">COMANDATE </t>
  </si>
  <si>
    <t>JEFE DEL DPTO. INFORMATICO</t>
  </si>
  <si>
    <t xml:space="preserve">ABADIANO RIVERA PAULO CESAR </t>
  </si>
  <si>
    <t xml:space="preserve">JEFE DPTO. COMUNICACIONES </t>
  </si>
  <si>
    <t>MANOSALVAS BARRIGA HENRY</t>
  </si>
  <si>
    <t>JEFE CAE-QUITO</t>
  </si>
  <si>
    <t xml:space="preserve">AYALA POZO ROBERTO CARLOS </t>
  </si>
  <si>
    <t>JEFE DEL DPTO. ADMINIST.</t>
  </si>
  <si>
    <t>GRUSICOMGE DEL CC.FF.AA</t>
  </si>
  <si>
    <t>TCRN.</t>
  </si>
  <si>
    <t>1711149870</t>
  </si>
  <si>
    <t>MAYO.</t>
  </si>
  <si>
    <t>1711932366</t>
  </si>
  <si>
    <t>0400839445</t>
  </si>
  <si>
    <t>ELEC</t>
  </si>
  <si>
    <t>ZAPATA JACOME RAFAEL HERNAN</t>
  </si>
  <si>
    <t>SUEPERVISOR DE SERVICIOS</t>
  </si>
  <si>
    <t>0501622385</t>
  </si>
  <si>
    <t>HERNANDEZ CHULDE WASHINGTON GUILLERMO</t>
  </si>
  <si>
    <t>SUEPERVISOR DE APOYO</t>
  </si>
  <si>
    <t>ELEC.</t>
  </si>
  <si>
    <t>CHILUISA FOGACHO OSWALDO LEONEL</t>
  </si>
  <si>
    <t>SUPERVISOR</t>
  </si>
  <si>
    <t>0911828580</t>
  </si>
  <si>
    <t>MERCADO MURILLO ELVIS LEVINGTON</t>
  </si>
  <si>
    <t>SUPERVISOR ADMINISTRATIVO</t>
  </si>
  <si>
    <t xml:space="preserve">ALMEIDA MORA PABLO BYRON </t>
  </si>
  <si>
    <t>TEC. MANTTO.</t>
  </si>
  <si>
    <t>JIMENEZ LÓPEZ EDMUNDO XAVIER</t>
  </si>
  <si>
    <t>DESARROLLO</t>
  </si>
  <si>
    <t>SGOP.</t>
  </si>
  <si>
    <t>CARDENAS PINEDA JORGE EDUARDO</t>
  </si>
  <si>
    <t>0602405409</t>
  </si>
  <si>
    <t>ET.</t>
  </si>
  <si>
    <t>SANCHEZ UBILLUZ GABRIEL NEPTALI</t>
  </si>
  <si>
    <t>1713892188</t>
  </si>
  <si>
    <t>SGOP</t>
  </si>
  <si>
    <t>IF.</t>
  </si>
  <si>
    <t xml:space="preserve">HERRERA MORETA WILIAM ORLANDO </t>
  </si>
  <si>
    <t>FUERZA NAVAL</t>
  </si>
  <si>
    <t>E</t>
  </si>
  <si>
    <t>CAYANCELA PILA LEONARDO MANUEL</t>
  </si>
  <si>
    <t>TEC. INFORMATICO  P/INCORP.</t>
  </si>
  <si>
    <t>1713732418</t>
  </si>
  <si>
    <t>PULUPA GOMEZ LUIS IVAN</t>
  </si>
  <si>
    <t>1714365028</t>
  </si>
  <si>
    <t>TC.</t>
  </si>
  <si>
    <t>VILLAMARIN CARRILLO XAVIER ALEJANDRO</t>
  </si>
  <si>
    <t>TELECOMUNICANTE C.T.C.</t>
  </si>
  <si>
    <t>ÑAUÑAY COLCHA GUILLERMO PATRICIO</t>
  </si>
  <si>
    <t>TEC. MULTIACCESO</t>
  </si>
  <si>
    <t>CHICAIZA LECHON LUIS FAUSTO</t>
  </si>
  <si>
    <t>TEC. SATELITAL</t>
  </si>
  <si>
    <t xml:space="preserve">SGOS. </t>
  </si>
  <si>
    <t>PUNGUIL CHICAIZA FRANKLIN BLADIMIR</t>
  </si>
  <si>
    <t>SGOS.</t>
  </si>
  <si>
    <t>GALLARDO PANCHI EDWIN EDUARDO</t>
  </si>
  <si>
    <t>VALDIVIEZO PATIÑO EUGENIO GABRIEL</t>
  </si>
  <si>
    <t>SGOS</t>
  </si>
  <si>
    <t>CHICAIZA PERDOMO LUIS BRAULIO</t>
  </si>
  <si>
    <t>I.</t>
  </si>
  <si>
    <t>CHANCUSIG QUISHPE FREDDY ALBERTO</t>
  </si>
  <si>
    <t>VERA BAQUE NELSON ABEL</t>
  </si>
  <si>
    <t>MORENO SUQUILANDA RUBEN F.</t>
  </si>
  <si>
    <t>BENALCAZAR LOYO JOSE ISRAEL</t>
  </si>
  <si>
    <t>ANAGUANO ANAGUANO KLEVER DARIO</t>
  </si>
  <si>
    <t>SUNTASIG SORIA EDWIN RAMIRO</t>
  </si>
  <si>
    <t>ACHACHI LASLUISA FAUSTO EFRAIN</t>
  </si>
  <si>
    <t>TIBAN SORIA EDGAR PATRICIO</t>
  </si>
  <si>
    <t>LOACHAMIN PRUNA CARLOS RAMIRO</t>
  </si>
  <si>
    <t>ZAPATA HIDALGO NESTOR F.</t>
  </si>
  <si>
    <t>CRESPATA ALMACHI CLEVER ERNESTO</t>
  </si>
  <si>
    <t>CUICHAN TIBAN JUAN CARLOS</t>
  </si>
  <si>
    <t>VERDEZOTO GARCIA CERVANTES ARNULFO</t>
  </si>
  <si>
    <t>HERRERIA RODRIGUEZ FERNANDO J.</t>
  </si>
  <si>
    <t>CHICAIZA TOAPANTA EDGAR FLAVIO</t>
  </si>
  <si>
    <t>SOLANO CARRASCO RICHARD A.</t>
  </si>
  <si>
    <t>CBOP.</t>
  </si>
  <si>
    <t>ROMAN VERGARA MAURICIO VICENTE</t>
  </si>
  <si>
    <t xml:space="preserve">CORREA GANCINO OSCAR FERNANDO  </t>
  </si>
  <si>
    <t>CBOP</t>
  </si>
  <si>
    <t>ANALUISA VILLACRES HENRY JONNY</t>
  </si>
  <si>
    <t>MANOBANDA ZAPATA JORGE BERNANDO</t>
  </si>
  <si>
    <t>CHAVEZ DIAZ DANIEL ADLBERTO</t>
  </si>
  <si>
    <t>MC.</t>
  </si>
  <si>
    <t xml:space="preserve">ORTIZ GUEVARA JUAN CARLOS </t>
  </si>
  <si>
    <t>PANCHI LEMA VICTOR ALFONSO</t>
  </si>
  <si>
    <t>GUILCAPI ORTIZ VICTOR HUGO</t>
  </si>
  <si>
    <t>BARRIONUEVO LOZADA CARLOS</t>
  </si>
  <si>
    <t xml:space="preserve">SAA MONTERO FREDDY MANUEL </t>
  </si>
  <si>
    <t xml:space="preserve">TANDANZO TANDAZO MARLON FABIAN </t>
  </si>
  <si>
    <t>AMAGUA CONDOR IVAN STALYN</t>
  </si>
  <si>
    <t>QUISHPE JAIGUA GUIDO ROBERTO</t>
  </si>
  <si>
    <t xml:space="preserve">FERNANDEZ  OÑA LUIS EDUARDO </t>
  </si>
  <si>
    <t>BUENAÑO BARRIONUEVO EDWIN MARCELO</t>
  </si>
  <si>
    <t xml:space="preserve">AGUIRRE ROMERO OBER FAVIAN </t>
  </si>
  <si>
    <t>CBOS.</t>
  </si>
  <si>
    <t>INFO.</t>
  </si>
  <si>
    <t>INGA PACHECO JUSTO ARMANDO</t>
  </si>
  <si>
    <t>BRAVO PARCO CESAR ENRIQUE</t>
  </si>
  <si>
    <t xml:space="preserve">CANDO GUAMAN FREDDY EDISON </t>
  </si>
  <si>
    <t>AB.</t>
  </si>
  <si>
    <t>OJEDA CAICEDO PRISCILA GARDENIA</t>
  </si>
  <si>
    <t xml:space="preserve">ALMACHE VALLEJOS ROBERTH ALEXANDER </t>
  </si>
  <si>
    <t>RODRIGUEZ BRAVO FREDDY FERNANDO</t>
  </si>
  <si>
    <t>0502474117</t>
  </si>
  <si>
    <t>1600359283</t>
  </si>
  <si>
    <t>1803186780</t>
  </si>
  <si>
    <t>1712684487</t>
  </si>
  <si>
    <t>1713966735</t>
  </si>
  <si>
    <t>1712643962</t>
  </si>
  <si>
    <t>1715781736</t>
  </si>
  <si>
    <t>1715648182</t>
  </si>
  <si>
    <t>0502643026</t>
  </si>
  <si>
    <t>1803038056</t>
  </si>
  <si>
    <t>0502595655</t>
  </si>
  <si>
    <t>1713339396</t>
  </si>
  <si>
    <t>0502569276</t>
  </si>
  <si>
    <t>0502515034</t>
  </si>
  <si>
    <t>1715571962</t>
  </si>
  <si>
    <t>0201612850</t>
  </si>
  <si>
    <t>1714739859</t>
  </si>
  <si>
    <t>0502664428</t>
  </si>
  <si>
    <t>1719443952</t>
  </si>
  <si>
    <t>0924026651</t>
  </si>
  <si>
    <t>1720238680</t>
  </si>
  <si>
    <t>0503116440</t>
  </si>
  <si>
    <t>1803620697</t>
  </si>
  <si>
    <t>0923420004</t>
  </si>
  <si>
    <t>0922907548</t>
  </si>
  <si>
    <t>1803817186</t>
  </si>
  <si>
    <t>0604263277</t>
  </si>
  <si>
    <t>1803644432</t>
  </si>
  <si>
    <t>0922428883</t>
  </si>
  <si>
    <t>1721516761</t>
  </si>
  <si>
    <t>1719864371</t>
  </si>
  <si>
    <t>1804197612</t>
  </si>
  <si>
    <t>1718198474</t>
  </si>
  <si>
    <t>1804090569</t>
  </si>
  <si>
    <t>1721750964</t>
  </si>
  <si>
    <t>0603352642</t>
  </si>
  <si>
    <t>1725672123</t>
  </si>
  <si>
    <t>1500818396</t>
  </si>
  <si>
    <t>0930666078</t>
  </si>
  <si>
    <t>2100398862</t>
  </si>
  <si>
    <t>0929128551</t>
  </si>
  <si>
    <t>TECNICO RED DE DATOS</t>
  </si>
  <si>
    <t>TEC. INFORMATICO</t>
  </si>
  <si>
    <t>TEC. PDH-SDH</t>
  </si>
  <si>
    <t>TEC. MOTORES</t>
  </si>
  <si>
    <t>TECNICO SISTEMA  CONMUTACION</t>
  </si>
  <si>
    <t>TEC. RADIOENLACE-IP</t>
  </si>
  <si>
    <t xml:space="preserve">TECNICO ENERGIA </t>
  </si>
  <si>
    <t>TECNICO SISTEMA  RED DE DATOS</t>
  </si>
  <si>
    <t xml:space="preserve">TECNICO SISTEMA RED DATOS </t>
  </si>
  <si>
    <t>TEC. MULTEACCESO Y WIMAX</t>
  </si>
  <si>
    <t>TÉCNICO MULTIACCESO</t>
  </si>
  <si>
    <t>TECNICO SISTEMA ENERGIA</t>
  </si>
  <si>
    <t>TEC. DATOS</t>
  </si>
  <si>
    <t>CONMUTACION</t>
  </si>
  <si>
    <t>TEC. CONMUTACION</t>
  </si>
  <si>
    <t>TEC. CONMUTACIÒN</t>
  </si>
  <si>
    <t>TECNICO SISTEMA ENERGÌA</t>
  </si>
  <si>
    <t xml:space="preserve">TEC. INFORMATICO </t>
  </si>
  <si>
    <t xml:space="preserve">TECNICO. ELEC. </t>
  </si>
  <si>
    <t>TEC. PDH/SDH</t>
  </si>
  <si>
    <t xml:space="preserve">CONDUCTOR </t>
  </si>
  <si>
    <t>TEC. RED IP.</t>
  </si>
  <si>
    <t xml:space="preserve">TEC. DATOS </t>
  </si>
  <si>
    <t xml:space="preserve">TEC. SATELITAL </t>
  </si>
  <si>
    <t xml:space="preserve">TEC. SISTEMAS </t>
  </si>
  <si>
    <t>PRESUPUESTO</t>
  </si>
  <si>
    <t>F</t>
  </si>
  <si>
    <t xml:space="preserve">CENTRO DE APOYO ELECTRONICO "GUAYAQUIL" </t>
  </si>
  <si>
    <t>100243983-2</t>
  </si>
  <si>
    <t>YASELGA ROMERO SEGUNDO ERIBERTO</t>
  </si>
  <si>
    <t>MULTIACCESO</t>
  </si>
  <si>
    <t>070301907-5</t>
  </si>
  <si>
    <t>VELEZ CALLE CESAR MANUEL</t>
  </si>
  <si>
    <t>050255285-4</t>
  </si>
  <si>
    <t>TIPAN CALERO CARLOS REYNALDO</t>
  </si>
  <si>
    <t>ENERGIA</t>
  </si>
  <si>
    <t>GAVILANEZ  SANCHEZ DARWIN VICTORIANO</t>
  </si>
  <si>
    <t>171404619-8</t>
  </si>
  <si>
    <t>VELEZ INTRIAGO PABLO RODIS</t>
  </si>
  <si>
    <t>WIMAX/MUTIACCESO</t>
  </si>
  <si>
    <t>020181442-3</t>
  </si>
  <si>
    <t>BORJA ESCOBAR CRISTIAN RENE</t>
  </si>
  <si>
    <t>DATOS</t>
  </si>
  <si>
    <t>SILVA SHIQUIA JOHN ALFREDO</t>
  </si>
  <si>
    <t>TEC. INFORMATICA</t>
  </si>
  <si>
    <t>0918830902</t>
  </si>
  <si>
    <t>REYES CUN ERICK FABRICIO</t>
  </si>
  <si>
    <t>TEC. PDH</t>
  </si>
  <si>
    <t>091896215-0</t>
  </si>
  <si>
    <t>TEC</t>
  </si>
  <si>
    <t>HERRERA BARZOLA JUAN GREGORIO</t>
  </si>
  <si>
    <t>TEC. PDH/SDH/BODEGUERO</t>
  </si>
  <si>
    <t>091501679-4</t>
  </si>
  <si>
    <t>JIMENEZ CARRASCO DARWIN  ANDRES</t>
  </si>
  <si>
    <t>092322201-2</t>
  </si>
  <si>
    <t>TOMALA YAGUAL ENRIQUE ABRAHAM</t>
  </si>
  <si>
    <t>TEC. ENERGIA</t>
  </si>
  <si>
    <t>091909940-8</t>
  </si>
  <si>
    <t>MARTINEZ YELA CARLOS DANIEL</t>
  </si>
  <si>
    <t>TEC. CONNITIVIDAD</t>
  </si>
  <si>
    <t>0922696679</t>
  </si>
  <si>
    <t>CH.</t>
  </si>
  <si>
    <t>MOSCOZO GUERRERO ANDRES GIOVANNY</t>
  </si>
  <si>
    <t>092360763-4</t>
  </si>
  <si>
    <t>MOLINA OCHOA DOUGLAS GEOVANNY</t>
  </si>
  <si>
    <t>080313739-7</t>
  </si>
  <si>
    <t>CUERO CAMACHO JONATHAN PATRICIO</t>
  </si>
  <si>
    <t>092388205-4</t>
  </si>
  <si>
    <t>GUAMAN ASQUI BYRON JONATHAN</t>
  </si>
  <si>
    <t>171253045-8</t>
  </si>
  <si>
    <t>SUBS.</t>
  </si>
  <si>
    <t>MURILLO VALENZUELA EFRAIN PABLO</t>
  </si>
  <si>
    <t>SUPERVISOR CAE GYL</t>
  </si>
  <si>
    <t>SALCEDO PAREDES CARLOS ALBERTO</t>
  </si>
  <si>
    <t>1711808236</t>
  </si>
  <si>
    <t>ACHANCI YUMI LUIS DANIEL</t>
  </si>
  <si>
    <t>QUINTUÑA AIMARA WILLIAM GERSON</t>
  </si>
  <si>
    <t>TEC. RED IP</t>
  </si>
  <si>
    <t>0201774981</t>
  </si>
  <si>
    <t>BARRAGAN CASTILLO HENNRY EDICTOR</t>
  </si>
  <si>
    <t>TEC. COMUTACION</t>
  </si>
  <si>
    <t>1714829171</t>
  </si>
  <si>
    <t>SIMBAÑA GUAMIALAMAG HOLGUER DANIEL</t>
  </si>
  <si>
    <t>0201618600</t>
  </si>
  <si>
    <t>AMANGANDI GAVILANES JOSÉ MANUEL</t>
  </si>
  <si>
    <t xml:space="preserve">TEC. ENERGIA </t>
  </si>
  <si>
    <t>0502422280</t>
  </si>
  <si>
    <t>MONTALUISA ESCOBAR FREDDY GEOVANNY</t>
  </si>
  <si>
    <t>1714481063</t>
  </si>
  <si>
    <t>CEVALLOS YAPO EDWIN GIOVANNY</t>
  </si>
  <si>
    <t>1716161011</t>
  </si>
  <si>
    <t>CUZCO CARLOSAMA VICTOR ESTEBAN</t>
  </si>
  <si>
    <t>1716641020</t>
  </si>
  <si>
    <t>ANDRANGO LEON JORGE DAVIO</t>
  </si>
  <si>
    <t>TEC.PDH-SDH</t>
  </si>
  <si>
    <t>1715791529</t>
  </si>
  <si>
    <t>CATOTA CATOTA WILLIAM HERMAN</t>
  </si>
  <si>
    <t>0604116673</t>
  </si>
  <si>
    <t>RAMIREZ CABEZAS GUILLERMO ANDRES</t>
  </si>
  <si>
    <t>O502211600</t>
  </si>
  <si>
    <t>ALVAREZ CHILUISA VICTOR HUGO</t>
  </si>
  <si>
    <t>CENTRO DE APOYO ELECTRONICO "CUENCA"</t>
  </si>
  <si>
    <t>CENTRO DE APOYO ELECTRONICO "PASTAZA"</t>
  </si>
  <si>
    <t>1711453702</t>
  </si>
  <si>
    <t>VILLAGOMEZ VILLAGOMEZ FAUSTO RAMIRO</t>
  </si>
  <si>
    <t>0502200371</t>
  </si>
  <si>
    <t>FREIRE CRUZ NELSON FERNANDO</t>
  </si>
  <si>
    <t>TECNICO PDH</t>
  </si>
  <si>
    <t>1103623276</t>
  </si>
  <si>
    <t>SARITAMA GUAJALA JAIME STALIN</t>
  </si>
  <si>
    <t>TÉCNICO SATELITAL</t>
  </si>
  <si>
    <t>180375454-6</t>
  </si>
  <si>
    <t>GUACHI NINACURI HECTOR EFRAIN</t>
  </si>
  <si>
    <t>1713804951</t>
  </si>
  <si>
    <t>BOCAY PILLAJO NELSON RAÚL</t>
  </si>
  <si>
    <t>0502612245</t>
  </si>
  <si>
    <t>JAMI ALOMOTO SEGUNDO ELIAS</t>
  </si>
  <si>
    <t>0502777949</t>
  </si>
  <si>
    <t>COMINA CHACHA RUBEN EDUARDO</t>
  </si>
  <si>
    <t>TÉCNICO/BODEGUERO</t>
  </si>
  <si>
    <t>1714067285</t>
  </si>
  <si>
    <t>ROCHA MEDINA LENIN JOSE</t>
  </si>
  <si>
    <t>TÉCNICO  IP.</t>
  </si>
  <si>
    <t>1803786605</t>
  </si>
  <si>
    <t>BAYAS SEGURA FREDDY GONZALO</t>
  </si>
  <si>
    <t>TÉCNICO PDH</t>
  </si>
  <si>
    <t>1803875796</t>
  </si>
  <si>
    <t>PILAMUNGA CHAVEZ FLAVIO CRISTIAN</t>
  </si>
  <si>
    <t>TÉCNICO CONMUTACIÓN</t>
  </si>
  <si>
    <t>1721072278</t>
  </si>
  <si>
    <t>SANCHEZ MUÑOZ HOLGUER CRISTOBAL</t>
  </si>
  <si>
    <t>TÉCNICO ENERGÍA</t>
  </si>
  <si>
    <t>1718474289</t>
  </si>
  <si>
    <t>FLORES COLCHA WILFRIDO ISAAC</t>
  </si>
  <si>
    <t>CENTRO DE APOYO ELECTRONICO "MACHALA"</t>
  </si>
  <si>
    <t>LANCHE CABRERA ANGEL EDUARDO</t>
  </si>
  <si>
    <t>TEC. TRONCALIZADO</t>
  </si>
  <si>
    <t>0401145255</t>
  </si>
  <si>
    <t>ORTIZ RODRIGUEZ OMAR EDUARDO</t>
  </si>
  <si>
    <t>TEC. PDH-SDH.</t>
  </si>
  <si>
    <t>0703470039</t>
  </si>
  <si>
    <t>SALINAS GALARZA NIXON JHON</t>
  </si>
  <si>
    <t>0602705253</t>
  </si>
  <si>
    <t>PARRA PAEZ FREDY IGNACIO</t>
  </si>
  <si>
    <t>TEC. ENERGÍA -  MA.</t>
  </si>
  <si>
    <t>1716173792</t>
  </si>
  <si>
    <t>CANCHIGNIA UMATAMBO FREDDY O.</t>
  </si>
  <si>
    <t>1717491086</t>
  </si>
  <si>
    <t>PILA PEREZ STALIN  GONZALO</t>
  </si>
  <si>
    <t>TEC. DATOS - BODEGUERO</t>
  </si>
  <si>
    <t>1803467008</t>
  </si>
  <si>
    <t>PILLA TITE VICTOR RUVELIO</t>
  </si>
  <si>
    <t>TEC- ENERGÍA</t>
  </si>
  <si>
    <t>1717735730</t>
  </si>
  <si>
    <t>LOPEZ PANELUISA WILLAN ARMANDO</t>
  </si>
  <si>
    <t>TEC. DATOS - CONDUCTOR</t>
  </si>
  <si>
    <t>0502470933</t>
  </si>
  <si>
    <t>UNTUÑA VARGAS JOSE SEGUNDO</t>
  </si>
  <si>
    <t>0502416787</t>
  </si>
  <si>
    <t>MORENO PANCHI WALTER GEOVANNY</t>
  </si>
  <si>
    <t>0924312473</t>
  </si>
  <si>
    <t>ESP.</t>
  </si>
  <si>
    <t>VELIZ MERO ROLANDO OSWALDO</t>
  </si>
  <si>
    <t>TEC. WIMAX - MA.</t>
  </si>
  <si>
    <t>1714914973</t>
  </si>
  <si>
    <t>GONZALEZ CAMPO DIEGO ALEX</t>
  </si>
  <si>
    <t xml:space="preserve">SANDOVAL MORALES  ALEX GEOVANY </t>
  </si>
  <si>
    <t>TEC. CONECTIVIDAD.</t>
  </si>
  <si>
    <t>CENTRO DE APOYO ELECTRONICO "LOJA"</t>
  </si>
  <si>
    <t>DIAZ JUMBO FRANCISCO NOLASCO</t>
  </si>
  <si>
    <t xml:space="preserve"> SUPERVISOR</t>
  </si>
  <si>
    <t>OÑA GUALOTUÑA DARWIN BERNARDO</t>
  </si>
  <si>
    <t>1103838700</t>
  </si>
  <si>
    <t>LANCHE CABRERA JORGE LEONARDO</t>
  </si>
  <si>
    <t xml:space="preserve">TEC. MULTIACCESO </t>
  </si>
  <si>
    <t>0802354670</t>
  </si>
  <si>
    <t>LEMA MALLITASIG WASHINTON HUGO</t>
  </si>
  <si>
    <t>TÉCNICO  MULTIACCESO/IWIMAX</t>
  </si>
  <si>
    <t>BORJA MORENO DENNIS ALEJANDRO</t>
  </si>
  <si>
    <t>0201720331</t>
  </si>
  <si>
    <t>MORA MONAR DIMAS GREGORIO</t>
  </si>
  <si>
    <t>TÉCNICO MULTIACCESO/WIMAX</t>
  </si>
  <si>
    <t>1104054570</t>
  </si>
  <si>
    <t xml:space="preserve">MINGA AMAY PABLO FABIAN </t>
  </si>
  <si>
    <t>1112355146</t>
  </si>
  <si>
    <t>TONATO TOAPAXI CARLOS EFRAIN</t>
  </si>
  <si>
    <t>1802872646</t>
  </si>
  <si>
    <t xml:space="preserve">HILAÑO CUNALATA ROBERTO </t>
  </si>
  <si>
    <t>0704862291</t>
  </si>
  <si>
    <t>TRUJILLO ROMAN CHRISTIAN MAURICIO</t>
  </si>
  <si>
    <t>CENTRO DE APOYO ELECTRONICO "COCA"</t>
  </si>
  <si>
    <t>0603607235</t>
  </si>
  <si>
    <t>ESCUDERO PADILLA MARCO ANTONIO</t>
  </si>
  <si>
    <t>0201624780</t>
  </si>
  <si>
    <t>TENELEMA MESA JUSTIN MARTIN</t>
  </si>
  <si>
    <t>TECNICO SISTEMA IP</t>
  </si>
  <si>
    <t>1714346739</t>
  </si>
  <si>
    <t>CUSSI CAJAS HENRY MANOLO</t>
  </si>
  <si>
    <t>1003024500</t>
  </si>
  <si>
    <t>CASCO YANEZ RUBEN PAOLO</t>
  </si>
  <si>
    <t>TECNICO EN CONMUTACION</t>
  </si>
  <si>
    <t>1803905023</t>
  </si>
  <si>
    <t>ADMG.</t>
  </si>
  <si>
    <t>TONATO CONTERON JUAN CARLOS</t>
  </si>
  <si>
    <t>1002602801</t>
  </si>
  <si>
    <t>MONTALUISA SANCHEZ OSCAR VINICIO</t>
  </si>
  <si>
    <t>172172995-0</t>
  </si>
  <si>
    <t>QUIROZ GORDON SANDRO VLADIMIR</t>
  </si>
  <si>
    <t>MULTIACCESO/WIMAX</t>
  </si>
  <si>
    <t>0931024723</t>
  </si>
  <si>
    <t>BAJAÑA MOJICA CARLOS EDUARDO</t>
  </si>
  <si>
    <t>CENTRO DE APOYO ELECTRONICO "GALAPAGOS"</t>
  </si>
  <si>
    <t>DUEÑAS ORDOÑEZ EDUARDO LUIS</t>
  </si>
  <si>
    <t xml:space="preserve">SUPERVISOR </t>
  </si>
  <si>
    <t>TECNICO SISTEMA WIMAX-MULT.</t>
  </si>
  <si>
    <t xml:space="preserve">SUPERVISOR CONTROLES </t>
  </si>
  <si>
    <t>GRUPO DE SIUSTEMAS INFORMÀTICOS, COMUNICACIONES Y GUERRA ELECTRÒNICA CONJUNTO</t>
  </si>
  <si>
    <t>PRESTA SERVICIOS - COMISION DE TRABAJO  CAE-QUITO</t>
  </si>
  <si>
    <t>PINTO MACIAS JUAN FRANCISCO</t>
  </si>
  <si>
    <t>0914582770</t>
  </si>
  <si>
    <t>TEC. PDH/SDH/</t>
  </si>
  <si>
    <t>0924855356</t>
  </si>
  <si>
    <t xml:space="preserve">CHIQUITO GARCES DAVID MAXIMO </t>
  </si>
  <si>
    <t>092116638</t>
  </si>
  <si>
    <t xml:space="preserve">TRIVIÑO ESPINOZA JUAN CARLOS </t>
  </si>
  <si>
    <t>ORD.</t>
  </si>
  <si>
    <t>1718298381</t>
  </si>
  <si>
    <t>SIMBAÑA ESPINOZA NANCY SUSANA</t>
  </si>
  <si>
    <t>SOLIS ARMIJOS LEONARDO MAURICIO</t>
  </si>
  <si>
    <t>0918731118</t>
  </si>
  <si>
    <t>TEC. ENENRGIA</t>
  </si>
  <si>
    <t>NOTA DEL II-SEMESTRE-2018 ..PRUEBAS FISICAS</t>
  </si>
  <si>
    <t>19.36</t>
  </si>
  <si>
    <t>19.21</t>
  </si>
  <si>
    <t>19.83</t>
  </si>
  <si>
    <t>19.62</t>
  </si>
  <si>
    <t>18.86</t>
  </si>
  <si>
    <t>18.53</t>
  </si>
  <si>
    <t>BARRERA CANDO FREDDY HUMBERTO</t>
  </si>
  <si>
    <t>CAE  QUITO DESDE EL 19-NOV. HASTA EL 28-FEB-019</t>
  </si>
  <si>
    <t xml:space="preserve">CAE PASTAZA DESDE EL 01-FEB. HASTA EL 30-ABR-019…M.M. CCFFAA-GRUSICOMGE-COM-2019-0212-MM :  Loja, 31 de enero de 2019  </t>
  </si>
  <si>
    <t>ART. 13 DESCANSO MEDICO SEMESTRAL CON CERTIFICADO</t>
  </si>
  <si>
    <t>0923695670</t>
  </si>
  <si>
    <t>SUAREZ ROSALES JESÙS JOSÈ</t>
  </si>
  <si>
    <t xml:space="preserve">FUERZA NAVAL </t>
  </si>
  <si>
    <t>FREIRE ROSERO WILSON VICENTE</t>
  </si>
  <si>
    <t>INGENIERO ELEC. TELECOM.</t>
  </si>
  <si>
    <t>S. P.</t>
  </si>
  <si>
    <t>060218740-3</t>
  </si>
  <si>
    <t>CORONEL LUCERO SILVIA ELIZABETH</t>
  </si>
  <si>
    <t>SECRETARIA</t>
  </si>
  <si>
    <t>091181197-4</t>
  </si>
  <si>
    <t>PILLAJO GUALLICHICO LUIS ALBERTO</t>
  </si>
  <si>
    <t>TECNOLOGO ELECTRICISTA</t>
  </si>
  <si>
    <t xml:space="preserve">T. P. </t>
  </si>
  <si>
    <t>RIVERA RIVERA OLGA LIDIA</t>
  </si>
  <si>
    <t>ENRIQUEZ PABON OSCAR ALBERTO</t>
  </si>
  <si>
    <t>HERRERA SAAVEDRA HELEN SOFIA</t>
  </si>
  <si>
    <t>HERNANDEZ VITERI RAUL ALFREDO</t>
  </si>
  <si>
    <t>BASTIDAS CASTRO JORGE</t>
  </si>
  <si>
    <t xml:space="preserve">ALBUJA JACOME IRENE DEL ROCIO                 </t>
  </si>
  <si>
    <t xml:space="preserve">SECRETARIA </t>
  </si>
  <si>
    <t>BENITEZ QUEZADA CRISTINA ISABEL</t>
  </si>
  <si>
    <t>INGENIERA</t>
  </si>
  <si>
    <t xml:space="preserve">HERRERA GORDILLO IRMA PATRICIA </t>
  </si>
  <si>
    <t xml:space="preserve">INGENIERA EN SISTEMA </t>
  </si>
  <si>
    <t>SUQUILLO BALSECA JULIO CESAR</t>
  </si>
  <si>
    <t>ELECTRICISTA</t>
  </si>
  <si>
    <t>IZA GUAMAN SEGUNDO JOSE NAZARIO</t>
  </si>
  <si>
    <t>JACOME JACOME MIGUEL ANGEL</t>
  </si>
  <si>
    <t xml:space="preserve">TEC. ELECTRONICO </t>
  </si>
  <si>
    <t>VILLACIS COQUE JORGE IVAN</t>
  </si>
  <si>
    <t>CONDUCT</t>
  </si>
  <si>
    <t>BAQUERO LUIS GILBERTO</t>
  </si>
  <si>
    <t>CENTRAL</t>
  </si>
  <si>
    <t>CAMPAÑA TAPIA LUIS ALONSO</t>
  </si>
  <si>
    <t>INFORMAT.</t>
  </si>
  <si>
    <t>ANDRADE VALVERDE MONICA</t>
  </si>
  <si>
    <t>SECRET.</t>
  </si>
  <si>
    <t>FUNCION 
CARGO</t>
  </si>
  <si>
    <t>CARGO</t>
  </si>
  <si>
    <t xml:space="preserve">FUNCION </t>
  </si>
  <si>
    <t xml:space="preserve">SERVIDORES Y TRABAJADORES PUBLICOS </t>
  </si>
  <si>
    <t>CHAVEZ DIAZ DANIEL ADALBERTO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</si>
</sst>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€_-;\-* #,##0.00\ _€_-;_-* &quot;-&quot;??\ _€_-;_-@_-"/>
    <numFmt numFmtId="165" formatCode="0;[Red]0"/>
    <numFmt numFmtId="166" formatCode="d/mm/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 Narrow"/>
      <family val="2"/>
    </font>
    <font>
      <sz val="11"/>
      <name val="Calibri"/>
      <family val="2"/>
      <scheme val="minor"/>
    </font>
    <font>
      <sz val="12"/>
      <name val="Arial Narrow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0563C1"/>
      <name val="Arial"/>
      <family val="2"/>
    </font>
    <font>
      <u/>
      <sz val="7.7"/>
      <color theme="10"/>
      <name val="Calibri"/>
      <family val="2"/>
    </font>
    <font>
      <sz val="9"/>
      <color indexed="0"/>
      <name val="Aria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7"/>
      <color theme="1"/>
      <name val="Calibri"/>
      <family val="2"/>
      <scheme val="minor"/>
    </font>
    <font>
      <b/>
      <u/>
      <sz val="22"/>
      <color theme="1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2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1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6" fillId="0" borderId="0">
      <alignment horizontal="left" vertical="center"/>
    </xf>
    <xf numFmtId="0" fontId="11" fillId="0" borderId="0"/>
    <xf numFmtId="0" fontId="11" fillId="0" borderId="0"/>
    <xf numFmtId="0" fontId="17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165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28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12" fillId="0" borderId="0" xfId="0" applyFont="1"/>
    <xf numFmtId="0" fontId="1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9" fillId="0" borderId="14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7" fillId="3" borderId="8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11" fillId="0" borderId="1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20" fillId="0" borderId="1" xfId="0" applyFont="1" applyFill="1" applyBorder="1" applyAlignment="1">
      <alignment horizontal="left"/>
    </xf>
    <xf numFmtId="0" fontId="11" fillId="0" borderId="18" xfId="0" applyFont="1" applyFill="1" applyBorder="1" applyAlignment="1">
      <alignment horizontal="left" vertical="center"/>
    </xf>
    <xf numFmtId="0" fontId="11" fillId="0" borderId="18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8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1" fillId="0" borderId="1" xfId="0" applyFont="1" applyFill="1" applyBorder="1" applyAlignment="1"/>
    <xf numFmtId="0" fontId="11" fillId="0" borderId="20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vertical="center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2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wrapText="1"/>
    </xf>
    <xf numFmtId="0" fontId="11" fillId="2" borderId="19" xfId="0" applyFont="1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5" borderId="14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14" fontId="0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49" fontId="0" fillId="0" borderId="1" xfId="0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6" borderId="1" xfId="0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center"/>
    </xf>
    <xf numFmtId="0" fontId="0" fillId="6" borderId="1" xfId="0" applyFill="1" applyBorder="1" applyAlignment="1"/>
    <xf numFmtId="0" fontId="20" fillId="6" borderId="1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 wrapText="1"/>
    </xf>
    <xf numFmtId="0" fontId="24" fillId="2" borderId="6" xfId="0" applyFont="1" applyFill="1" applyBorder="1" applyAlignment="1">
      <alignment horizontal="center" wrapText="1"/>
    </xf>
    <xf numFmtId="0" fontId="24" fillId="2" borderId="7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16" xfId="34" applyFont="1" applyFill="1" applyBorder="1" applyAlignment="1">
      <alignment horizontal="center" vertical="center"/>
    </xf>
    <xf numFmtId="0" fontId="19" fillId="0" borderId="17" xfId="34" applyFont="1" applyFill="1" applyBorder="1" applyAlignment="1">
      <alignment horizontal="center" vertical="center"/>
    </xf>
    <xf numFmtId="0" fontId="19" fillId="0" borderId="18" xfId="34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4" borderId="2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</cellXfs>
  <cellStyles count="47">
    <cellStyle name="Euro" xfId="2"/>
    <cellStyle name="Euro 2" xfId="3"/>
    <cellStyle name="Euro 3" xfId="4"/>
    <cellStyle name="Euro 3 2" xfId="5"/>
    <cellStyle name="Euro 3 2 2" xfId="6"/>
    <cellStyle name="Euro 3 3" xfId="7"/>
    <cellStyle name="Hipervínculo 2" xfId="8"/>
    <cellStyle name="Hipervínculo 2 2" xfId="9"/>
    <cellStyle name="Hipervínculo 3" xfId="10"/>
    <cellStyle name="Millares 2" xfId="11"/>
    <cellStyle name="Millares 2 2" xfId="12"/>
    <cellStyle name="Millares 2 2 2" xfId="13"/>
    <cellStyle name="Millares 2 2 2 2" xfId="14"/>
    <cellStyle name="Millares 2 2 3" xfId="15"/>
    <cellStyle name="Millares 2 3" xfId="16"/>
    <cellStyle name="Millares 2 3 2" xfId="17"/>
    <cellStyle name="Millares 2 4" xfId="18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2" xfId="1"/>
    <cellStyle name="Normal 2 2" xfId="25"/>
    <cellStyle name="Normal 2 2 2" xfId="26"/>
    <cellStyle name="Normal 2 3" xfId="27"/>
    <cellStyle name="Normal 3" xfId="28"/>
    <cellStyle name="Normal 3 2" xfId="29"/>
    <cellStyle name="Normal 3 2 2" xfId="30"/>
    <cellStyle name="Normal 3 3" xfId="31"/>
    <cellStyle name="Normal 4" xfId="32"/>
    <cellStyle name="Normal 4 2" xfId="33"/>
    <cellStyle name="Normal 5" xfId="34"/>
    <cellStyle name="Normal 5 2" xfId="35"/>
    <cellStyle name="Normal 6" xfId="36"/>
    <cellStyle name="Normal 6 2" xfId="37"/>
    <cellStyle name="Normal 7" xfId="38"/>
    <cellStyle name="Normal 8" xfId="39"/>
    <cellStyle name="Normal 8 2" xfId="40"/>
    <cellStyle name="Normal 9" xfId="41"/>
    <cellStyle name="Porcentual 2" xfId="42"/>
    <cellStyle name="Porcentual 3" xfId="43"/>
    <cellStyle name="Porcentual 3 2" xfId="44"/>
    <cellStyle name="Porcentual 3 2 2" xfId="45"/>
    <cellStyle name="Porcentual 3 3" xfId="46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50006</xdr:colOff>
      <xdr:row>0</xdr:row>
      <xdr:rowOff>0</xdr:rowOff>
    </xdr:from>
    <xdr:to>
      <xdr:col>3</xdr:col>
      <xdr:colOff>145256</xdr:colOff>
      <xdr:row>2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12" y="0"/>
          <a:ext cx="952500" cy="950119"/>
        </a:xfrm>
        <a:prstGeom prst="rect">
          <a:avLst/>
        </a:prstGeom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1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133350</xdr:rowOff>
    </xdr:to>
    <xdr:pic>
      <xdr:nvPicPr>
        <xdr:cNvPr id="1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133350</xdr:rowOff>
    </xdr:to>
    <xdr:pic>
      <xdr:nvPicPr>
        <xdr:cNvPr id="1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1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1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1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1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1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1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1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2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2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2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2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2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2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2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2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2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2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3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4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4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4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4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4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4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4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4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4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4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133350</xdr:rowOff>
    </xdr:to>
    <xdr:pic>
      <xdr:nvPicPr>
        <xdr:cNvPr id="5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133350</xdr:rowOff>
    </xdr:to>
    <xdr:pic>
      <xdr:nvPicPr>
        <xdr:cNvPr id="5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5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5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5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5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5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5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5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5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6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6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130</xdr:row>
      <xdr:rowOff>19050</xdr:rowOff>
    </xdr:to>
    <xdr:pic>
      <xdr:nvPicPr>
        <xdr:cNvPr id="6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6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6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6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6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6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6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6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126</xdr:row>
      <xdr:rowOff>0</xdr:rowOff>
    </xdr:from>
    <xdr:to>
      <xdr:col>5</xdr:col>
      <xdr:colOff>1076325</xdr:colOff>
      <xdr:row>129</xdr:row>
      <xdr:rowOff>171450</xdr:rowOff>
    </xdr:to>
    <xdr:pic>
      <xdr:nvPicPr>
        <xdr:cNvPr id="7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31746825"/>
          <a:ext cx="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1085850</xdr:colOff>
      <xdr:row>1</xdr:row>
      <xdr:rowOff>71437</xdr:rowOff>
    </xdr:from>
    <xdr:to>
      <xdr:col>5</xdr:col>
      <xdr:colOff>2038350</xdr:colOff>
      <xdr:row>3</xdr:row>
      <xdr:rowOff>140494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413" y="523875"/>
          <a:ext cx="952500" cy="950119"/>
        </a:xfrm>
        <a:prstGeom prst="rect">
          <a:avLst/>
        </a:prstGeom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1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33</xdr:row>
      <xdr:rowOff>169069</xdr:rowOff>
    </xdr:to>
    <xdr:pic>
      <xdr:nvPicPr>
        <xdr:cNvPr id="1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33</xdr:row>
      <xdr:rowOff>169069</xdr:rowOff>
    </xdr:to>
    <xdr:pic>
      <xdr:nvPicPr>
        <xdr:cNvPr id="1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1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1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1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1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1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1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1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2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2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2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2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2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2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2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2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2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2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3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4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4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4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4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4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4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4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4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4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4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33</xdr:row>
      <xdr:rowOff>169069</xdr:rowOff>
    </xdr:to>
    <xdr:pic>
      <xdr:nvPicPr>
        <xdr:cNvPr id="5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33</xdr:row>
      <xdr:rowOff>169069</xdr:rowOff>
    </xdr:to>
    <xdr:pic>
      <xdr:nvPicPr>
        <xdr:cNvPr id="5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5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5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5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5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5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5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5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5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6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6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66675</xdr:rowOff>
    </xdr:to>
    <xdr:pic>
      <xdr:nvPicPr>
        <xdr:cNvPr id="6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6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6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6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6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6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6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6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7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1076325</xdr:colOff>
      <xdr:row>30</xdr:row>
      <xdr:rowOff>0</xdr:rowOff>
    </xdr:from>
    <xdr:to>
      <xdr:col>5</xdr:col>
      <xdr:colOff>1076325</xdr:colOff>
      <xdr:row>34</xdr:row>
      <xdr:rowOff>16669</xdr:rowOff>
    </xdr:to>
    <xdr:pic>
      <xdr:nvPicPr>
        <xdr:cNvPr id="7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721292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P182"/>
  <sheetViews>
    <sheetView tabSelected="1" zoomScale="80" zoomScaleNormal="80" workbookViewId="0">
      <pane xSplit="1" ySplit="5" topLeftCell="B152" activePane="bottomRight" state="frozen"/>
      <selection pane="topRight" activeCell="B1" sqref="B1"/>
      <selection pane="bottomLeft" activeCell="A4" sqref="A4"/>
      <selection pane="bottomRight" activeCell="F169" sqref="F169"/>
    </sheetView>
  </sheetViews>
  <sheetFormatPr baseColWidth="10" defaultRowHeight="15.75" x14ac:dyDescent="0.25"/>
  <cols>
    <col min="1" max="1" width="6" style="6" customWidth="1"/>
    <col min="2" max="2" width="14.85546875" customWidth="1"/>
    <col min="3" max="3" width="12.85546875" customWidth="1"/>
    <col min="4" max="5" width="7.140625" customWidth="1"/>
    <col min="6" max="6" width="42.85546875" customWidth="1"/>
    <col min="7" max="7" width="28.7109375" customWidth="1"/>
    <col min="8" max="8" width="15.42578125" customWidth="1"/>
    <col min="9" max="9" width="7.28515625" customWidth="1"/>
    <col min="10" max="10" width="14.85546875" style="12" customWidth="1"/>
    <col min="11" max="11" width="6.7109375" style="7" customWidth="1"/>
    <col min="12" max="12" width="6.42578125" style="7" customWidth="1"/>
    <col min="13" max="13" width="6.28515625" style="7" customWidth="1"/>
    <col min="14" max="14" width="16" style="7" customWidth="1"/>
    <col min="15" max="15" width="23" customWidth="1"/>
    <col min="16" max="16" width="30.42578125" style="8" customWidth="1"/>
  </cols>
  <sheetData>
    <row r="1" spans="1:16" ht="36" x14ac:dyDescent="0.5500000000000000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6" ht="34.5" customHeight="1" thickBot="1" x14ac:dyDescent="0.4">
      <c r="A2" s="121" t="s">
        <v>390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6" ht="36.75" customHeight="1" thickBot="1" x14ac:dyDescent="0.4">
      <c r="A3" s="9"/>
      <c r="B3" s="9"/>
      <c r="C3" s="9"/>
      <c r="D3" s="9"/>
      <c r="E3" s="9"/>
      <c r="F3" s="9"/>
      <c r="G3" s="9"/>
      <c r="H3" s="10"/>
      <c r="I3" s="9"/>
      <c r="J3" s="10"/>
      <c r="K3" s="118" t="s">
        <v>18</v>
      </c>
      <c r="L3" s="119"/>
      <c r="M3" s="120"/>
      <c r="N3" s="78"/>
      <c r="O3" s="9"/>
      <c r="P3" s="1"/>
    </row>
    <row r="4" spans="1:16" ht="28.5" thickBot="1" x14ac:dyDescent="0.45">
      <c r="A4" s="115" t="s">
        <v>36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7"/>
    </row>
    <row r="5" spans="1:16" s="2" customFormat="1" ht="45" x14ac:dyDescent="0.25">
      <c r="A5" s="19" t="s">
        <v>1</v>
      </c>
      <c r="B5" s="20" t="s">
        <v>9</v>
      </c>
      <c r="C5" s="20" t="s">
        <v>3</v>
      </c>
      <c r="D5" s="20" t="s">
        <v>2</v>
      </c>
      <c r="E5" s="20" t="s">
        <v>15</v>
      </c>
      <c r="F5" s="20" t="s">
        <v>10</v>
      </c>
      <c r="G5" s="20" t="s">
        <v>11</v>
      </c>
      <c r="H5" s="20" t="s">
        <v>19</v>
      </c>
      <c r="I5" s="20" t="s">
        <v>13</v>
      </c>
      <c r="J5" s="45" t="s">
        <v>12</v>
      </c>
      <c r="K5" s="21" t="s">
        <v>4</v>
      </c>
      <c r="L5" s="21" t="s">
        <v>5</v>
      </c>
      <c r="M5" s="21" t="s">
        <v>6</v>
      </c>
      <c r="N5" s="21" t="s">
        <v>405</v>
      </c>
      <c r="O5" s="21" t="s">
        <v>7</v>
      </c>
      <c r="P5" s="22" t="s">
        <v>8</v>
      </c>
    </row>
    <row r="6" spans="1:16" s="5" customFormat="1" ht="15.75" customHeight="1" x14ac:dyDescent="0.25">
      <c r="A6" s="13">
        <v>1</v>
      </c>
      <c r="B6" s="3" t="s">
        <v>23</v>
      </c>
      <c r="C6" s="24">
        <v>1802333995</v>
      </c>
      <c r="D6" s="23" t="s">
        <v>37</v>
      </c>
      <c r="E6" s="3" t="s">
        <v>16</v>
      </c>
      <c r="F6" s="23" t="s">
        <v>26</v>
      </c>
      <c r="G6" s="23" t="s">
        <v>28</v>
      </c>
      <c r="H6" s="3" t="s">
        <v>20</v>
      </c>
      <c r="I6" s="46" t="s">
        <v>14</v>
      </c>
      <c r="J6" s="11">
        <v>42919</v>
      </c>
      <c r="K6" s="4">
        <f ca="1">INT((TODAY()-$J6)/365)</f>
        <v>1</v>
      </c>
      <c r="L6" s="4">
        <f ca="1">INT((((TODAY()-$J6)/365)-K6)*12)</f>
        <v>8</v>
      </c>
      <c r="M6" s="4">
        <f ca="1">INT((((((TODAY()-$J6)/365)-K6)*12)-L6)*30)</f>
        <v>11</v>
      </c>
      <c r="N6" s="4"/>
      <c r="O6" s="3"/>
      <c r="P6" s="14"/>
    </row>
    <row r="7" spans="1:16" s="5" customFormat="1" ht="15.75" customHeight="1" x14ac:dyDescent="0.25">
      <c r="A7" s="13">
        <v>2</v>
      </c>
      <c r="B7" s="3" t="s">
        <v>23</v>
      </c>
      <c r="C7" s="24" t="s">
        <v>38</v>
      </c>
      <c r="D7" s="23" t="s">
        <v>39</v>
      </c>
      <c r="E7" s="3" t="s">
        <v>21</v>
      </c>
      <c r="F7" s="23" t="s">
        <v>27</v>
      </c>
      <c r="G7" s="23" t="s">
        <v>29</v>
      </c>
      <c r="H7" s="3" t="s">
        <v>22</v>
      </c>
      <c r="I7" s="46" t="s">
        <v>14</v>
      </c>
      <c r="J7" s="11">
        <v>42567</v>
      </c>
      <c r="K7" s="4">
        <f ca="1">INT((TODAY()-$J7)/365)</f>
        <v>2</v>
      </c>
      <c r="L7" s="4">
        <f ca="1">INT((((TODAY()-$J7)/365)-K7)*12)</f>
        <v>7</v>
      </c>
      <c r="M7" s="4">
        <f ca="1">INT((((((TODAY()-$J7)/365)-K7)*12)-L7)*30)</f>
        <v>28</v>
      </c>
      <c r="N7" s="4"/>
      <c r="O7" s="3"/>
      <c r="P7" s="14"/>
    </row>
    <row r="8" spans="1:16" s="5" customFormat="1" ht="15.75" customHeight="1" x14ac:dyDescent="0.25">
      <c r="A8" s="13">
        <v>3</v>
      </c>
      <c r="B8" s="3" t="s">
        <v>23</v>
      </c>
      <c r="C8" s="24">
        <v>1002031803</v>
      </c>
      <c r="D8" s="23" t="s">
        <v>17</v>
      </c>
      <c r="E8" s="3" t="s">
        <v>16</v>
      </c>
      <c r="F8" s="23" t="s">
        <v>30</v>
      </c>
      <c r="G8" s="23" t="s">
        <v>31</v>
      </c>
      <c r="H8" s="3" t="s">
        <v>20</v>
      </c>
      <c r="I8" s="46" t="s">
        <v>14</v>
      </c>
      <c r="J8" s="11">
        <v>43329</v>
      </c>
      <c r="K8" s="4">
        <f ca="1">INT((TODAY()-$J8)/365)</f>
        <v>0</v>
      </c>
      <c r="L8" s="4">
        <f ca="1">INT((((TODAY()-$J8)/365)-K8)*12)</f>
        <v>6</v>
      </c>
      <c r="M8" s="4">
        <f ca="1">INT((((((TODAY()-$J8)/365)-K8)*12)-L8)*30)</f>
        <v>27</v>
      </c>
      <c r="N8" s="4"/>
      <c r="O8" s="3"/>
      <c r="P8" s="14"/>
    </row>
    <row r="9" spans="1:16" s="5" customFormat="1" ht="15.75" customHeight="1" x14ac:dyDescent="0.25">
      <c r="A9" s="13">
        <v>4</v>
      </c>
      <c r="B9" s="3" t="s">
        <v>23</v>
      </c>
      <c r="C9" s="24" t="s">
        <v>40</v>
      </c>
      <c r="D9" s="23" t="s">
        <v>17</v>
      </c>
      <c r="E9" s="28" t="s">
        <v>16</v>
      </c>
      <c r="F9" s="23" t="s">
        <v>32</v>
      </c>
      <c r="G9" s="23" t="s">
        <v>33</v>
      </c>
      <c r="H9" s="28" t="s">
        <v>20</v>
      </c>
      <c r="I9" s="46" t="s">
        <v>14</v>
      </c>
      <c r="J9" s="11">
        <v>42936</v>
      </c>
      <c r="K9" s="4">
        <f t="shared" ref="K9:K161" ca="1" si="0">INT((TODAY()-$J9)/365)</f>
        <v>1</v>
      </c>
      <c r="L9" s="4">
        <f t="shared" ref="L9:L10" ca="1" si="1">INT((((TODAY()-$J9)/365)-K9)*12)</f>
        <v>7</v>
      </c>
      <c r="M9" s="4">
        <f t="shared" ref="M9:M10" ca="1" si="2">INT((((((TODAY()-$J9)/365)-K9)*12)-L9)*30)</f>
        <v>24</v>
      </c>
      <c r="N9" s="4"/>
      <c r="O9" s="3"/>
      <c r="P9" s="14"/>
    </row>
    <row r="10" spans="1:16" s="5" customFormat="1" ht="15.75" customHeight="1" x14ac:dyDescent="0.25">
      <c r="A10" s="13">
        <v>5</v>
      </c>
      <c r="B10" s="3" t="s">
        <v>23</v>
      </c>
      <c r="C10" s="24">
        <v>1712264694</v>
      </c>
      <c r="D10" s="23" t="s">
        <v>17</v>
      </c>
      <c r="E10" s="28" t="s">
        <v>21</v>
      </c>
      <c r="F10" s="23" t="s">
        <v>34</v>
      </c>
      <c r="G10" s="23" t="s">
        <v>35</v>
      </c>
      <c r="H10" s="28" t="s">
        <v>22</v>
      </c>
      <c r="I10" s="46" t="s">
        <v>14</v>
      </c>
      <c r="J10" s="11">
        <v>43242</v>
      </c>
      <c r="K10" s="4">
        <f t="shared" ca="1" si="0"/>
        <v>0</v>
      </c>
      <c r="L10" s="4">
        <f t="shared" ca="1" si="1"/>
        <v>9</v>
      </c>
      <c r="M10" s="4">
        <f t="shared" ca="1" si="2"/>
        <v>22</v>
      </c>
      <c r="N10" s="4"/>
      <c r="O10" s="3"/>
      <c r="P10" s="14"/>
    </row>
    <row r="11" spans="1:16" s="5" customFormat="1" ht="15.75" customHeight="1" x14ac:dyDescent="0.25">
      <c r="A11" s="71">
        <v>1</v>
      </c>
      <c r="B11" s="72" t="s">
        <v>23</v>
      </c>
      <c r="C11" s="73" t="s">
        <v>41</v>
      </c>
      <c r="D11" s="74" t="s">
        <v>24</v>
      </c>
      <c r="E11" s="74" t="s">
        <v>42</v>
      </c>
      <c r="F11" s="74" t="s">
        <v>43</v>
      </c>
      <c r="G11" s="74" t="s">
        <v>44</v>
      </c>
      <c r="H11" s="75" t="s">
        <v>20</v>
      </c>
      <c r="I11" s="76" t="s">
        <v>14</v>
      </c>
      <c r="J11" s="42">
        <v>42252</v>
      </c>
      <c r="K11" s="77">
        <f t="shared" ca="1" si="0"/>
        <v>3</v>
      </c>
      <c r="L11" s="77">
        <f t="shared" ref="L11:L34" ca="1" si="3">INT((((TODAY()-$J11)/365)-K11)*12)</f>
        <v>6</v>
      </c>
      <c r="M11" s="77">
        <f t="shared" ref="M11:M34" ca="1" si="4">INT((((((TODAY()-$J11)/365)-K11)*12)-L11)*30)</f>
        <v>9</v>
      </c>
      <c r="N11" s="77">
        <v>20</v>
      </c>
      <c r="O11" s="3"/>
      <c r="P11" s="14"/>
    </row>
    <row r="12" spans="1:16" s="5" customFormat="1" ht="15.75" customHeight="1" x14ac:dyDescent="0.25">
      <c r="A12" s="13">
        <v>2</v>
      </c>
      <c r="B12" s="28" t="s">
        <v>23</v>
      </c>
      <c r="C12" s="24" t="s">
        <v>45</v>
      </c>
      <c r="D12" s="23" t="s">
        <v>24</v>
      </c>
      <c r="E12" s="23" t="s">
        <v>42</v>
      </c>
      <c r="F12" s="23" t="s">
        <v>46</v>
      </c>
      <c r="G12" s="23" t="s">
        <v>47</v>
      </c>
      <c r="H12" s="28" t="s">
        <v>20</v>
      </c>
      <c r="I12" s="43" t="s">
        <v>14</v>
      </c>
      <c r="J12" s="50">
        <v>41502</v>
      </c>
      <c r="K12" s="4">
        <f t="shared" ca="1" si="0"/>
        <v>5</v>
      </c>
      <c r="L12" s="4">
        <f t="shared" ca="1" si="3"/>
        <v>6</v>
      </c>
      <c r="M12" s="4">
        <f t="shared" ca="1" si="4"/>
        <v>29</v>
      </c>
      <c r="N12" s="4">
        <v>20</v>
      </c>
      <c r="O12" s="3"/>
      <c r="P12" s="14"/>
    </row>
    <row r="13" spans="1:16" s="5" customFormat="1" ht="15.75" customHeight="1" x14ac:dyDescent="0.25">
      <c r="A13" s="13">
        <v>3</v>
      </c>
      <c r="B13" s="3" t="s">
        <v>23</v>
      </c>
      <c r="C13" s="24" t="s">
        <v>51</v>
      </c>
      <c r="D13" s="23" t="s">
        <v>24</v>
      </c>
      <c r="E13" s="23" t="s">
        <v>25</v>
      </c>
      <c r="F13" s="23" t="s">
        <v>52</v>
      </c>
      <c r="G13" s="23" t="s">
        <v>53</v>
      </c>
      <c r="H13" s="28" t="s">
        <v>20</v>
      </c>
      <c r="I13" s="46" t="s">
        <v>14</v>
      </c>
      <c r="J13" s="11">
        <v>43301</v>
      </c>
      <c r="K13" s="4">
        <f t="shared" ca="1" si="0"/>
        <v>0</v>
      </c>
      <c r="L13" s="4">
        <f t="shared" ca="1" si="3"/>
        <v>7</v>
      </c>
      <c r="M13" s="4">
        <f t="shared" ca="1" si="4"/>
        <v>24</v>
      </c>
      <c r="N13" s="4">
        <v>19.43</v>
      </c>
      <c r="O13" s="3"/>
      <c r="P13" s="14"/>
    </row>
    <row r="14" spans="1:16" s="5" customFormat="1" ht="15.75" customHeight="1" x14ac:dyDescent="0.25">
      <c r="A14" s="13">
        <v>4</v>
      </c>
      <c r="B14" s="3" t="s">
        <v>23</v>
      </c>
      <c r="C14" s="24">
        <v>201048857</v>
      </c>
      <c r="D14" s="23" t="s">
        <v>24</v>
      </c>
      <c r="E14" s="23" t="s">
        <v>48</v>
      </c>
      <c r="F14" s="23" t="s">
        <v>49</v>
      </c>
      <c r="G14" s="23" t="s">
        <v>50</v>
      </c>
      <c r="H14" s="28" t="s">
        <v>20</v>
      </c>
      <c r="I14" s="46" t="s">
        <v>14</v>
      </c>
      <c r="J14" s="11">
        <v>43238</v>
      </c>
      <c r="K14" s="4">
        <f t="shared" ca="1" si="0"/>
        <v>0</v>
      </c>
      <c r="L14" s="4">
        <f t="shared" ca="1" si="3"/>
        <v>9</v>
      </c>
      <c r="M14" s="4">
        <f t="shared" ca="1" si="4"/>
        <v>26</v>
      </c>
      <c r="N14" s="4">
        <v>20</v>
      </c>
      <c r="O14" s="3"/>
      <c r="P14" s="14"/>
    </row>
    <row r="15" spans="1:16" s="5" customFormat="1" ht="15.75" customHeight="1" x14ac:dyDescent="0.25">
      <c r="A15" s="13">
        <v>5</v>
      </c>
      <c r="B15" s="3" t="s">
        <v>23</v>
      </c>
      <c r="C15" s="25">
        <v>1708529704</v>
      </c>
      <c r="D15" s="23" t="s">
        <v>24</v>
      </c>
      <c r="E15" s="28" t="s">
        <v>21</v>
      </c>
      <c r="F15" s="23" t="s">
        <v>54</v>
      </c>
      <c r="G15" s="23" t="s">
        <v>55</v>
      </c>
      <c r="H15" s="28" t="s">
        <v>22</v>
      </c>
      <c r="I15" s="46" t="s">
        <v>14</v>
      </c>
      <c r="J15" s="11">
        <v>42873</v>
      </c>
      <c r="K15" s="4">
        <f t="shared" ca="1" si="0"/>
        <v>1</v>
      </c>
      <c r="L15" s="4">
        <f t="shared" ca="1" si="3"/>
        <v>9</v>
      </c>
      <c r="M15" s="4">
        <f t="shared" ca="1" si="4"/>
        <v>26</v>
      </c>
      <c r="N15" s="4">
        <v>20</v>
      </c>
      <c r="O15" s="3"/>
      <c r="P15" s="14"/>
    </row>
    <row r="16" spans="1:16" s="5" customFormat="1" ht="15.75" customHeight="1" x14ac:dyDescent="0.25">
      <c r="A16" s="13">
        <v>6</v>
      </c>
      <c r="B16" s="28" t="s">
        <v>23</v>
      </c>
      <c r="C16" s="25">
        <v>1712087251</v>
      </c>
      <c r="D16" s="23" t="s">
        <v>24</v>
      </c>
      <c r="E16" s="28" t="s">
        <v>21</v>
      </c>
      <c r="F16" s="23" t="s">
        <v>56</v>
      </c>
      <c r="G16" s="23" t="s">
        <v>57</v>
      </c>
      <c r="H16" s="28" t="s">
        <v>22</v>
      </c>
      <c r="I16" s="43" t="s">
        <v>14</v>
      </c>
      <c r="J16" s="50">
        <v>41343</v>
      </c>
      <c r="K16" s="4">
        <f t="shared" ca="1" si="0"/>
        <v>6</v>
      </c>
      <c r="L16" s="4">
        <f t="shared" ca="1" si="3"/>
        <v>0</v>
      </c>
      <c r="M16" s="4">
        <f t="shared" ca="1" si="4"/>
        <v>5</v>
      </c>
      <c r="N16" s="4"/>
      <c r="O16" s="3"/>
      <c r="P16" s="14"/>
    </row>
    <row r="17" spans="1:16" s="5" customFormat="1" ht="15.75" customHeight="1" x14ac:dyDescent="0.25">
      <c r="A17" s="13">
        <v>7</v>
      </c>
      <c r="B17" s="28" t="s">
        <v>23</v>
      </c>
      <c r="C17" s="25" t="s">
        <v>60</v>
      </c>
      <c r="D17" s="23" t="s">
        <v>24</v>
      </c>
      <c r="E17" s="23" t="s">
        <v>61</v>
      </c>
      <c r="F17" s="23" t="s">
        <v>62</v>
      </c>
      <c r="G17" s="23" t="s">
        <v>389</v>
      </c>
      <c r="H17" s="28" t="s">
        <v>67</v>
      </c>
      <c r="I17" s="46" t="s">
        <v>14</v>
      </c>
      <c r="J17" s="11">
        <v>43493</v>
      </c>
      <c r="K17" s="4">
        <f t="shared" ca="1" si="0"/>
        <v>0</v>
      </c>
      <c r="L17" s="4">
        <f t="shared" ref="L17" ca="1" si="5">INT((((TODAY()-$J17)/365)-K17)*12)</f>
        <v>1</v>
      </c>
      <c r="M17" s="4">
        <f t="shared" ref="M17" ca="1" si="6">INT((((((TODAY()-$J17)/365)-K17)*12)-L17)*30)</f>
        <v>15</v>
      </c>
      <c r="N17" s="4">
        <v>20</v>
      </c>
      <c r="O17" s="3"/>
      <c r="P17" s="14"/>
    </row>
    <row r="18" spans="1:16" s="5" customFormat="1" ht="15.75" customHeight="1" x14ac:dyDescent="0.25">
      <c r="A18" s="13">
        <v>8</v>
      </c>
      <c r="B18" s="60" t="s">
        <v>23</v>
      </c>
      <c r="C18" s="61">
        <v>1711398790</v>
      </c>
      <c r="D18" s="63" t="s">
        <v>58</v>
      </c>
      <c r="E18" s="60" t="s">
        <v>21</v>
      </c>
      <c r="F18" s="63" t="s">
        <v>59</v>
      </c>
      <c r="G18" s="63" t="s">
        <v>55</v>
      </c>
      <c r="H18" s="60" t="s">
        <v>22</v>
      </c>
      <c r="I18" s="90" t="s">
        <v>14</v>
      </c>
      <c r="J18" s="94">
        <v>42262</v>
      </c>
      <c r="K18" s="95">
        <f t="shared" ca="1" si="0"/>
        <v>3</v>
      </c>
      <c r="L18" s="95">
        <f t="shared" ca="1" si="3"/>
        <v>5</v>
      </c>
      <c r="M18" s="95">
        <f t="shared" ca="1" si="4"/>
        <v>29</v>
      </c>
      <c r="N18" s="95"/>
      <c r="O18" s="3"/>
      <c r="P18" s="14"/>
    </row>
    <row r="19" spans="1:16" s="5" customFormat="1" ht="15.75" customHeight="1" x14ac:dyDescent="0.25">
      <c r="A19" s="13">
        <v>9</v>
      </c>
      <c r="B19" s="60" t="s">
        <v>23</v>
      </c>
      <c r="C19" s="89" t="s">
        <v>73</v>
      </c>
      <c r="D19" s="63" t="s">
        <v>58</v>
      </c>
      <c r="E19" s="63" t="s">
        <v>74</v>
      </c>
      <c r="F19" s="63" t="s">
        <v>75</v>
      </c>
      <c r="G19" s="63" t="s">
        <v>76</v>
      </c>
      <c r="H19" s="60" t="s">
        <v>67</v>
      </c>
      <c r="I19" s="90" t="s">
        <v>14</v>
      </c>
      <c r="J19" s="94">
        <v>42201</v>
      </c>
      <c r="K19" s="95">
        <f t="shared" ca="1" si="0"/>
        <v>3</v>
      </c>
      <c r="L19" s="95">
        <f t="shared" ref="L19" ca="1" si="7">INT((((TODAY()-$J19)/365)-K19)*12)</f>
        <v>7</v>
      </c>
      <c r="M19" s="95">
        <f t="shared" ref="M19" ca="1" si="8">INT((((((TODAY()-$J19)/365)-K19)*12)-L19)*30)</f>
        <v>29</v>
      </c>
      <c r="N19" s="95"/>
      <c r="O19" s="3"/>
      <c r="P19" s="14"/>
    </row>
    <row r="20" spans="1:16" s="5" customFormat="1" ht="15.75" customHeight="1" x14ac:dyDescent="0.25">
      <c r="A20" s="13">
        <v>10</v>
      </c>
      <c r="B20" s="28" t="s">
        <v>23</v>
      </c>
      <c r="C20" s="25" t="s">
        <v>63</v>
      </c>
      <c r="D20" s="23" t="s">
        <v>64</v>
      </c>
      <c r="E20" s="23" t="s">
        <v>65</v>
      </c>
      <c r="F20" s="23" t="s">
        <v>66</v>
      </c>
      <c r="G20" s="23" t="s">
        <v>55</v>
      </c>
      <c r="H20" s="28" t="s">
        <v>67</v>
      </c>
      <c r="I20" s="43" t="s">
        <v>14</v>
      </c>
      <c r="J20" s="50">
        <v>42513</v>
      </c>
      <c r="K20" s="4">
        <f t="shared" ca="1" si="0"/>
        <v>2</v>
      </c>
      <c r="L20" s="4">
        <f t="shared" ca="1" si="3"/>
        <v>9</v>
      </c>
      <c r="M20" s="4">
        <f t="shared" ca="1" si="4"/>
        <v>21</v>
      </c>
      <c r="N20" s="4">
        <v>19.760000000000002</v>
      </c>
      <c r="O20" s="3"/>
      <c r="P20" s="14"/>
    </row>
    <row r="21" spans="1:16" s="5" customFormat="1" ht="15.75" customHeight="1" x14ac:dyDescent="0.25">
      <c r="A21" s="13">
        <v>11</v>
      </c>
      <c r="B21" s="28" t="s">
        <v>23</v>
      </c>
      <c r="C21" s="25">
        <v>1713313052</v>
      </c>
      <c r="D21" s="23" t="s">
        <v>64</v>
      </c>
      <c r="E21" s="23" t="s">
        <v>68</v>
      </c>
      <c r="F21" s="23" t="s">
        <v>69</v>
      </c>
      <c r="G21" s="23" t="s">
        <v>70</v>
      </c>
      <c r="H21" s="28" t="s">
        <v>20</v>
      </c>
      <c r="I21" s="43" t="s">
        <v>14</v>
      </c>
      <c r="J21" s="50">
        <v>43382</v>
      </c>
      <c r="K21" s="4">
        <f t="shared" ca="1" si="0"/>
        <v>0</v>
      </c>
      <c r="L21" s="4">
        <f t="shared" ca="1" si="3"/>
        <v>5</v>
      </c>
      <c r="M21" s="4">
        <f t="shared" ca="1" si="4"/>
        <v>4</v>
      </c>
      <c r="N21" s="4">
        <v>20</v>
      </c>
      <c r="O21" s="3"/>
      <c r="P21" s="14"/>
    </row>
    <row r="22" spans="1:16" s="5" customFormat="1" ht="15.75" customHeight="1" x14ac:dyDescent="0.25">
      <c r="A22" s="13">
        <v>12</v>
      </c>
      <c r="B22" s="3" t="s">
        <v>23</v>
      </c>
      <c r="C22" s="24" t="s">
        <v>71</v>
      </c>
      <c r="D22" s="23" t="s">
        <v>58</v>
      </c>
      <c r="E22" s="28" t="s">
        <v>21</v>
      </c>
      <c r="F22" s="23" t="s">
        <v>72</v>
      </c>
      <c r="G22" s="23" t="s">
        <v>55</v>
      </c>
      <c r="H22" s="28" t="s">
        <v>22</v>
      </c>
      <c r="I22" s="46" t="s">
        <v>14</v>
      </c>
      <c r="J22" s="11">
        <v>42585</v>
      </c>
      <c r="K22" s="4">
        <f t="shared" ca="1" si="0"/>
        <v>2</v>
      </c>
      <c r="L22" s="4">
        <f t="shared" ca="1" si="3"/>
        <v>7</v>
      </c>
      <c r="M22" s="4">
        <f t="shared" ca="1" si="4"/>
        <v>10</v>
      </c>
      <c r="N22" s="4">
        <v>14</v>
      </c>
      <c r="O22" s="3"/>
      <c r="P22" s="14"/>
    </row>
    <row r="23" spans="1:16" s="5" customFormat="1" ht="15.75" customHeight="1" x14ac:dyDescent="0.25">
      <c r="A23" s="13">
        <v>13</v>
      </c>
      <c r="B23" s="28" t="s">
        <v>23</v>
      </c>
      <c r="C23" s="24">
        <v>1713766770</v>
      </c>
      <c r="D23" s="23" t="s">
        <v>58</v>
      </c>
      <c r="E23" s="23" t="s">
        <v>25</v>
      </c>
      <c r="F23" s="23" t="s">
        <v>77</v>
      </c>
      <c r="G23" s="23" t="s">
        <v>78</v>
      </c>
      <c r="H23" s="28" t="s">
        <v>20</v>
      </c>
      <c r="I23" s="43" t="s">
        <v>14</v>
      </c>
      <c r="J23" s="50">
        <v>42600</v>
      </c>
      <c r="K23" s="4">
        <f t="shared" ca="1" si="0"/>
        <v>2</v>
      </c>
      <c r="L23" s="4">
        <f t="shared" ca="1" si="3"/>
        <v>6</v>
      </c>
      <c r="M23" s="4">
        <f t="shared" ca="1" si="4"/>
        <v>26</v>
      </c>
      <c r="N23" s="4">
        <v>20</v>
      </c>
      <c r="O23" s="3"/>
      <c r="P23" s="14"/>
    </row>
    <row r="24" spans="1:16" s="5" customFormat="1" ht="15.75" customHeight="1" x14ac:dyDescent="0.25">
      <c r="A24" s="13">
        <v>14</v>
      </c>
      <c r="B24" s="3" t="s">
        <v>23</v>
      </c>
      <c r="C24" s="24">
        <v>1002416517</v>
      </c>
      <c r="D24" s="23" t="s">
        <v>58</v>
      </c>
      <c r="E24" s="23" t="s">
        <v>25</v>
      </c>
      <c r="F24" s="23" t="s">
        <v>79</v>
      </c>
      <c r="G24" s="23" t="s">
        <v>80</v>
      </c>
      <c r="H24" s="28" t="s">
        <v>20</v>
      </c>
      <c r="I24" s="46" t="s">
        <v>14</v>
      </c>
      <c r="J24" s="11">
        <v>43301</v>
      </c>
      <c r="K24" s="4">
        <f t="shared" ca="1" si="0"/>
        <v>0</v>
      </c>
      <c r="L24" s="4">
        <f t="shared" ca="1" si="3"/>
        <v>7</v>
      </c>
      <c r="M24" s="4">
        <f t="shared" ca="1" si="4"/>
        <v>24</v>
      </c>
      <c r="N24" s="4">
        <v>20</v>
      </c>
      <c r="O24" s="3"/>
      <c r="P24" s="14"/>
    </row>
    <row r="25" spans="1:16" s="5" customFormat="1" ht="15.75" customHeight="1" x14ac:dyDescent="0.25">
      <c r="A25" s="13">
        <v>15</v>
      </c>
      <c r="B25" s="3" t="s">
        <v>23</v>
      </c>
      <c r="C25" s="43">
        <v>1803016607</v>
      </c>
      <c r="D25" s="26" t="s">
        <v>81</v>
      </c>
      <c r="E25" s="26" t="s">
        <v>25</v>
      </c>
      <c r="F25" s="26" t="s">
        <v>82</v>
      </c>
      <c r="G25" s="23" t="s">
        <v>174</v>
      </c>
      <c r="H25" s="28" t="s">
        <v>20</v>
      </c>
      <c r="I25" s="46" t="s">
        <v>14</v>
      </c>
      <c r="J25" s="11">
        <v>42606</v>
      </c>
      <c r="K25" s="4">
        <f t="shared" ca="1" si="0"/>
        <v>2</v>
      </c>
      <c r="L25" s="4">
        <f t="shared" ca="1" si="3"/>
        <v>6</v>
      </c>
      <c r="M25" s="4">
        <f t="shared" ca="1" si="4"/>
        <v>20</v>
      </c>
      <c r="N25" s="4">
        <v>20</v>
      </c>
      <c r="O25" s="3"/>
      <c r="P25" s="14"/>
    </row>
    <row r="26" spans="1:16" s="5" customFormat="1" ht="15.75" customHeight="1" x14ac:dyDescent="0.25">
      <c r="A26" s="13">
        <v>16</v>
      </c>
      <c r="B26" s="28" t="s">
        <v>23</v>
      </c>
      <c r="C26" s="44" t="s">
        <v>133</v>
      </c>
      <c r="D26" s="26" t="s">
        <v>83</v>
      </c>
      <c r="E26" s="26" t="s">
        <v>16</v>
      </c>
      <c r="F26" s="26" t="s">
        <v>84</v>
      </c>
      <c r="G26" s="27" t="s">
        <v>175</v>
      </c>
      <c r="H26" s="28" t="s">
        <v>20</v>
      </c>
      <c r="I26" s="43" t="s">
        <v>14</v>
      </c>
      <c r="J26" s="50">
        <v>43301</v>
      </c>
      <c r="K26" s="4">
        <f t="shared" ca="1" si="0"/>
        <v>0</v>
      </c>
      <c r="L26" s="4">
        <f t="shared" ca="1" si="3"/>
        <v>7</v>
      </c>
      <c r="M26" s="4">
        <f t="shared" ca="1" si="4"/>
        <v>24</v>
      </c>
      <c r="N26" s="4">
        <v>20</v>
      </c>
      <c r="O26" s="3"/>
      <c r="P26" s="14"/>
    </row>
    <row r="27" spans="1:16" s="5" customFormat="1" ht="18.75" customHeight="1" x14ac:dyDescent="0.25">
      <c r="A27" s="13">
        <v>17</v>
      </c>
      <c r="B27" s="3" t="s">
        <v>23</v>
      </c>
      <c r="C27" s="44" t="s">
        <v>134</v>
      </c>
      <c r="D27" s="26" t="s">
        <v>83</v>
      </c>
      <c r="E27" s="26" t="s">
        <v>25</v>
      </c>
      <c r="F27" s="26" t="s">
        <v>85</v>
      </c>
      <c r="G27" s="27" t="s">
        <v>302</v>
      </c>
      <c r="H27" s="28" t="s">
        <v>20</v>
      </c>
      <c r="I27" s="46" t="s">
        <v>14</v>
      </c>
      <c r="J27" s="11">
        <v>42950</v>
      </c>
      <c r="K27" s="4">
        <f t="shared" ca="1" si="0"/>
        <v>1</v>
      </c>
      <c r="L27" s="4">
        <f t="shared" ca="1" si="3"/>
        <v>7</v>
      </c>
      <c r="M27" s="4">
        <f t="shared" ca="1" si="4"/>
        <v>10</v>
      </c>
      <c r="N27" s="4">
        <v>20</v>
      </c>
      <c r="O27" s="3"/>
      <c r="P27" s="14"/>
    </row>
    <row r="28" spans="1:16" s="5" customFormat="1" ht="15.75" customHeight="1" x14ac:dyDescent="0.25">
      <c r="A28" s="13">
        <v>18</v>
      </c>
      <c r="B28" s="28" t="s">
        <v>23</v>
      </c>
      <c r="C28" s="29" t="s">
        <v>135</v>
      </c>
      <c r="D28" s="26" t="s">
        <v>86</v>
      </c>
      <c r="E28" s="26" t="s">
        <v>25</v>
      </c>
      <c r="F28" s="26" t="s">
        <v>87</v>
      </c>
      <c r="G28" s="27" t="s">
        <v>176</v>
      </c>
      <c r="H28" s="28" t="s">
        <v>20</v>
      </c>
      <c r="I28" s="43" t="s">
        <v>14</v>
      </c>
      <c r="J28" s="50">
        <v>42253</v>
      </c>
      <c r="K28" s="4">
        <f t="shared" ca="1" si="0"/>
        <v>3</v>
      </c>
      <c r="L28" s="4">
        <f t="shared" ca="1" si="3"/>
        <v>6</v>
      </c>
      <c r="M28" s="4">
        <f t="shared" ca="1" si="4"/>
        <v>8</v>
      </c>
      <c r="N28" s="4">
        <v>20</v>
      </c>
      <c r="O28" s="3"/>
      <c r="P28" s="14"/>
    </row>
    <row r="29" spans="1:16" s="5" customFormat="1" ht="15.75" customHeight="1" x14ac:dyDescent="0.25">
      <c r="A29" s="13">
        <v>19</v>
      </c>
      <c r="B29" s="28" t="s">
        <v>23</v>
      </c>
      <c r="C29" s="29" t="s">
        <v>136</v>
      </c>
      <c r="D29" s="26" t="s">
        <v>86</v>
      </c>
      <c r="E29" s="26" t="s">
        <v>88</v>
      </c>
      <c r="F29" s="26" t="s">
        <v>89</v>
      </c>
      <c r="G29" s="27" t="s">
        <v>177</v>
      </c>
      <c r="H29" s="28" t="s">
        <v>20</v>
      </c>
      <c r="I29" s="43" t="s">
        <v>14</v>
      </c>
      <c r="J29" s="50">
        <v>42254</v>
      </c>
      <c r="K29" s="4">
        <f t="shared" ca="1" si="0"/>
        <v>3</v>
      </c>
      <c r="L29" s="4">
        <f t="shared" ca="1" si="3"/>
        <v>6</v>
      </c>
      <c r="M29" s="4">
        <f t="shared" ca="1" si="4"/>
        <v>7</v>
      </c>
      <c r="N29" s="4">
        <v>20</v>
      </c>
      <c r="O29" s="3"/>
      <c r="P29" s="14"/>
    </row>
    <row r="30" spans="1:16" s="5" customFormat="1" ht="25.5" x14ac:dyDescent="0.25">
      <c r="A30" s="13">
        <v>20</v>
      </c>
      <c r="B30" s="28" t="s">
        <v>23</v>
      </c>
      <c r="C30" s="29" t="s">
        <v>137</v>
      </c>
      <c r="D30" s="26" t="s">
        <v>83</v>
      </c>
      <c r="E30" s="26" t="s">
        <v>25</v>
      </c>
      <c r="F30" s="26" t="s">
        <v>90</v>
      </c>
      <c r="G30" s="27" t="s">
        <v>388</v>
      </c>
      <c r="H30" s="28" t="s">
        <v>20</v>
      </c>
      <c r="I30" s="43" t="s">
        <v>14</v>
      </c>
      <c r="J30" s="50">
        <v>42981</v>
      </c>
      <c r="K30" s="4">
        <f t="shared" ca="1" si="0"/>
        <v>1</v>
      </c>
      <c r="L30" s="4">
        <f t="shared" ca="1" si="3"/>
        <v>6</v>
      </c>
      <c r="M30" s="4">
        <f t="shared" ca="1" si="4"/>
        <v>10</v>
      </c>
      <c r="N30" s="4">
        <v>19.8</v>
      </c>
      <c r="O30" s="3"/>
      <c r="P30" s="14"/>
    </row>
    <row r="31" spans="1:16" s="5" customFormat="1" x14ac:dyDescent="0.25">
      <c r="A31" s="13">
        <v>21</v>
      </c>
      <c r="B31" s="3" t="s">
        <v>23</v>
      </c>
      <c r="C31" s="29" t="s">
        <v>138</v>
      </c>
      <c r="D31" s="26" t="s">
        <v>83</v>
      </c>
      <c r="E31" s="26" t="s">
        <v>25</v>
      </c>
      <c r="F31" s="26" t="s">
        <v>91</v>
      </c>
      <c r="G31" s="23" t="s">
        <v>78</v>
      </c>
      <c r="H31" s="28" t="s">
        <v>20</v>
      </c>
      <c r="I31" s="46" t="s">
        <v>14</v>
      </c>
      <c r="J31" s="11">
        <v>42981</v>
      </c>
      <c r="K31" s="4">
        <f t="shared" ca="1" si="0"/>
        <v>1</v>
      </c>
      <c r="L31" s="4">
        <f t="shared" ca="1" si="3"/>
        <v>6</v>
      </c>
      <c r="M31" s="4">
        <f t="shared" ca="1" si="4"/>
        <v>10</v>
      </c>
      <c r="N31" s="4">
        <v>20</v>
      </c>
      <c r="O31" s="3"/>
      <c r="P31" s="14"/>
    </row>
    <row r="32" spans="1:16" s="5" customFormat="1" ht="25.5" x14ac:dyDescent="0.25">
      <c r="A32" s="13">
        <v>22</v>
      </c>
      <c r="B32" s="3" t="s">
        <v>23</v>
      </c>
      <c r="C32" s="29" t="s">
        <v>139</v>
      </c>
      <c r="D32" s="26" t="s">
        <v>83</v>
      </c>
      <c r="E32" s="26" t="s">
        <v>25</v>
      </c>
      <c r="F32" s="26" t="s">
        <v>92</v>
      </c>
      <c r="G32" s="27" t="s">
        <v>178</v>
      </c>
      <c r="H32" s="28" t="s">
        <v>20</v>
      </c>
      <c r="I32" s="46" t="s">
        <v>14</v>
      </c>
      <c r="J32" s="11">
        <v>43350</v>
      </c>
      <c r="K32" s="4">
        <f t="shared" ca="1" si="0"/>
        <v>0</v>
      </c>
      <c r="L32" s="4">
        <f t="shared" ca="1" si="3"/>
        <v>6</v>
      </c>
      <c r="M32" s="4">
        <f t="shared" ca="1" si="4"/>
        <v>6</v>
      </c>
      <c r="N32" s="4">
        <v>20</v>
      </c>
      <c r="O32" s="3"/>
      <c r="P32" s="14"/>
    </row>
    <row r="33" spans="1:16" s="5" customFormat="1" ht="15.75" customHeight="1" x14ac:dyDescent="0.25">
      <c r="A33" s="13">
        <v>23</v>
      </c>
      <c r="B33" s="3" t="s">
        <v>23</v>
      </c>
      <c r="C33" s="29" t="s">
        <v>141</v>
      </c>
      <c r="D33" s="26" t="s">
        <v>86</v>
      </c>
      <c r="E33" s="26" t="s">
        <v>25</v>
      </c>
      <c r="F33" s="26" t="s">
        <v>94</v>
      </c>
      <c r="G33" s="27" t="s">
        <v>179</v>
      </c>
      <c r="H33" s="28" t="s">
        <v>20</v>
      </c>
      <c r="I33" s="46" t="s">
        <v>14</v>
      </c>
      <c r="J33" s="11">
        <v>42253</v>
      </c>
      <c r="K33" s="4">
        <f t="shared" ca="1" si="0"/>
        <v>3</v>
      </c>
      <c r="L33" s="4">
        <f t="shared" ca="1" si="3"/>
        <v>6</v>
      </c>
      <c r="M33" s="4">
        <f t="shared" ca="1" si="4"/>
        <v>8</v>
      </c>
      <c r="N33" s="4">
        <v>20</v>
      </c>
      <c r="O33" s="3"/>
      <c r="P33" s="14"/>
    </row>
    <row r="34" spans="1:16" s="5" customFormat="1" ht="15.75" customHeight="1" x14ac:dyDescent="0.25">
      <c r="A34" s="13">
        <v>24</v>
      </c>
      <c r="B34" s="28" t="s">
        <v>23</v>
      </c>
      <c r="C34" s="29" t="s">
        <v>142</v>
      </c>
      <c r="D34" s="26" t="s">
        <v>86</v>
      </c>
      <c r="E34" s="26" t="s">
        <v>25</v>
      </c>
      <c r="F34" s="26" t="s">
        <v>95</v>
      </c>
      <c r="G34" s="27" t="s">
        <v>180</v>
      </c>
      <c r="H34" s="28" t="s">
        <v>20</v>
      </c>
      <c r="I34" s="43" t="s">
        <v>14</v>
      </c>
      <c r="J34" s="50">
        <v>42253</v>
      </c>
      <c r="K34" s="4">
        <f t="shared" ca="1" si="0"/>
        <v>3</v>
      </c>
      <c r="L34" s="4">
        <f t="shared" ca="1" si="3"/>
        <v>6</v>
      </c>
      <c r="M34" s="4">
        <f t="shared" ca="1" si="4"/>
        <v>8</v>
      </c>
      <c r="N34" s="4">
        <v>20</v>
      </c>
      <c r="O34" s="3"/>
      <c r="P34" s="14"/>
    </row>
    <row r="35" spans="1:16" s="5" customFormat="1" ht="25.5" x14ac:dyDescent="0.25">
      <c r="A35" s="13">
        <v>25</v>
      </c>
      <c r="B35" s="3" t="s">
        <v>23</v>
      </c>
      <c r="C35" s="29" t="s">
        <v>143</v>
      </c>
      <c r="D35" s="26" t="s">
        <v>83</v>
      </c>
      <c r="E35" s="26" t="s">
        <v>25</v>
      </c>
      <c r="F35" s="26" t="s">
        <v>96</v>
      </c>
      <c r="G35" s="27" t="s">
        <v>181</v>
      </c>
      <c r="H35" s="28" t="s">
        <v>20</v>
      </c>
      <c r="I35" s="46" t="s">
        <v>14</v>
      </c>
      <c r="J35" s="11">
        <v>42950</v>
      </c>
      <c r="K35" s="4">
        <f t="shared" ca="1" si="0"/>
        <v>1</v>
      </c>
      <c r="L35" s="4">
        <f t="shared" ref="L35:L102" ca="1" si="9">INT((((TODAY()-$J35)/365)-K35)*12)</f>
        <v>7</v>
      </c>
      <c r="M35" s="4">
        <f t="shared" ref="M35:M102" ca="1" si="10">INT((((((TODAY()-$J35)/365)-K35)*12)-L35)*30)</f>
        <v>10</v>
      </c>
      <c r="N35" s="4">
        <v>19.670000000000002</v>
      </c>
      <c r="O35" s="3"/>
      <c r="P35" s="14"/>
    </row>
    <row r="36" spans="1:16" s="5" customFormat="1" ht="15.75" customHeight="1" x14ac:dyDescent="0.25">
      <c r="A36" s="13">
        <v>26</v>
      </c>
      <c r="B36" s="28" t="s">
        <v>23</v>
      </c>
      <c r="C36" s="29" t="s">
        <v>144</v>
      </c>
      <c r="D36" s="26" t="s">
        <v>83</v>
      </c>
      <c r="E36" s="26" t="s">
        <v>74</v>
      </c>
      <c r="F36" s="26" t="s">
        <v>97</v>
      </c>
      <c r="G36" s="23" t="s">
        <v>76</v>
      </c>
      <c r="H36" s="28" t="s">
        <v>67</v>
      </c>
      <c r="I36" s="43" t="s">
        <v>14</v>
      </c>
      <c r="J36" s="50">
        <v>42558</v>
      </c>
      <c r="K36" s="4">
        <f t="shared" ca="1" si="0"/>
        <v>2</v>
      </c>
      <c r="L36" s="4">
        <f t="shared" ca="1" si="9"/>
        <v>8</v>
      </c>
      <c r="M36" s="4">
        <f t="shared" ca="1" si="10"/>
        <v>7</v>
      </c>
      <c r="N36" s="4">
        <v>20</v>
      </c>
      <c r="O36" s="3"/>
      <c r="P36" s="14"/>
    </row>
    <row r="37" spans="1:16" s="5" customFormat="1" ht="15.75" customHeight="1" x14ac:dyDescent="0.25">
      <c r="A37" s="13">
        <v>27</v>
      </c>
      <c r="B37" s="3" t="s">
        <v>23</v>
      </c>
      <c r="C37" s="29" t="s">
        <v>145</v>
      </c>
      <c r="D37" s="26" t="s">
        <v>86</v>
      </c>
      <c r="E37" s="26" t="s">
        <v>25</v>
      </c>
      <c r="F37" s="26" t="s">
        <v>98</v>
      </c>
      <c r="G37" s="27" t="s">
        <v>182</v>
      </c>
      <c r="H37" s="28" t="s">
        <v>20</v>
      </c>
      <c r="I37" s="46" t="s">
        <v>14</v>
      </c>
      <c r="J37" s="11">
        <v>42617</v>
      </c>
      <c r="K37" s="4">
        <f t="shared" ca="1" si="0"/>
        <v>2</v>
      </c>
      <c r="L37" s="4">
        <f t="shared" ca="1" si="9"/>
        <v>6</v>
      </c>
      <c r="M37" s="4">
        <f t="shared" ca="1" si="10"/>
        <v>9</v>
      </c>
      <c r="N37" s="4">
        <v>20</v>
      </c>
      <c r="O37" s="3"/>
      <c r="P37" s="14"/>
    </row>
    <row r="38" spans="1:16" s="5" customFormat="1" ht="15.75" customHeight="1" x14ac:dyDescent="0.25">
      <c r="A38" s="13">
        <v>28</v>
      </c>
      <c r="B38" s="3" t="s">
        <v>23</v>
      </c>
      <c r="C38" s="29" t="s">
        <v>146</v>
      </c>
      <c r="D38" s="26" t="s">
        <v>83</v>
      </c>
      <c r="E38" s="26" t="s">
        <v>25</v>
      </c>
      <c r="F38" s="26" t="s">
        <v>99</v>
      </c>
      <c r="G38" s="27" t="s">
        <v>183</v>
      </c>
      <c r="H38" s="28" t="s">
        <v>20</v>
      </c>
      <c r="I38" s="46" t="s">
        <v>14</v>
      </c>
      <c r="J38" s="11">
        <v>42366</v>
      </c>
      <c r="K38" s="4">
        <f t="shared" ca="1" si="0"/>
        <v>3</v>
      </c>
      <c r="L38" s="4">
        <f t="shared" ca="1" si="9"/>
        <v>2</v>
      </c>
      <c r="M38" s="4">
        <f t="shared" ca="1" si="10"/>
        <v>16</v>
      </c>
      <c r="N38" s="4">
        <v>19.420000000000002</v>
      </c>
      <c r="O38" s="3"/>
      <c r="P38" s="14"/>
    </row>
    <row r="39" spans="1:16" s="5" customFormat="1" ht="15.75" customHeight="1" x14ac:dyDescent="0.25">
      <c r="A39" s="13">
        <v>29</v>
      </c>
      <c r="B39" s="28" t="s">
        <v>23</v>
      </c>
      <c r="C39" s="29" t="s">
        <v>147</v>
      </c>
      <c r="D39" s="26" t="s">
        <v>83</v>
      </c>
      <c r="E39" s="26" t="s">
        <v>16</v>
      </c>
      <c r="F39" s="26" t="s">
        <v>100</v>
      </c>
      <c r="G39" s="27" t="s">
        <v>80</v>
      </c>
      <c r="H39" s="28" t="s">
        <v>20</v>
      </c>
      <c r="I39" s="43" t="s">
        <v>14</v>
      </c>
      <c r="J39" s="50">
        <v>43301</v>
      </c>
      <c r="K39" s="4">
        <f t="shared" ca="1" si="0"/>
        <v>0</v>
      </c>
      <c r="L39" s="4">
        <f t="shared" ca="1" si="9"/>
        <v>7</v>
      </c>
      <c r="M39" s="4">
        <f t="shared" ca="1" si="10"/>
        <v>24</v>
      </c>
      <c r="N39" s="4">
        <v>20</v>
      </c>
      <c r="O39" s="3"/>
      <c r="P39" s="14"/>
    </row>
    <row r="40" spans="1:16" s="5" customFormat="1" ht="15.75" customHeight="1" x14ac:dyDescent="0.25">
      <c r="A40" s="13">
        <v>30</v>
      </c>
      <c r="B40" s="28" t="s">
        <v>23</v>
      </c>
      <c r="C40" s="29" t="s">
        <v>148</v>
      </c>
      <c r="D40" s="26" t="s">
        <v>86</v>
      </c>
      <c r="E40" s="26" t="s">
        <v>25</v>
      </c>
      <c r="F40" s="26" t="s">
        <v>101</v>
      </c>
      <c r="G40" s="27" t="s">
        <v>177</v>
      </c>
      <c r="H40" s="28" t="s">
        <v>20</v>
      </c>
      <c r="I40" s="43" t="s">
        <v>14</v>
      </c>
      <c r="J40" s="50">
        <v>42254</v>
      </c>
      <c r="K40" s="4">
        <f t="shared" ca="1" si="0"/>
        <v>3</v>
      </c>
      <c r="L40" s="4">
        <f t="shared" ca="1" si="9"/>
        <v>6</v>
      </c>
      <c r="M40" s="4">
        <f t="shared" ca="1" si="10"/>
        <v>7</v>
      </c>
      <c r="N40" s="4">
        <v>20</v>
      </c>
      <c r="O40" s="3"/>
      <c r="P40" s="14"/>
    </row>
    <row r="41" spans="1:16" s="5" customFormat="1" ht="15.75" customHeight="1" x14ac:dyDescent="0.25">
      <c r="A41" s="13">
        <v>31</v>
      </c>
      <c r="B41" s="3" t="s">
        <v>23</v>
      </c>
      <c r="C41" s="29" t="s">
        <v>149</v>
      </c>
      <c r="D41" s="26" t="s">
        <v>86</v>
      </c>
      <c r="E41" s="26" t="s">
        <v>25</v>
      </c>
      <c r="F41" s="26" t="s">
        <v>102</v>
      </c>
      <c r="G41" s="27" t="s">
        <v>184</v>
      </c>
      <c r="H41" s="28" t="s">
        <v>20</v>
      </c>
      <c r="I41" s="46" t="s">
        <v>14</v>
      </c>
      <c r="J41" s="11">
        <v>42651</v>
      </c>
      <c r="K41" s="4">
        <f t="shared" ca="1" si="0"/>
        <v>2</v>
      </c>
      <c r="L41" s="4">
        <f t="shared" ca="1" si="9"/>
        <v>5</v>
      </c>
      <c r="M41" s="4">
        <f t="shared" ca="1" si="10"/>
        <v>5</v>
      </c>
      <c r="N41" s="4">
        <v>20</v>
      </c>
      <c r="O41" s="3"/>
      <c r="P41" s="14"/>
    </row>
    <row r="42" spans="1:16" s="5" customFormat="1" ht="15.75" customHeight="1" x14ac:dyDescent="0.25">
      <c r="A42" s="13">
        <v>32</v>
      </c>
      <c r="B42" s="3" t="s">
        <v>23</v>
      </c>
      <c r="C42" s="29" t="s">
        <v>150</v>
      </c>
      <c r="D42" s="26" t="s">
        <v>86</v>
      </c>
      <c r="E42" s="26" t="s">
        <v>25</v>
      </c>
      <c r="F42" s="26" t="s">
        <v>103</v>
      </c>
      <c r="G42" s="27" t="s">
        <v>190</v>
      </c>
      <c r="H42" s="28" t="s">
        <v>20</v>
      </c>
      <c r="I42" s="46" t="s">
        <v>14</v>
      </c>
      <c r="J42" s="11">
        <v>43301</v>
      </c>
      <c r="K42" s="4">
        <f t="shared" ca="1" si="0"/>
        <v>0</v>
      </c>
      <c r="L42" s="4">
        <f t="shared" ca="1" si="9"/>
        <v>7</v>
      </c>
      <c r="M42" s="4">
        <f t="shared" ca="1" si="10"/>
        <v>24</v>
      </c>
      <c r="N42" s="4">
        <v>19.79</v>
      </c>
      <c r="O42" s="3"/>
      <c r="P42" s="14"/>
    </row>
    <row r="43" spans="1:16" s="5" customFormat="1" ht="15.75" customHeight="1" x14ac:dyDescent="0.25">
      <c r="A43" s="13">
        <v>33</v>
      </c>
      <c r="B43" s="3" t="s">
        <v>23</v>
      </c>
      <c r="C43" s="29" t="s">
        <v>151</v>
      </c>
      <c r="D43" s="26" t="s">
        <v>86</v>
      </c>
      <c r="E43" s="26" t="s">
        <v>25</v>
      </c>
      <c r="F43" s="26" t="s">
        <v>104</v>
      </c>
      <c r="G43" s="23" t="s">
        <v>189</v>
      </c>
      <c r="H43" s="28" t="s">
        <v>20</v>
      </c>
      <c r="I43" s="46" t="s">
        <v>14</v>
      </c>
      <c r="J43" s="11">
        <v>42617</v>
      </c>
      <c r="K43" s="4">
        <f t="shared" ca="1" si="0"/>
        <v>2</v>
      </c>
      <c r="L43" s="4">
        <f t="shared" ca="1" si="9"/>
        <v>6</v>
      </c>
      <c r="M43" s="4">
        <f t="shared" ca="1" si="10"/>
        <v>9</v>
      </c>
      <c r="N43" s="4">
        <v>20</v>
      </c>
      <c r="O43" s="3"/>
      <c r="P43" s="14"/>
    </row>
    <row r="44" spans="1:16" s="5" customFormat="1" ht="15.75" customHeight="1" x14ac:dyDescent="0.25">
      <c r="A44" s="13">
        <v>34</v>
      </c>
      <c r="B44" s="60" t="s">
        <v>23</v>
      </c>
      <c r="C44" s="64" t="s">
        <v>152</v>
      </c>
      <c r="D44" s="62" t="s">
        <v>86</v>
      </c>
      <c r="E44" s="62" t="s">
        <v>61</v>
      </c>
      <c r="F44" s="62" t="s">
        <v>106</v>
      </c>
      <c r="G44" s="63" t="s">
        <v>80</v>
      </c>
      <c r="H44" s="60" t="s">
        <v>67</v>
      </c>
      <c r="I44" s="90" t="s">
        <v>14</v>
      </c>
      <c r="J44" s="94">
        <v>43167</v>
      </c>
      <c r="K44" s="95">
        <f t="shared" ca="1" si="0"/>
        <v>1</v>
      </c>
      <c r="L44" s="95">
        <f t="shared" ca="1" si="9"/>
        <v>0</v>
      </c>
      <c r="M44" s="95">
        <f t="shared" ca="1" si="10"/>
        <v>6</v>
      </c>
      <c r="N44" s="95"/>
      <c r="O44" s="3"/>
      <c r="P44" s="14"/>
    </row>
    <row r="45" spans="1:16" s="5" customFormat="1" ht="15.75" customHeight="1" x14ac:dyDescent="0.25">
      <c r="A45" s="13">
        <v>35</v>
      </c>
      <c r="B45" s="3" t="s">
        <v>23</v>
      </c>
      <c r="C45" s="29" t="s">
        <v>153</v>
      </c>
      <c r="D45" s="26" t="s">
        <v>105</v>
      </c>
      <c r="E45" s="28" t="s">
        <v>21</v>
      </c>
      <c r="F45" s="26" t="s">
        <v>107</v>
      </c>
      <c r="G45" s="23" t="s">
        <v>186</v>
      </c>
      <c r="H45" s="28" t="s">
        <v>22</v>
      </c>
      <c r="I45" s="46" t="s">
        <v>14</v>
      </c>
      <c r="J45" s="11">
        <v>43104</v>
      </c>
      <c r="K45" s="4">
        <f t="shared" ca="1" si="0"/>
        <v>1</v>
      </c>
      <c r="L45" s="4">
        <f t="shared" ca="1" si="9"/>
        <v>2</v>
      </c>
      <c r="M45" s="4">
        <f t="shared" ca="1" si="10"/>
        <v>9</v>
      </c>
      <c r="N45" s="4">
        <v>18.579999999999998</v>
      </c>
      <c r="O45" s="3"/>
      <c r="P45" s="14"/>
    </row>
    <row r="46" spans="1:16" s="5" customFormat="1" ht="15.75" customHeight="1" x14ac:dyDescent="0.25">
      <c r="A46" s="13">
        <v>36</v>
      </c>
      <c r="B46" s="3" t="s">
        <v>23</v>
      </c>
      <c r="C46" s="29" t="s">
        <v>154</v>
      </c>
      <c r="D46" s="26" t="s">
        <v>108</v>
      </c>
      <c r="E46" s="28" t="s">
        <v>21</v>
      </c>
      <c r="F46" s="26" t="s">
        <v>109</v>
      </c>
      <c r="G46" s="23" t="s">
        <v>186</v>
      </c>
      <c r="H46" s="28" t="s">
        <v>22</v>
      </c>
      <c r="I46" s="46" t="s">
        <v>14</v>
      </c>
      <c r="J46" s="11">
        <v>43153</v>
      </c>
      <c r="K46" s="4">
        <f t="shared" ca="1" si="0"/>
        <v>1</v>
      </c>
      <c r="L46" s="4">
        <f t="shared" ca="1" si="9"/>
        <v>0</v>
      </c>
      <c r="M46" s="4">
        <f t="shared" ca="1" si="10"/>
        <v>20</v>
      </c>
      <c r="N46" s="4">
        <v>20</v>
      </c>
      <c r="O46" s="3"/>
      <c r="P46" s="14"/>
    </row>
    <row r="47" spans="1:16" s="5" customFormat="1" ht="15.75" customHeight="1" x14ac:dyDescent="0.25">
      <c r="A47" s="13">
        <v>37</v>
      </c>
      <c r="B47" s="28" t="s">
        <v>23</v>
      </c>
      <c r="C47" s="29" t="s">
        <v>155</v>
      </c>
      <c r="D47" s="26" t="s">
        <v>108</v>
      </c>
      <c r="E47" s="28" t="s">
        <v>21</v>
      </c>
      <c r="F47" s="26" t="s">
        <v>110</v>
      </c>
      <c r="G47" s="23" t="s">
        <v>189</v>
      </c>
      <c r="H47" s="28" t="s">
        <v>22</v>
      </c>
      <c r="I47" s="43" t="s">
        <v>14</v>
      </c>
      <c r="J47" s="50">
        <v>43152</v>
      </c>
      <c r="K47" s="4">
        <f t="shared" ca="1" si="0"/>
        <v>1</v>
      </c>
      <c r="L47" s="4">
        <f t="shared" ca="1" si="9"/>
        <v>0</v>
      </c>
      <c r="M47" s="4">
        <f t="shared" ca="1" si="10"/>
        <v>21</v>
      </c>
      <c r="N47" s="4">
        <v>19.75</v>
      </c>
      <c r="O47" s="3"/>
      <c r="P47" s="14"/>
    </row>
    <row r="48" spans="1:16" s="5" customFormat="1" ht="15.75" customHeight="1" x14ac:dyDescent="0.25">
      <c r="A48" s="13">
        <v>38</v>
      </c>
      <c r="B48" s="60" t="s">
        <v>23</v>
      </c>
      <c r="C48" s="64" t="s">
        <v>156</v>
      </c>
      <c r="D48" s="62" t="s">
        <v>105</v>
      </c>
      <c r="E48" s="62" t="s">
        <v>65</v>
      </c>
      <c r="F48" s="62" t="s">
        <v>111</v>
      </c>
      <c r="G48" s="63" t="s">
        <v>191</v>
      </c>
      <c r="H48" s="60" t="s">
        <v>67</v>
      </c>
      <c r="I48" s="90" t="s">
        <v>14</v>
      </c>
      <c r="J48" s="94">
        <v>43469</v>
      </c>
      <c r="K48" s="95">
        <f t="shared" ca="1" si="0"/>
        <v>0</v>
      </c>
      <c r="L48" s="95">
        <f t="shared" ca="1" si="9"/>
        <v>2</v>
      </c>
      <c r="M48" s="95">
        <f t="shared" ca="1" si="10"/>
        <v>9</v>
      </c>
      <c r="N48" s="95"/>
      <c r="O48" s="3"/>
      <c r="P48" s="14"/>
    </row>
    <row r="49" spans="1:16" s="5" customFormat="1" ht="15.75" customHeight="1" x14ac:dyDescent="0.25">
      <c r="A49" s="13">
        <v>39</v>
      </c>
      <c r="B49" s="60" t="s">
        <v>23</v>
      </c>
      <c r="C49" s="64" t="s">
        <v>157</v>
      </c>
      <c r="D49" s="62" t="s">
        <v>105</v>
      </c>
      <c r="E49" s="62" t="s">
        <v>112</v>
      </c>
      <c r="F49" s="62" t="s">
        <v>113</v>
      </c>
      <c r="G49" s="63" t="s">
        <v>192</v>
      </c>
      <c r="H49" s="60" t="s">
        <v>67</v>
      </c>
      <c r="I49" s="90" t="s">
        <v>14</v>
      </c>
      <c r="J49" s="94">
        <v>43140</v>
      </c>
      <c r="K49" s="95">
        <f t="shared" ca="1" si="0"/>
        <v>1</v>
      </c>
      <c r="L49" s="95">
        <f t="shared" ca="1" si="9"/>
        <v>1</v>
      </c>
      <c r="M49" s="95">
        <f t="shared" ca="1" si="10"/>
        <v>3</v>
      </c>
      <c r="N49" s="95"/>
      <c r="O49" s="3"/>
      <c r="P49" s="14"/>
    </row>
    <row r="50" spans="1:16" s="5" customFormat="1" ht="15.75" customHeight="1" x14ac:dyDescent="0.25">
      <c r="A50" s="13">
        <v>40</v>
      </c>
      <c r="B50" s="3" t="s">
        <v>23</v>
      </c>
      <c r="C50" s="29" t="s">
        <v>158</v>
      </c>
      <c r="D50" s="26" t="s">
        <v>108</v>
      </c>
      <c r="E50" s="26" t="s">
        <v>16</v>
      </c>
      <c r="F50" s="26" t="s">
        <v>114</v>
      </c>
      <c r="G50" s="23" t="s">
        <v>193</v>
      </c>
      <c r="H50" s="28" t="s">
        <v>20</v>
      </c>
      <c r="I50" s="46" t="s">
        <v>14</v>
      </c>
      <c r="J50" s="11">
        <v>43216</v>
      </c>
      <c r="K50" s="4">
        <f t="shared" ca="1" si="0"/>
        <v>0</v>
      </c>
      <c r="L50" s="4">
        <f t="shared" ca="1" si="9"/>
        <v>10</v>
      </c>
      <c r="M50" s="4">
        <f t="shared" ca="1" si="10"/>
        <v>18</v>
      </c>
      <c r="N50" s="4">
        <v>18.97</v>
      </c>
      <c r="O50" s="3"/>
      <c r="P50" s="14"/>
    </row>
    <row r="51" spans="1:16" s="5" customFormat="1" ht="15.75" customHeight="1" x14ac:dyDescent="0.25">
      <c r="A51" s="13">
        <v>41</v>
      </c>
      <c r="B51" s="3" t="s">
        <v>23</v>
      </c>
      <c r="C51" s="29" t="s">
        <v>159</v>
      </c>
      <c r="D51" s="26" t="s">
        <v>105</v>
      </c>
      <c r="E51" s="26" t="s">
        <v>25</v>
      </c>
      <c r="F51" s="26" t="s">
        <v>115</v>
      </c>
      <c r="G51" s="23" t="s">
        <v>189</v>
      </c>
      <c r="H51" s="28" t="s">
        <v>20</v>
      </c>
      <c r="I51" s="46" t="s">
        <v>14</v>
      </c>
      <c r="J51" s="11">
        <v>42940</v>
      </c>
      <c r="K51" s="4">
        <f t="shared" ca="1" si="0"/>
        <v>1</v>
      </c>
      <c r="L51" s="4">
        <f t="shared" ca="1" si="9"/>
        <v>7</v>
      </c>
      <c r="M51" s="4">
        <f t="shared" ca="1" si="10"/>
        <v>20</v>
      </c>
      <c r="N51" s="4">
        <v>20</v>
      </c>
      <c r="O51" s="3"/>
      <c r="P51" s="14"/>
    </row>
    <row r="52" spans="1:16" s="5" customFormat="1" ht="15.75" customHeight="1" x14ac:dyDescent="0.25">
      <c r="A52" s="13">
        <v>42</v>
      </c>
      <c r="B52" s="28" t="s">
        <v>23</v>
      </c>
      <c r="C52" s="29" t="s">
        <v>160</v>
      </c>
      <c r="D52" s="26" t="s">
        <v>105</v>
      </c>
      <c r="E52" s="26" t="s">
        <v>25</v>
      </c>
      <c r="F52" s="26" t="s">
        <v>116</v>
      </c>
      <c r="G52" s="23" t="s">
        <v>191</v>
      </c>
      <c r="H52" s="28" t="s">
        <v>20</v>
      </c>
      <c r="I52" s="43" t="s">
        <v>14</v>
      </c>
      <c r="J52" s="50">
        <v>42261</v>
      </c>
      <c r="K52" s="4">
        <f t="shared" ca="1" si="0"/>
        <v>3</v>
      </c>
      <c r="L52" s="4">
        <f t="shared" ca="1" si="9"/>
        <v>6</v>
      </c>
      <c r="M52" s="4">
        <f t="shared" ca="1" si="10"/>
        <v>0</v>
      </c>
      <c r="N52" s="4">
        <v>19.399999999999999</v>
      </c>
      <c r="O52" s="3"/>
      <c r="P52" s="14"/>
    </row>
    <row r="53" spans="1:16" s="5" customFormat="1" ht="15.75" customHeight="1" x14ac:dyDescent="0.25">
      <c r="A53" s="13">
        <v>43</v>
      </c>
      <c r="B53" s="3" t="s">
        <v>23</v>
      </c>
      <c r="C53" s="29" t="s">
        <v>161</v>
      </c>
      <c r="D53" s="26" t="s">
        <v>105</v>
      </c>
      <c r="E53" s="26" t="s">
        <v>25</v>
      </c>
      <c r="F53" s="26" t="s">
        <v>117</v>
      </c>
      <c r="G53" s="23" t="s">
        <v>194</v>
      </c>
      <c r="H53" s="28" t="s">
        <v>20</v>
      </c>
      <c r="I53" s="46" t="s">
        <v>14</v>
      </c>
      <c r="J53" s="11">
        <v>43301</v>
      </c>
      <c r="K53" s="4">
        <f t="shared" ca="1" si="0"/>
        <v>0</v>
      </c>
      <c r="L53" s="4">
        <f t="shared" ca="1" si="9"/>
        <v>7</v>
      </c>
      <c r="M53" s="4">
        <f t="shared" ca="1" si="10"/>
        <v>24</v>
      </c>
      <c r="N53" s="4">
        <v>18.010000000000002</v>
      </c>
      <c r="O53" s="3"/>
      <c r="P53" s="14"/>
    </row>
    <row r="54" spans="1:16" s="5" customFormat="1" ht="15.75" customHeight="1" x14ac:dyDescent="0.25">
      <c r="A54" s="13">
        <v>44</v>
      </c>
      <c r="B54" s="28" t="s">
        <v>23</v>
      </c>
      <c r="C54" s="29" t="s">
        <v>162</v>
      </c>
      <c r="D54" s="96" t="s">
        <v>105</v>
      </c>
      <c r="E54" s="96" t="s">
        <v>61</v>
      </c>
      <c r="F54" s="96" t="s">
        <v>118</v>
      </c>
      <c r="G54" s="23" t="s">
        <v>195</v>
      </c>
      <c r="H54" s="28" t="s">
        <v>67</v>
      </c>
      <c r="I54" s="46" t="s">
        <v>14</v>
      </c>
      <c r="J54" s="11">
        <v>43469</v>
      </c>
      <c r="K54" s="4">
        <f t="shared" ca="1" si="0"/>
        <v>0</v>
      </c>
      <c r="L54" s="4">
        <f t="shared" ca="1" si="9"/>
        <v>2</v>
      </c>
      <c r="M54" s="4">
        <f t="shared" ca="1" si="10"/>
        <v>9</v>
      </c>
      <c r="N54" s="4">
        <v>20</v>
      </c>
      <c r="O54" s="3"/>
      <c r="P54" s="14"/>
    </row>
    <row r="55" spans="1:16" s="5" customFormat="1" ht="15.75" customHeight="1" x14ac:dyDescent="0.25">
      <c r="A55" s="13">
        <v>45</v>
      </c>
      <c r="B55" s="3" t="s">
        <v>23</v>
      </c>
      <c r="C55" s="29" t="s">
        <v>163</v>
      </c>
      <c r="D55" s="26" t="s">
        <v>105</v>
      </c>
      <c r="E55" s="26" t="s">
        <v>25</v>
      </c>
      <c r="F55" s="26" t="s">
        <v>119</v>
      </c>
      <c r="G55" s="23" t="s">
        <v>196</v>
      </c>
      <c r="H55" s="28" t="s">
        <v>20</v>
      </c>
      <c r="I55" s="46" t="s">
        <v>14</v>
      </c>
      <c r="J55" s="11">
        <v>42938</v>
      </c>
      <c r="K55" s="4">
        <f t="shared" ca="1" si="0"/>
        <v>1</v>
      </c>
      <c r="L55" s="4">
        <f t="shared" ca="1" si="9"/>
        <v>7</v>
      </c>
      <c r="M55" s="4">
        <f t="shared" ca="1" si="10"/>
        <v>22</v>
      </c>
      <c r="N55" s="4">
        <v>20</v>
      </c>
      <c r="O55" s="3"/>
      <c r="P55" s="14"/>
    </row>
    <row r="56" spans="1:16" s="5" customFormat="1" ht="15.75" customHeight="1" x14ac:dyDescent="0.25">
      <c r="A56" s="13">
        <v>46</v>
      </c>
      <c r="B56" s="3" t="s">
        <v>23</v>
      </c>
      <c r="C56" s="29" t="s">
        <v>164</v>
      </c>
      <c r="D56" s="26" t="s">
        <v>105</v>
      </c>
      <c r="E56" s="26" t="s">
        <v>25</v>
      </c>
      <c r="F56" s="26" t="s">
        <v>120</v>
      </c>
      <c r="G56" s="23" t="s">
        <v>193</v>
      </c>
      <c r="H56" s="28" t="s">
        <v>20</v>
      </c>
      <c r="I56" s="46" t="s">
        <v>14</v>
      </c>
      <c r="J56" s="11">
        <v>42950</v>
      </c>
      <c r="K56" s="4">
        <f t="shared" ca="1" si="0"/>
        <v>1</v>
      </c>
      <c r="L56" s="4">
        <f t="shared" ca="1" si="9"/>
        <v>7</v>
      </c>
      <c r="M56" s="4">
        <f t="shared" ca="1" si="10"/>
        <v>10</v>
      </c>
      <c r="N56" s="4">
        <v>20</v>
      </c>
      <c r="O56" s="3"/>
      <c r="P56" s="14"/>
    </row>
    <row r="57" spans="1:16" s="5" customFormat="1" ht="15.75" customHeight="1" x14ac:dyDescent="0.25">
      <c r="A57" s="13">
        <v>47</v>
      </c>
      <c r="B57" s="3" t="s">
        <v>23</v>
      </c>
      <c r="C57" s="29" t="s">
        <v>165</v>
      </c>
      <c r="D57" s="26" t="s">
        <v>105</v>
      </c>
      <c r="E57" s="28" t="s">
        <v>21</v>
      </c>
      <c r="F57" s="26" t="s">
        <v>121</v>
      </c>
      <c r="G57" s="23" t="s">
        <v>76</v>
      </c>
      <c r="H57" s="28" t="s">
        <v>22</v>
      </c>
      <c r="I57" s="46" t="s">
        <v>14</v>
      </c>
      <c r="J57" s="11">
        <v>43083</v>
      </c>
      <c r="K57" s="4">
        <f t="shared" ca="1" si="0"/>
        <v>1</v>
      </c>
      <c r="L57" s="4">
        <f t="shared" ca="1" si="9"/>
        <v>2</v>
      </c>
      <c r="M57" s="4">
        <f t="shared" ca="1" si="10"/>
        <v>29</v>
      </c>
      <c r="N57" s="4">
        <v>19.73</v>
      </c>
      <c r="O57" s="3"/>
      <c r="P57" s="14"/>
    </row>
    <row r="58" spans="1:16" s="5" customFormat="1" ht="15.75" customHeight="1" x14ac:dyDescent="0.25">
      <c r="A58" s="13">
        <v>48</v>
      </c>
      <c r="B58" s="3" t="s">
        <v>23</v>
      </c>
      <c r="C58" s="29" t="s">
        <v>166</v>
      </c>
      <c r="D58" s="26" t="s">
        <v>105</v>
      </c>
      <c r="E58" s="26" t="s">
        <v>25</v>
      </c>
      <c r="F58" s="26" t="s">
        <v>122</v>
      </c>
      <c r="G58" s="23" t="s">
        <v>197</v>
      </c>
      <c r="H58" s="28" t="s">
        <v>20</v>
      </c>
      <c r="I58" s="46" t="s">
        <v>14</v>
      </c>
      <c r="J58" s="11">
        <v>42929</v>
      </c>
      <c r="K58" s="4">
        <f t="shared" ca="1" si="0"/>
        <v>1</v>
      </c>
      <c r="L58" s="4">
        <f t="shared" ca="1" si="9"/>
        <v>8</v>
      </c>
      <c r="M58" s="4">
        <f t="shared" ca="1" si="10"/>
        <v>1</v>
      </c>
      <c r="N58" s="4">
        <v>19.73</v>
      </c>
      <c r="O58" s="3"/>
      <c r="P58" s="14"/>
    </row>
    <row r="59" spans="1:16" s="5" customFormat="1" ht="15.75" customHeight="1" x14ac:dyDescent="0.25">
      <c r="A59" s="13">
        <v>49</v>
      </c>
      <c r="B59" s="3" t="s">
        <v>23</v>
      </c>
      <c r="C59" s="29" t="s">
        <v>167</v>
      </c>
      <c r="D59" s="26" t="s">
        <v>105</v>
      </c>
      <c r="E59" s="26" t="s">
        <v>25</v>
      </c>
      <c r="F59" s="26" t="s">
        <v>123</v>
      </c>
      <c r="G59" s="23" t="s">
        <v>198</v>
      </c>
      <c r="H59" s="28" t="s">
        <v>20</v>
      </c>
      <c r="I59" s="46" t="s">
        <v>14</v>
      </c>
      <c r="J59" s="11">
        <v>42929</v>
      </c>
      <c r="K59" s="4">
        <f t="shared" ca="1" si="0"/>
        <v>1</v>
      </c>
      <c r="L59" s="4">
        <f t="shared" ca="1" si="9"/>
        <v>8</v>
      </c>
      <c r="M59" s="4">
        <f t="shared" ca="1" si="10"/>
        <v>1</v>
      </c>
      <c r="N59" s="4">
        <v>19.45</v>
      </c>
      <c r="O59" s="3"/>
      <c r="P59" s="14"/>
    </row>
    <row r="60" spans="1:16" s="5" customFormat="1" ht="15.75" customHeight="1" x14ac:dyDescent="0.25">
      <c r="A60" s="13">
        <v>50</v>
      </c>
      <c r="B60" s="3" t="s">
        <v>23</v>
      </c>
      <c r="C60" s="29" t="s">
        <v>168</v>
      </c>
      <c r="D60" s="26" t="s">
        <v>124</v>
      </c>
      <c r="E60" s="26" t="s">
        <v>125</v>
      </c>
      <c r="F60" s="26" t="s">
        <v>126</v>
      </c>
      <c r="G60" s="23" t="s">
        <v>198</v>
      </c>
      <c r="H60" s="28" t="s">
        <v>20</v>
      </c>
      <c r="I60" s="46" t="s">
        <v>14</v>
      </c>
      <c r="J60" s="11">
        <v>43164</v>
      </c>
      <c r="K60" s="4">
        <f t="shared" ca="1" si="0"/>
        <v>1</v>
      </c>
      <c r="L60" s="4">
        <f t="shared" ca="1" si="9"/>
        <v>0</v>
      </c>
      <c r="M60" s="4">
        <f t="shared" ca="1" si="10"/>
        <v>9</v>
      </c>
      <c r="N60" s="4">
        <v>18.86</v>
      </c>
      <c r="O60" s="3"/>
      <c r="P60" s="14"/>
    </row>
    <row r="61" spans="1:16" s="5" customFormat="1" ht="15.75" customHeight="1" x14ac:dyDescent="0.25">
      <c r="A61" s="13">
        <v>51</v>
      </c>
      <c r="B61" s="28" t="s">
        <v>23</v>
      </c>
      <c r="C61" s="29" t="s">
        <v>169</v>
      </c>
      <c r="D61" s="26" t="s">
        <v>124</v>
      </c>
      <c r="E61" s="28" t="s">
        <v>21</v>
      </c>
      <c r="F61" s="26" t="s">
        <v>127</v>
      </c>
      <c r="G61" s="23" t="s">
        <v>198</v>
      </c>
      <c r="H61" s="28" t="s">
        <v>22</v>
      </c>
      <c r="I61" s="43" t="s">
        <v>14</v>
      </c>
      <c r="J61" s="50">
        <v>43200</v>
      </c>
      <c r="K61" s="4">
        <f t="shared" ca="1" si="0"/>
        <v>0</v>
      </c>
      <c r="L61" s="4">
        <f t="shared" ca="1" si="9"/>
        <v>11</v>
      </c>
      <c r="M61" s="4">
        <f t="shared" ca="1" si="10"/>
        <v>4</v>
      </c>
      <c r="N61" s="4">
        <v>19.52</v>
      </c>
      <c r="O61" s="3"/>
      <c r="P61" s="14"/>
    </row>
    <row r="62" spans="1:16" s="5" customFormat="1" ht="15.75" customHeight="1" x14ac:dyDescent="0.25">
      <c r="A62" s="48">
        <v>52</v>
      </c>
      <c r="B62" s="28" t="s">
        <v>23</v>
      </c>
      <c r="C62" s="29" t="s">
        <v>170</v>
      </c>
      <c r="D62" s="102" t="s">
        <v>124</v>
      </c>
      <c r="E62" s="102" t="s">
        <v>112</v>
      </c>
      <c r="F62" s="102" t="s">
        <v>128</v>
      </c>
      <c r="G62" s="68" t="s">
        <v>191</v>
      </c>
      <c r="H62" s="28" t="s">
        <v>67</v>
      </c>
      <c r="I62" s="43" t="s">
        <v>14</v>
      </c>
      <c r="J62" s="50">
        <v>42828</v>
      </c>
      <c r="K62" s="104">
        <f t="shared" ca="1" si="0"/>
        <v>1</v>
      </c>
      <c r="L62" s="104">
        <f t="shared" ca="1" si="9"/>
        <v>11</v>
      </c>
      <c r="M62" s="104">
        <f t="shared" ca="1" si="10"/>
        <v>11</v>
      </c>
      <c r="N62" s="104">
        <v>18.13</v>
      </c>
      <c r="O62" s="3"/>
      <c r="P62" s="14"/>
    </row>
    <row r="63" spans="1:16" s="5" customFormat="1" ht="15.75" customHeight="1" x14ac:dyDescent="0.25">
      <c r="A63" s="13">
        <v>53</v>
      </c>
      <c r="B63" s="28" t="s">
        <v>23</v>
      </c>
      <c r="C63" s="29" t="s">
        <v>400</v>
      </c>
      <c r="D63" s="102" t="s">
        <v>124</v>
      </c>
      <c r="E63" s="102" t="s">
        <v>129</v>
      </c>
      <c r="F63" s="102" t="s">
        <v>401</v>
      </c>
      <c r="G63" s="68" t="s">
        <v>199</v>
      </c>
      <c r="H63" s="28" t="s">
        <v>67</v>
      </c>
      <c r="I63" s="43" t="s">
        <v>200</v>
      </c>
      <c r="J63" s="50">
        <v>43501</v>
      </c>
      <c r="K63" s="104">
        <f t="shared" ca="1" si="0"/>
        <v>0</v>
      </c>
      <c r="L63" s="104">
        <f t="shared" ref="L63" ca="1" si="11">INT((((TODAY()-$J63)/365)-K63)*12)</f>
        <v>1</v>
      </c>
      <c r="M63" s="104">
        <f t="shared" ref="M63" ca="1" si="12">INT((((((TODAY()-$J63)/365)-K63)*12)-L63)*30)</f>
        <v>7</v>
      </c>
      <c r="N63" s="104">
        <v>17.23</v>
      </c>
      <c r="O63" s="3"/>
      <c r="P63" s="14"/>
    </row>
    <row r="64" spans="1:16" s="5" customFormat="1" ht="27.75" customHeight="1" x14ac:dyDescent="0.25">
      <c r="A64" s="13">
        <v>54</v>
      </c>
      <c r="B64" s="84" t="s">
        <v>23</v>
      </c>
      <c r="C64" s="85" t="s">
        <v>171</v>
      </c>
      <c r="D64" s="86" t="s">
        <v>124</v>
      </c>
      <c r="E64" s="86" t="s">
        <v>129</v>
      </c>
      <c r="F64" s="86" t="s">
        <v>130</v>
      </c>
      <c r="G64" s="87" t="s">
        <v>199</v>
      </c>
      <c r="H64" s="84" t="s">
        <v>67</v>
      </c>
      <c r="I64" s="92" t="s">
        <v>200</v>
      </c>
      <c r="J64" s="97">
        <v>41183</v>
      </c>
      <c r="K64" s="98">
        <f t="shared" ca="1" si="0"/>
        <v>6</v>
      </c>
      <c r="L64" s="98">
        <f t="shared" ca="1" si="9"/>
        <v>5</v>
      </c>
      <c r="M64" s="98">
        <f t="shared" ca="1" si="10"/>
        <v>13</v>
      </c>
      <c r="N64" s="98"/>
      <c r="O64" s="3"/>
      <c r="P64" s="100" t="s">
        <v>415</v>
      </c>
    </row>
    <row r="65" spans="1:16" s="5" customFormat="1" ht="15.75" customHeight="1" x14ac:dyDescent="0.25">
      <c r="A65" s="13">
        <v>55</v>
      </c>
      <c r="B65" s="28" t="s">
        <v>23</v>
      </c>
      <c r="C65" s="29" t="s">
        <v>172</v>
      </c>
      <c r="D65" s="26" t="s">
        <v>124</v>
      </c>
      <c r="E65" s="26" t="s">
        <v>65</v>
      </c>
      <c r="F65" s="26" t="s">
        <v>131</v>
      </c>
      <c r="G65" s="23" t="s">
        <v>198</v>
      </c>
      <c r="H65" s="28" t="s">
        <v>67</v>
      </c>
      <c r="I65" s="43" t="s">
        <v>14</v>
      </c>
      <c r="J65" s="50">
        <v>43256</v>
      </c>
      <c r="K65" s="4">
        <f t="shared" ca="1" si="0"/>
        <v>0</v>
      </c>
      <c r="L65" s="4">
        <f t="shared" ca="1" si="9"/>
        <v>9</v>
      </c>
      <c r="M65" s="4">
        <f t="shared" ca="1" si="10"/>
        <v>9</v>
      </c>
      <c r="N65" s="4">
        <v>18.23</v>
      </c>
      <c r="O65" s="3"/>
      <c r="P65" s="14"/>
    </row>
    <row r="66" spans="1:16" s="5" customFormat="1" ht="27.75" customHeight="1" x14ac:dyDescent="0.25">
      <c r="A66" s="99">
        <v>56</v>
      </c>
      <c r="B66" s="67" t="s">
        <v>23</v>
      </c>
      <c r="C66" s="101" t="s">
        <v>173</v>
      </c>
      <c r="D66" s="102" t="s">
        <v>124</v>
      </c>
      <c r="E66" s="102" t="s">
        <v>61</v>
      </c>
      <c r="F66" s="102" t="s">
        <v>132</v>
      </c>
      <c r="G66" s="68" t="s">
        <v>196</v>
      </c>
      <c r="H66" s="103" t="s">
        <v>67</v>
      </c>
      <c r="I66" s="103" t="s">
        <v>14</v>
      </c>
      <c r="J66" s="70">
        <v>43140</v>
      </c>
      <c r="K66" s="104">
        <f t="shared" ca="1" si="0"/>
        <v>1</v>
      </c>
      <c r="L66" s="104">
        <f t="shared" ca="1" si="9"/>
        <v>1</v>
      </c>
      <c r="M66" s="104">
        <f t="shared" ca="1" si="10"/>
        <v>3</v>
      </c>
      <c r="N66" s="104">
        <v>18.829999999999998</v>
      </c>
      <c r="O66" s="28"/>
      <c r="P66" s="100" t="s">
        <v>415</v>
      </c>
    </row>
    <row r="67" spans="1:16" s="5" customFormat="1" ht="15.75" customHeight="1" x14ac:dyDescent="0.25">
      <c r="A67" s="13"/>
      <c r="B67" s="3"/>
      <c r="C67" s="29"/>
      <c r="D67" s="28"/>
      <c r="E67" s="28"/>
      <c r="F67" s="23"/>
      <c r="G67" s="23"/>
      <c r="H67" s="28"/>
      <c r="I67" s="3"/>
      <c r="J67" s="11"/>
      <c r="K67" s="4"/>
      <c r="L67" s="4"/>
      <c r="M67" s="4"/>
      <c r="N67" s="4"/>
      <c r="O67" s="3"/>
      <c r="P67" s="14"/>
    </row>
    <row r="68" spans="1:16" s="5" customFormat="1" ht="15.75" customHeight="1" x14ac:dyDescent="0.25">
      <c r="A68" s="122" t="s">
        <v>201</v>
      </c>
      <c r="B68" s="123"/>
      <c r="C68" s="123"/>
      <c r="D68" s="123"/>
      <c r="E68" s="123"/>
      <c r="F68" s="123"/>
      <c r="G68" s="123"/>
      <c r="H68" s="124"/>
      <c r="I68" s="3"/>
      <c r="J68" s="11"/>
      <c r="K68" s="4"/>
      <c r="L68" s="4"/>
      <c r="M68" s="4"/>
      <c r="N68" s="4"/>
      <c r="O68" s="3"/>
      <c r="P68" s="14"/>
    </row>
    <row r="69" spans="1:16" s="5" customFormat="1" ht="15.75" customHeight="1" x14ac:dyDescent="0.25">
      <c r="A69" s="13">
        <v>1</v>
      </c>
      <c r="B69" s="3" t="s">
        <v>23</v>
      </c>
      <c r="C69" s="24" t="s">
        <v>243</v>
      </c>
      <c r="D69" s="23" t="s">
        <v>244</v>
      </c>
      <c r="E69" s="23" t="s">
        <v>21</v>
      </c>
      <c r="F69" s="23" t="s">
        <v>245</v>
      </c>
      <c r="G69" s="23" t="s">
        <v>246</v>
      </c>
      <c r="H69" s="28" t="s">
        <v>22</v>
      </c>
      <c r="I69" s="46" t="s">
        <v>14</v>
      </c>
      <c r="J69" s="41">
        <v>41838</v>
      </c>
      <c r="K69" s="4">
        <f t="shared" ca="1" si="0"/>
        <v>4</v>
      </c>
      <c r="L69" s="4">
        <f t="shared" ca="1" si="9"/>
        <v>7</v>
      </c>
      <c r="M69" s="4">
        <f t="shared" ca="1" si="10"/>
        <v>27</v>
      </c>
      <c r="N69" s="4">
        <v>20</v>
      </c>
      <c r="O69" s="3"/>
      <c r="P69" s="14"/>
    </row>
    <row r="70" spans="1:16" s="5" customFormat="1" ht="15.75" customHeight="1" x14ac:dyDescent="0.25">
      <c r="A70" s="13">
        <v>2</v>
      </c>
      <c r="B70" s="3" t="s">
        <v>23</v>
      </c>
      <c r="C70" s="24" t="s">
        <v>202</v>
      </c>
      <c r="D70" s="26" t="s">
        <v>86</v>
      </c>
      <c r="E70" s="23" t="s">
        <v>16</v>
      </c>
      <c r="F70" s="23" t="s">
        <v>203</v>
      </c>
      <c r="G70" s="23" t="s">
        <v>204</v>
      </c>
      <c r="H70" s="28" t="s">
        <v>20</v>
      </c>
      <c r="I70" s="46" t="s">
        <v>14</v>
      </c>
      <c r="J70" s="11">
        <v>42931</v>
      </c>
      <c r="K70" s="4">
        <f t="shared" ca="1" si="0"/>
        <v>1</v>
      </c>
      <c r="L70" s="4">
        <f t="shared" ca="1" si="9"/>
        <v>7</v>
      </c>
      <c r="M70" s="4">
        <f t="shared" ca="1" si="10"/>
        <v>29</v>
      </c>
      <c r="N70" s="4">
        <v>20</v>
      </c>
      <c r="O70" s="3"/>
      <c r="P70" s="14"/>
    </row>
    <row r="71" spans="1:16" s="5" customFormat="1" ht="15.75" customHeight="1" x14ac:dyDescent="0.25">
      <c r="A71" s="13">
        <v>3</v>
      </c>
      <c r="B71" s="3" t="s">
        <v>23</v>
      </c>
      <c r="C71" s="24" t="s">
        <v>205</v>
      </c>
      <c r="D71" s="26" t="s">
        <v>86</v>
      </c>
      <c r="E71" s="23" t="s">
        <v>16</v>
      </c>
      <c r="F71" s="23" t="s">
        <v>206</v>
      </c>
      <c r="G71" s="23" t="s">
        <v>187</v>
      </c>
      <c r="H71" s="28" t="s">
        <v>20</v>
      </c>
      <c r="I71" s="46" t="s">
        <v>14</v>
      </c>
      <c r="J71" s="41">
        <v>43052</v>
      </c>
      <c r="K71" s="4">
        <f t="shared" ca="1" si="0"/>
        <v>1</v>
      </c>
      <c r="L71" s="4">
        <f t="shared" ca="1" si="9"/>
        <v>4</v>
      </c>
      <c r="M71" s="4">
        <f t="shared" ca="1" si="10"/>
        <v>0</v>
      </c>
      <c r="N71" s="4">
        <v>18.77</v>
      </c>
      <c r="O71" s="3"/>
      <c r="P71" s="14"/>
    </row>
    <row r="72" spans="1:16" s="5" customFormat="1" ht="15.75" customHeight="1" x14ac:dyDescent="0.25">
      <c r="A72" s="13">
        <v>4</v>
      </c>
      <c r="B72" s="3" t="s">
        <v>23</v>
      </c>
      <c r="C72" s="24" t="s">
        <v>207</v>
      </c>
      <c r="D72" s="26" t="s">
        <v>86</v>
      </c>
      <c r="E72" s="23" t="s">
        <v>16</v>
      </c>
      <c r="F72" s="23" t="s">
        <v>208</v>
      </c>
      <c r="G72" s="23" t="s">
        <v>209</v>
      </c>
      <c r="H72" s="28" t="s">
        <v>20</v>
      </c>
      <c r="I72" s="46" t="s">
        <v>14</v>
      </c>
      <c r="J72" s="11">
        <v>42597</v>
      </c>
      <c r="K72" s="4">
        <f t="shared" ca="1" si="0"/>
        <v>2</v>
      </c>
      <c r="L72" s="4">
        <f t="shared" ca="1" si="9"/>
        <v>6</v>
      </c>
      <c r="M72" s="4">
        <f t="shared" ca="1" si="10"/>
        <v>29</v>
      </c>
      <c r="N72" s="4">
        <v>20</v>
      </c>
      <c r="O72" s="3"/>
      <c r="P72" s="14"/>
    </row>
    <row r="73" spans="1:16" s="5" customFormat="1" ht="15.75" customHeight="1" x14ac:dyDescent="0.25">
      <c r="A73" s="13">
        <v>5</v>
      </c>
      <c r="B73" s="3" t="s">
        <v>23</v>
      </c>
      <c r="C73" s="24">
        <v>1803489820</v>
      </c>
      <c r="D73" s="26" t="s">
        <v>83</v>
      </c>
      <c r="E73" s="23" t="s">
        <v>25</v>
      </c>
      <c r="F73" s="23" t="s">
        <v>210</v>
      </c>
      <c r="G73" s="23" t="s">
        <v>186</v>
      </c>
      <c r="H73" s="28" t="s">
        <v>20</v>
      </c>
      <c r="I73" s="46" t="s">
        <v>14</v>
      </c>
      <c r="J73" s="41">
        <v>43301</v>
      </c>
      <c r="K73" s="4">
        <f t="shared" ca="1" si="0"/>
        <v>0</v>
      </c>
      <c r="L73" s="4">
        <f t="shared" ca="1" si="9"/>
        <v>7</v>
      </c>
      <c r="M73" s="4">
        <f t="shared" ca="1" si="10"/>
        <v>24</v>
      </c>
      <c r="N73" s="4">
        <v>20</v>
      </c>
      <c r="O73" s="3"/>
      <c r="P73" s="14"/>
    </row>
    <row r="74" spans="1:16" s="5" customFormat="1" ht="15.75" customHeight="1" x14ac:dyDescent="0.25">
      <c r="A74" s="13">
        <v>6</v>
      </c>
      <c r="B74" s="3" t="s">
        <v>23</v>
      </c>
      <c r="C74" s="24" t="s">
        <v>211</v>
      </c>
      <c r="D74" s="26" t="s">
        <v>83</v>
      </c>
      <c r="E74" s="23" t="s">
        <v>16</v>
      </c>
      <c r="F74" s="23" t="s">
        <v>212</v>
      </c>
      <c r="G74" s="23" t="s">
        <v>213</v>
      </c>
      <c r="H74" s="28" t="s">
        <v>20</v>
      </c>
      <c r="I74" s="46" t="s">
        <v>14</v>
      </c>
      <c r="J74" s="47">
        <v>43301</v>
      </c>
      <c r="K74" s="4">
        <f t="shared" ca="1" si="0"/>
        <v>0</v>
      </c>
      <c r="L74" s="4">
        <f t="shared" ca="1" si="9"/>
        <v>7</v>
      </c>
      <c r="M74" s="4">
        <f t="shared" ca="1" si="10"/>
        <v>24</v>
      </c>
      <c r="N74" s="4">
        <v>18.23</v>
      </c>
      <c r="O74" s="3"/>
      <c r="P74" s="14"/>
    </row>
    <row r="75" spans="1:16" s="5" customFormat="1" ht="15.75" customHeight="1" x14ac:dyDescent="0.25">
      <c r="A75" s="13">
        <v>7</v>
      </c>
      <c r="B75" s="3" t="s">
        <v>23</v>
      </c>
      <c r="C75" s="24" t="s">
        <v>214</v>
      </c>
      <c r="D75" s="26" t="s">
        <v>83</v>
      </c>
      <c r="E75" s="23" t="s">
        <v>16</v>
      </c>
      <c r="F75" s="23" t="s">
        <v>215</v>
      </c>
      <c r="G75" s="23" t="s">
        <v>216</v>
      </c>
      <c r="H75" s="28" t="s">
        <v>20</v>
      </c>
      <c r="I75" s="46" t="s">
        <v>14</v>
      </c>
      <c r="J75" s="11">
        <v>43150</v>
      </c>
      <c r="K75" s="4">
        <f t="shared" ca="1" si="0"/>
        <v>1</v>
      </c>
      <c r="L75" s="4">
        <f t="shared" ca="1" si="9"/>
        <v>0</v>
      </c>
      <c r="M75" s="4">
        <f t="shared" ca="1" si="10"/>
        <v>23</v>
      </c>
      <c r="N75" s="4">
        <v>20</v>
      </c>
      <c r="O75" s="3"/>
      <c r="P75" s="14"/>
    </row>
    <row r="76" spans="1:16" s="5" customFormat="1" ht="15.75" customHeight="1" x14ac:dyDescent="0.25">
      <c r="A76" s="13">
        <v>8</v>
      </c>
      <c r="B76" s="3" t="s">
        <v>23</v>
      </c>
      <c r="C76" s="24">
        <v>1600431959</v>
      </c>
      <c r="D76" s="26" t="s">
        <v>83</v>
      </c>
      <c r="E76" s="23" t="s">
        <v>25</v>
      </c>
      <c r="F76" s="23" t="s">
        <v>217</v>
      </c>
      <c r="G76" s="23" t="s">
        <v>218</v>
      </c>
      <c r="H76" s="28" t="s">
        <v>20</v>
      </c>
      <c r="I76" s="46" t="s">
        <v>14</v>
      </c>
      <c r="J76" s="42">
        <v>43301</v>
      </c>
      <c r="K76" s="4">
        <f t="shared" ca="1" si="0"/>
        <v>0</v>
      </c>
      <c r="L76" s="4">
        <f t="shared" ca="1" si="9"/>
        <v>7</v>
      </c>
      <c r="M76" s="4">
        <f t="shared" ca="1" si="10"/>
        <v>24</v>
      </c>
      <c r="N76" s="4">
        <v>17.59</v>
      </c>
      <c r="O76" s="3"/>
      <c r="P76" s="14"/>
    </row>
    <row r="77" spans="1:16" s="5" customFormat="1" ht="15.75" customHeight="1" x14ac:dyDescent="0.25">
      <c r="A77" s="13">
        <v>9</v>
      </c>
      <c r="B77" s="60" t="s">
        <v>23</v>
      </c>
      <c r="C77" s="61" t="s">
        <v>393</v>
      </c>
      <c r="D77" s="62" t="s">
        <v>58</v>
      </c>
      <c r="E77" s="63" t="s">
        <v>61</v>
      </c>
      <c r="F77" s="63" t="s">
        <v>392</v>
      </c>
      <c r="G77" s="63" t="s">
        <v>394</v>
      </c>
      <c r="H77" s="60" t="s">
        <v>67</v>
      </c>
      <c r="I77" s="46" t="s">
        <v>14</v>
      </c>
      <c r="J77" s="42">
        <v>43493</v>
      </c>
      <c r="K77" s="4">
        <f t="shared" ca="1" si="0"/>
        <v>0</v>
      </c>
      <c r="L77" s="4">
        <f t="shared" ref="L77" ca="1" si="13">INT((((TODAY()-$J77)/365)-K77)*12)</f>
        <v>1</v>
      </c>
      <c r="M77" s="4">
        <f t="shared" ref="M77" ca="1" si="14">INT((((((TODAY()-$J77)/365)-K77)*12)-L77)*30)</f>
        <v>15</v>
      </c>
      <c r="N77" s="4">
        <v>20</v>
      </c>
      <c r="O77" s="3"/>
      <c r="P77" s="14"/>
    </row>
    <row r="78" spans="1:16" s="5" customFormat="1" ht="15.75" customHeight="1" x14ac:dyDescent="0.25">
      <c r="A78" s="13">
        <v>10</v>
      </c>
      <c r="B78" s="84" t="s">
        <v>23</v>
      </c>
      <c r="C78" s="88" t="s">
        <v>222</v>
      </c>
      <c r="D78" s="87" t="s">
        <v>86</v>
      </c>
      <c r="E78" s="87" t="s">
        <v>223</v>
      </c>
      <c r="F78" s="87" t="s">
        <v>224</v>
      </c>
      <c r="G78" s="87" t="s">
        <v>225</v>
      </c>
      <c r="H78" s="84" t="s">
        <v>67</v>
      </c>
      <c r="I78" s="46" t="s">
        <v>14</v>
      </c>
      <c r="J78" s="42">
        <v>41739</v>
      </c>
      <c r="K78" s="4">
        <f t="shared" ca="1" si="0"/>
        <v>4</v>
      </c>
      <c r="L78" s="4">
        <f t="shared" ca="1" si="9"/>
        <v>11</v>
      </c>
      <c r="M78" s="4">
        <f t="shared" ca="1" si="10"/>
        <v>5</v>
      </c>
      <c r="N78" s="4">
        <v>19.77</v>
      </c>
      <c r="O78" s="3"/>
      <c r="P78" s="14"/>
    </row>
    <row r="79" spans="1:16" s="5" customFormat="1" ht="15.75" customHeight="1" x14ac:dyDescent="0.25">
      <c r="A79" s="13">
        <v>11</v>
      </c>
      <c r="B79" s="60" t="s">
        <v>23</v>
      </c>
      <c r="C79" s="61" t="s">
        <v>403</v>
      </c>
      <c r="D79" s="63" t="s">
        <v>83</v>
      </c>
      <c r="E79" s="63" t="s">
        <v>61</v>
      </c>
      <c r="F79" s="63" t="s">
        <v>402</v>
      </c>
      <c r="G79" s="63" t="s">
        <v>404</v>
      </c>
      <c r="H79" s="60" t="s">
        <v>67</v>
      </c>
      <c r="I79" s="46" t="s">
        <v>14</v>
      </c>
      <c r="J79" s="42">
        <v>43501</v>
      </c>
      <c r="K79" s="4">
        <f t="shared" ca="1" si="0"/>
        <v>0</v>
      </c>
      <c r="L79" s="4">
        <f t="shared" ca="1" si="9"/>
        <v>1</v>
      </c>
      <c r="M79" s="4">
        <f t="shared" ca="1" si="10"/>
        <v>7</v>
      </c>
      <c r="N79" s="4">
        <v>19.52</v>
      </c>
      <c r="O79" s="3"/>
      <c r="P79" s="14"/>
    </row>
    <row r="80" spans="1:16" s="5" customFormat="1" ht="15.75" customHeight="1" x14ac:dyDescent="0.25">
      <c r="A80" s="13">
        <v>12</v>
      </c>
      <c r="B80" s="84" t="s">
        <v>23</v>
      </c>
      <c r="C80" s="88" t="s">
        <v>226</v>
      </c>
      <c r="D80" s="87" t="s">
        <v>86</v>
      </c>
      <c r="E80" s="87" t="s">
        <v>61</v>
      </c>
      <c r="F80" s="87" t="s">
        <v>227</v>
      </c>
      <c r="G80" s="87" t="s">
        <v>188</v>
      </c>
      <c r="H80" s="84" t="s">
        <v>67</v>
      </c>
      <c r="I80" s="46" t="s">
        <v>14</v>
      </c>
      <c r="J80" s="11">
        <v>42751</v>
      </c>
      <c r="K80" s="4">
        <f t="shared" ca="1" si="0"/>
        <v>2</v>
      </c>
      <c r="L80" s="4">
        <f t="shared" ca="1" si="9"/>
        <v>1</v>
      </c>
      <c r="M80" s="4">
        <f t="shared" ca="1" si="10"/>
        <v>27</v>
      </c>
      <c r="N80" s="4">
        <v>17.170000000000002</v>
      </c>
      <c r="O80" s="3"/>
      <c r="P80" s="14"/>
    </row>
    <row r="81" spans="1:16" s="5" customFormat="1" ht="15.75" customHeight="1" x14ac:dyDescent="0.25">
      <c r="A81" s="13">
        <v>13</v>
      </c>
      <c r="B81" s="60" t="s">
        <v>23</v>
      </c>
      <c r="C81" s="61" t="s">
        <v>397</v>
      </c>
      <c r="D81" s="63" t="s">
        <v>105</v>
      </c>
      <c r="E81" s="63" t="s">
        <v>61</v>
      </c>
      <c r="F81" s="63" t="s">
        <v>398</v>
      </c>
      <c r="G81" s="63" t="s">
        <v>188</v>
      </c>
      <c r="H81" s="60" t="s">
        <v>67</v>
      </c>
      <c r="I81" s="46" t="s">
        <v>14</v>
      </c>
      <c r="J81" s="11">
        <v>43500</v>
      </c>
      <c r="K81" s="4">
        <f t="shared" ca="1" si="0"/>
        <v>0</v>
      </c>
      <c r="L81" s="4">
        <f t="shared" ref="L81" ca="1" si="15">INT((((TODAY()-$J81)/365)-K81)*12)</f>
        <v>1</v>
      </c>
      <c r="M81" s="4">
        <f t="shared" ref="M81" ca="1" si="16">INT((((((TODAY()-$J81)/365)-K81)*12)-L81)*30)</f>
        <v>8</v>
      </c>
      <c r="N81" s="4">
        <v>19.71</v>
      </c>
      <c r="O81" s="3"/>
      <c r="P81" s="14"/>
    </row>
    <row r="82" spans="1:16" s="5" customFormat="1" ht="15.75" customHeight="1" x14ac:dyDescent="0.25">
      <c r="A82" s="13">
        <v>14</v>
      </c>
      <c r="B82" s="84" t="s">
        <v>23</v>
      </c>
      <c r="C82" s="88" t="s">
        <v>228</v>
      </c>
      <c r="D82" s="87" t="s">
        <v>108</v>
      </c>
      <c r="E82" s="87" t="s">
        <v>223</v>
      </c>
      <c r="F82" s="87" t="s">
        <v>229</v>
      </c>
      <c r="G82" s="87" t="s">
        <v>230</v>
      </c>
      <c r="H82" s="84" t="s">
        <v>67</v>
      </c>
      <c r="I82" s="46" t="s">
        <v>14</v>
      </c>
      <c r="J82" s="11">
        <v>41710</v>
      </c>
      <c r="K82" s="4">
        <f t="shared" ca="1" si="0"/>
        <v>5</v>
      </c>
      <c r="L82" s="4">
        <f t="shared" ca="1" si="9"/>
        <v>0</v>
      </c>
      <c r="M82" s="4">
        <f t="shared" ca="1" si="10"/>
        <v>3</v>
      </c>
      <c r="N82" s="4">
        <v>18.399999999999999</v>
      </c>
      <c r="O82" s="3"/>
      <c r="P82" s="14"/>
    </row>
    <row r="83" spans="1:16" s="5" customFormat="1" ht="15.75" customHeight="1" x14ac:dyDescent="0.25">
      <c r="A83" s="13">
        <v>15</v>
      </c>
      <c r="B83" s="84" t="s">
        <v>23</v>
      </c>
      <c r="C83" s="88" t="s">
        <v>231</v>
      </c>
      <c r="D83" s="87" t="s">
        <v>108</v>
      </c>
      <c r="E83" s="87" t="s">
        <v>61</v>
      </c>
      <c r="F83" s="87" t="s">
        <v>232</v>
      </c>
      <c r="G83" s="87" t="s">
        <v>233</v>
      </c>
      <c r="H83" s="84" t="s">
        <v>67</v>
      </c>
      <c r="I83" s="46" t="s">
        <v>14</v>
      </c>
      <c r="J83" s="11">
        <v>42751</v>
      </c>
      <c r="K83" s="4">
        <f t="shared" ca="1" si="0"/>
        <v>2</v>
      </c>
      <c r="L83" s="4">
        <f t="shared" ca="1" si="9"/>
        <v>1</v>
      </c>
      <c r="M83" s="4">
        <f t="shared" ca="1" si="10"/>
        <v>27</v>
      </c>
      <c r="N83" s="4">
        <v>20</v>
      </c>
      <c r="O83" s="3"/>
      <c r="P83" s="14"/>
    </row>
    <row r="84" spans="1:16" s="5" customFormat="1" ht="15.75" customHeight="1" x14ac:dyDescent="0.25">
      <c r="A84" s="13">
        <v>16</v>
      </c>
      <c r="B84" s="3" t="s">
        <v>23</v>
      </c>
      <c r="C84" s="24" t="s">
        <v>234</v>
      </c>
      <c r="D84" s="23" t="s">
        <v>108</v>
      </c>
      <c r="E84" s="23" t="s">
        <v>235</v>
      </c>
      <c r="F84" s="23" t="s">
        <v>236</v>
      </c>
      <c r="G84" s="23" t="s">
        <v>194</v>
      </c>
      <c r="H84" s="28" t="s">
        <v>67</v>
      </c>
      <c r="I84" s="46" t="s">
        <v>14</v>
      </c>
      <c r="J84" s="11">
        <v>43147</v>
      </c>
      <c r="K84" s="4">
        <f t="shared" ca="1" si="0"/>
        <v>1</v>
      </c>
      <c r="L84" s="4">
        <f t="shared" ca="1" si="9"/>
        <v>0</v>
      </c>
      <c r="M84" s="4">
        <f t="shared" ca="1" si="10"/>
        <v>26</v>
      </c>
      <c r="N84" s="4">
        <v>20</v>
      </c>
      <c r="O84" s="3"/>
      <c r="P84" s="14"/>
    </row>
    <row r="85" spans="1:16" s="5" customFormat="1" ht="15.75" customHeight="1" x14ac:dyDescent="0.25">
      <c r="A85" s="13">
        <v>17</v>
      </c>
      <c r="B85" s="60" t="s">
        <v>23</v>
      </c>
      <c r="C85" s="61" t="s">
        <v>395</v>
      </c>
      <c r="D85" s="63" t="s">
        <v>105</v>
      </c>
      <c r="E85" s="63" t="s">
        <v>61</v>
      </c>
      <c r="F85" s="63" t="s">
        <v>396</v>
      </c>
      <c r="G85" s="63" t="s">
        <v>186</v>
      </c>
      <c r="H85" s="60" t="s">
        <v>67</v>
      </c>
      <c r="I85" s="46" t="s">
        <v>14</v>
      </c>
      <c r="J85" s="11">
        <v>43469</v>
      </c>
      <c r="K85" s="4">
        <f t="shared" ca="1" si="0"/>
        <v>0</v>
      </c>
      <c r="L85" s="4">
        <f t="shared" ref="L85" ca="1" si="17">INT((((TODAY()-$J85)/365)-K85)*12)</f>
        <v>2</v>
      </c>
      <c r="M85" s="4">
        <f t="shared" ref="M85" ca="1" si="18">INT((((((TODAY()-$J85)/365)-K85)*12)-L85)*30)</f>
        <v>9</v>
      </c>
      <c r="N85" s="4">
        <v>18.059999999999999</v>
      </c>
      <c r="O85" s="3"/>
      <c r="P85" s="14"/>
    </row>
    <row r="86" spans="1:16" s="5" customFormat="1" ht="15.75" customHeight="1" x14ac:dyDescent="0.25">
      <c r="A86" s="13">
        <v>18</v>
      </c>
      <c r="B86" s="84" t="s">
        <v>23</v>
      </c>
      <c r="C86" s="88" t="s">
        <v>237</v>
      </c>
      <c r="D86" s="87" t="s">
        <v>108</v>
      </c>
      <c r="E86" s="87" t="s">
        <v>223</v>
      </c>
      <c r="F86" s="87" t="s">
        <v>238</v>
      </c>
      <c r="G86" s="87" t="s">
        <v>186</v>
      </c>
      <c r="H86" s="84" t="s">
        <v>67</v>
      </c>
      <c r="I86" s="46" t="s">
        <v>14</v>
      </c>
      <c r="J86" s="11">
        <v>40617</v>
      </c>
      <c r="K86" s="4">
        <f t="shared" ca="1" si="0"/>
        <v>8</v>
      </c>
      <c r="L86" s="4">
        <f t="shared" ca="1" si="9"/>
        <v>0</v>
      </c>
      <c r="M86" s="4">
        <f t="shared" ca="1" si="10"/>
        <v>1</v>
      </c>
      <c r="N86" s="4">
        <v>16.48</v>
      </c>
      <c r="O86" s="3"/>
      <c r="P86" s="14"/>
    </row>
    <row r="87" spans="1:16" s="5" customFormat="1" ht="15.75" customHeight="1" x14ac:dyDescent="0.25">
      <c r="A87" s="13"/>
      <c r="B87" s="60" t="s">
        <v>23</v>
      </c>
      <c r="C87" s="61" t="s">
        <v>416</v>
      </c>
      <c r="D87" s="63" t="s">
        <v>105</v>
      </c>
      <c r="E87" s="63" t="s">
        <v>61</v>
      </c>
      <c r="F87" s="63" t="s">
        <v>417</v>
      </c>
      <c r="G87" s="63" t="s">
        <v>186</v>
      </c>
      <c r="H87" s="60" t="s">
        <v>418</v>
      </c>
      <c r="I87" s="46" t="s">
        <v>14</v>
      </c>
      <c r="J87" s="11">
        <v>43507</v>
      </c>
      <c r="K87" s="4">
        <f t="shared" ca="1" si="0"/>
        <v>0</v>
      </c>
      <c r="L87" s="4">
        <f t="shared" ref="L87" ca="1" si="19">INT((((TODAY()-$J87)/365)-K87)*12)</f>
        <v>1</v>
      </c>
      <c r="M87" s="4">
        <f t="shared" ref="M87" ca="1" si="20">INT((((((TODAY()-$J87)/365)-K87)*12)-L87)*30)</f>
        <v>1</v>
      </c>
      <c r="N87" s="4"/>
      <c r="O87" s="3"/>
      <c r="P87" s="14"/>
    </row>
    <row r="88" spans="1:16" s="5" customFormat="1" ht="15.75" customHeight="1" x14ac:dyDescent="0.25">
      <c r="A88" s="13">
        <v>19</v>
      </c>
      <c r="B88" s="84" t="s">
        <v>23</v>
      </c>
      <c r="C88" s="88" t="s">
        <v>239</v>
      </c>
      <c r="D88" s="87" t="s">
        <v>105</v>
      </c>
      <c r="E88" s="87" t="s">
        <v>223</v>
      </c>
      <c r="F88" s="87" t="s">
        <v>240</v>
      </c>
      <c r="G88" s="87" t="s">
        <v>186</v>
      </c>
      <c r="H88" s="84" t="s">
        <v>67</v>
      </c>
      <c r="I88" s="46" t="s">
        <v>14</v>
      </c>
      <c r="J88" s="11">
        <v>40563</v>
      </c>
      <c r="K88" s="4">
        <f t="shared" ca="1" si="0"/>
        <v>8</v>
      </c>
      <c r="L88" s="4">
        <f t="shared" ca="1" si="9"/>
        <v>1</v>
      </c>
      <c r="M88" s="4">
        <f t="shared" ca="1" si="10"/>
        <v>25</v>
      </c>
      <c r="N88" s="4">
        <v>18.48</v>
      </c>
      <c r="O88" s="3"/>
      <c r="P88" s="14"/>
    </row>
    <row r="89" spans="1:16" s="5" customFormat="1" ht="15.75" customHeight="1" x14ac:dyDescent="0.25">
      <c r="A89" s="13">
        <v>20</v>
      </c>
      <c r="B89" s="3" t="s">
        <v>23</v>
      </c>
      <c r="C89" s="24" t="s">
        <v>241</v>
      </c>
      <c r="D89" s="23" t="s">
        <v>105</v>
      </c>
      <c r="E89" s="23" t="s">
        <v>61</v>
      </c>
      <c r="F89" s="23" t="s">
        <v>242</v>
      </c>
      <c r="G89" s="23" t="s">
        <v>188</v>
      </c>
      <c r="H89" s="28" t="s">
        <v>67</v>
      </c>
      <c r="I89" s="46" t="s">
        <v>14</v>
      </c>
      <c r="J89" s="11">
        <v>42751</v>
      </c>
      <c r="K89" s="4">
        <f t="shared" ca="1" si="0"/>
        <v>2</v>
      </c>
      <c r="L89" s="4">
        <f t="shared" ca="1" si="9"/>
        <v>1</v>
      </c>
      <c r="M89" s="4">
        <f t="shared" ca="1" si="10"/>
        <v>27</v>
      </c>
      <c r="N89" s="4">
        <v>20</v>
      </c>
      <c r="O89" s="3"/>
      <c r="P89" s="14"/>
    </row>
    <row r="90" spans="1:16" s="5" customFormat="1" ht="15.75" customHeight="1" x14ac:dyDescent="0.25">
      <c r="A90" s="13">
        <v>21</v>
      </c>
      <c r="B90" s="3" t="s">
        <v>23</v>
      </c>
      <c r="C90" s="24" t="s">
        <v>219</v>
      </c>
      <c r="D90" s="26" t="s">
        <v>105</v>
      </c>
      <c r="E90" s="23" t="s">
        <v>25</v>
      </c>
      <c r="F90" s="23" t="s">
        <v>220</v>
      </c>
      <c r="G90" s="23" t="s">
        <v>221</v>
      </c>
      <c r="H90" s="28" t="s">
        <v>20</v>
      </c>
      <c r="I90" s="46" t="s">
        <v>14</v>
      </c>
      <c r="J90" s="41">
        <v>43301</v>
      </c>
      <c r="K90" s="4">
        <f t="shared" ca="1" si="0"/>
        <v>0</v>
      </c>
      <c r="L90" s="4">
        <f t="shared" ca="1" si="9"/>
        <v>7</v>
      </c>
      <c r="M90" s="4">
        <f t="shared" ca="1" si="10"/>
        <v>24</v>
      </c>
      <c r="N90" s="4">
        <v>19.03</v>
      </c>
      <c r="O90" s="3"/>
      <c r="P90" s="14"/>
    </row>
    <row r="91" spans="1:16" s="5" customFormat="1" ht="15.75" customHeight="1" x14ac:dyDescent="0.25">
      <c r="A91" s="13"/>
      <c r="B91" s="3"/>
      <c r="C91" s="3"/>
      <c r="D91" s="3"/>
      <c r="E91" s="3"/>
      <c r="F91" s="3"/>
      <c r="G91" s="3"/>
      <c r="H91" s="3"/>
      <c r="I91" s="3"/>
      <c r="J91" s="11"/>
      <c r="K91" s="4"/>
      <c r="L91" s="4"/>
      <c r="M91" s="4"/>
      <c r="N91" s="4"/>
      <c r="O91" s="3"/>
      <c r="P91" s="14"/>
    </row>
    <row r="92" spans="1:16" s="5" customFormat="1" ht="15.75" customHeight="1" x14ac:dyDescent="0.25">
      <c r="A92" s="122" t="s">
        <v>275</v>
      </c>
      <c r="B92" s="123"/>
      <c r="C92" s="123"/>
      <c r="D92" s="123"/>
      <c r="E92" s="123"/>
      <c r="F92" s="123"/>
      <c r="G92" s="123"/>
      <c r="H92" s="124"/>
      <c r="I92" s="3"/>
      <c r="J92" s="11"/>
      <c r="K92" s="4"/>
      <c r="L92" s="4"/>
      <c r="M92" s="4"/>
      <c r="N92" s="4"/>
      <c r="O92" s="3"/>
      <c r="P92" s="14"/>
    </row>
    <row r="93" spans="1:16" s="5" customFormat="1" ht="15.75" customHeight="1" x14ac:dyDescent="0.25">
      <c r="A93" s="48">
        <v>1</v>
      </c>
      <c r="B93" s="3" t="s">
        <v>23</v>
      </c>
      <c r="C93" s="24">
        <v>1711862381</v>
      </c>
      <c r="D93" s="23" t="s">
        <v>58</v>
      </c>
      <c r="E93" s="23" t="s">
        <v>16</v>
      </c>
      <c r="F93" s="26" t="s">
        <v>247</v>
      </c>
      <c r="G93" s="32" t="s">
        <v>78</v>
      </c>
      <c r="H93" s="33" t="s">
        <v>20</v>
      </c>
      <c r="I93" s="46" t="s">
        <v>14</v>
      </c>
      <c r="J93" s="11">
        <v>43073</v>
      </c>
      <c r="K93" s="4">
        <f t="shared" ca="1" si="0"/>
        <v>1</v>
      </c>
      <c r="L93" s="4">
        <f t="shared" ca="1" si="9"/>
        <v>3</v>
      </c>
      <c r="M93" s="4">
        <f t="shared" ca="1" si="10"/>
        <v>9</v>
      </c>
      <c r="N93" s="4">
        <v>20</v>
      </c>
      <c r="O93" s="3"/>
      <c r="P93" s="14"/>
    </row>
    <row r="94" spans="1:16" s="5" customFormat="1" ht="15.75" customHeight="1" x14ac:dyDescent="0.25">
      <c r="A94" s="48">
        <v>2</v>
      </c>
      <c r="B94" s="3" t="s">
        <v>23</v>
      </c>
      <c r="C94" s="30" t="s">
        <v>273</v>
      </c>
      <c r="D94" s="31" t="s">
        <v>58</v>
      </c>
      <c r="E94" s="28" t="s">
        <v>21</v>
      </c>
      <c r="F94" s="79" t="s">
        <v>274</v>
      </c>
      <c r="G94" s="23" t="s">
        <v>268</v>
      </c>
      <c r="H94" s="33" t="s">
        <v>22</v>
      </c>
      <c r="I94" s="46" t="s">
        <v>14</v>
      </c>
      <c r="J94" s="11">
        <v>40461</v>
      </c>
      <c r="K94" s="4">
        <f t="shared" ca="1" si="0"/>
        <v>8</v>
      </c>
      <c r="L94" s="4">
        <f t="shared" ca="1" si="9"/>
        <v>5</v>
      </c>
      <c r="M94" s="4">
        <f t="shared" ca="1" si="10"/>
        <v>5</v>
      </c>
      <c r="N94" s="4"/>
      <c r="O94" s="3"/>
      <c r="P94" s="14"/>
    </row>
    <row r="95" spans="1:16" s="5" customFormat="1" ht="15.75" customHeight="1" x14ac:dyDescent="0.25">
      <c r="A95" s="48">
        <v>3</v>
      </c>
      <c r="B95" s="3" t="s">
        <v>23</v>
      </c>
      <c r="C95" s="25" t="s">
        <v>248</v>
      </c>
      <c r="D95" s="23" t="s">
        <v>58</v>
      </c>
      <c r="E95" s="23" t="s">
        <v>25</v>
      </c>
      <c r="F95" s="26" t="s">
        <v>249</v>
      </c>
      <c r="G95" s="26" t="s">
        <v>184</v>
      </c>
      <c r="H95" s="33" t="s">
        <v>20</v>
      </c>
      <c r="I95" s="46" t="s">
        <v>14</v>
      </c>
      <c r="J95" s="11">
        <v>43251</v>
      </c>
      <c r="K95" s="4">
        <f t="shared" ca="1" si="0"/>
        <v>0</v>
      </c>
      <c r="L95" s="4">
        <f t="shared" ca="1" si="9"/>
        <v>9</v>
      </c>
      <c r="M95" s="4">
        <f t="shared" ca="1" si="10"/>
        <v>14</v>
      </c>
      <c r="N95" s="4">
        <v>20</v>
      </c>
      <c r="O95" s="3"/>
      <c r="P95" s="14"/>
    </row>
    <row r="96" spans="1:16" s="5" customFormat="1" ht="15.75" customHeight="1" x14ac:dyDescent="0.25">
      <c r="A96" s="48">
        <v>4</v>
      </c>
      <c r="B96" s="3" t="s">
        <v>23</v>
      </c>
      <c r="C96" s="24">
        <v>1803100575</v>
      </c>
      <c r="D96" s="23" t="s">
        <v>83</v>
      </c>
      <c r="E96" s="34" t="s">
        <v>16</v>
      </c>
      <c r="F96" s="26" t="s">
        <v>250</v>
      </c>
      <c r="G96" s="35" t="s">
        <v>251</v>
      </c>
      <c r="H96" s="33" t="s">
        <v>20</v>
      </c>
      <c r="I96" s="46" t="s">
        <v>14</v>
      </c>
      <c r="J96" s="11">
        <v>42931</v>
      </c>
      <c r="K96" s="4">
        <f t="shared" ca="1" si="0"/>
        <v>1</v>
      </c>
      <c r="L96" s="4">
        <f t="shared" ca="1" si="9"/>
        <v>7</v>
      </c>
      <c r="M96" s="4">
        <f t="shared" ca="1" si="10"/>
        <v>29</v>
      </c>
      <c r="N96" s="4">
        <v>18.8</v>
      </c>
      <c r="O96" s="3"/>
      <c r="P96" s="14"/>
    </row>
    <row r="97" spans="1:16" s="5" customFormat="1" ht="15.75" customHeight="1" x14ac:dyDescent="0.25">
      <c r="A97" s="48">
        <v>5</v>
      </c>
      <c r="B97" s="3" t="s">
        <v>23</v>
      </c>
      <c r="C97" s="25" t="s">
        <v>252</v>
      </c>
      <c r="D97" s="23" t="s">
        <v>83</v>
      </c>
      <c r="E97" s="34" t="s">
        <v>16</v>
      </c>
      <c r="F97" s="26" t="s">
        <v>253</v>
      </c>
      <c r="G97" s="35" t="s">
        <v>254</v>
      </c>
      <c r="H97" s="33" t="s">
        <v>20</v>
      </c>
      <c r="I97" s="46" t="s">
        <v>14</v>
      </c>
      <c r="J97" s="11">
        <v>42931</v>
      </c>
      <c r="K97" s="4">
        <f t="shared" ca="1" si="0"/>
        <v>1</v>
      </c>
      <c r="L97" s="4">
        <f t="shared" ca="1" si="9"/>
        <v>7</v>
      </c>
      <c r="M97" s="4">
        <f t="shared" ca="1" si="10"/>
        <v>29</v>
      </c>
      <c r="N97" s="4">
        <v>20</v>
      </c>
      <c r="O97" s="3"/>
      <c r="P97" s="14"/>
    </row>
    <row r="98" spans="1:16" s="5" customFormat="1" ht="15.75" customHeight="1" x14ac:dyDescent="0.25">
      <c r="A98" s="48">
        <v>6</v>
      </c>
      <c r="B98" s="3" t="s">
        <v>23</v>
      </c>
      <c r="C98" s="25" t="s">
        <v>255</v>
      </c>
      <c r="D98" s="23" t="s">
        <v>83</v>
      </c>
      <c r="E98" s="34" t="s">
        <v>25</v>
      </c>
      <c r="F98" s="26" t="s">
        <v>256</v>
      </c>
      <c r="G98" s="34" t="s">
        <v>230</v>
      </c>
      <c r="H98" s="33" t="s">
        <v>20</v>
      </c>
      <c r="I98" s="46" t="s">
        <v>14</v>
      </c>
      <c r="J98" s="11">
        <v>42597</v>
      </c>
      <c r="K98" s="4">
        <f t="shared" ca="1" si="0"/>
        <v>2</v>
      </c>
      <c r="L98" s="4">
        <f t="shared" ca="1" si="9"/>
        <v>6</v>
      </c>
      <c r="M98" s="4">
        <f t="shared" ca="1" si="10"/>
        <v>29</v>
      </c>
      <c r="N98" s="4">
        <v>20</v>
      </c>
      <c r="O98" s="3"/>
      <c r="P98" s="14"/>
    </row>
    <row r="99" spans="1:16" s="5" customFormat="1" ht="15.75" customHeight="1" x14ac:dyDescent="0.25">
      <c r="A99" s="48">
        <v>7</v>
      </c>
      <c r="B99" s="3" t="s">
        <v>23</v>
      </c>
      <c r="C99" s="36" t="s">
        <v>257</v>
      </c>
      <c r="D99" s="37" t="s">
        <v>83</v>
      </c>
      <c r="E99" s="37" t="s">
        <v>25</v>
      </c>
      <c r="F99" s="32" t="s">
        <v>258</v>
      </c>
      <c r="G99" s="32" t="s">
        <v>259</v>
      </c>
      <c r="H99" s="33" t="s">
        <v>20</v>
      </c>
      <c r="I99" s="46" t="s">
        <v>14</v>
      </c>
      <c r="J99" s="11">
        <v>43251</v>
      </c>
      <c r="K99" s="4">
        <f t="shared" ca="1" si="0"/>
        <v>0</v>
      </c>
      <c r="L99" s="4">
        <f t="shared" ca="1" si="9"/>
        <v>9</v>
      </c>
      <c r="M99" s="4">
        <f t="shared" ca="1" si="10"/>
        <v>14</v>
      </c>
      <c r="N99" s="4">
        <v>20</v>
      </c>
      <c r="O99" s="3"/>
      <c r="P99" s="14"/>
    </row>
    <row r="100" spans="1:16" s="5" customFormat="1" ht="15.75" customHeight="1" x14ac:dyDescent="0.25">
      <c r="A100" s="48">
        <v>8</v>
      </c>
      <c r="B100" s="3" t="s">
        <v>23</v>
      </c>
      <c r="C100" s="36" t="s">
        <v>260</v>
      </c>
      <c r="D100" s="37" t="s">
        <v>83</v>
      </c>
      <c r="E100" s="37" t="s">
        <v>25</v>
      </c>
      <c r="F100" s="32" t="s">
        <v>261</v>
      </c>
      <c r="G100" s="32" t="s">
        <v>221</v>
      </c>
      <c r="H100" s="33" t="s">
        <v>20</v>
      </c>
      <c r="I100" s="46" t="s">
        <v>14</v>
      </c>
      <c r="J100" s="11">
        <v>43251</v>
      </c>
      <c r="K100" s="4">
        <f t="shared" ca="1" si="0"/>
        <v>0</v>
      </c>
      <c r="L100" s="4">
        <f t="shared" ca="1" si="9"/>
        <v>9</v>
      </c>
      <c r="M100" s="4">
        <f t="shared" ca="1" si="10"/>
        <v>14</v>
      </c>
      <c r="N100" s="4">
        <v>20</v>
      </c>
      <c r="O100" s="3"/>
      <c r="P100" s="14"/>
    </row>
    <row r="101" spans="1:16" s="5" customFormat="1" ht="15.75" customHeight="1" x14ac:dyDescent="0.25">
      <c r="A101" s="48">
        <v>9</v>
      </c>
      <c r="B101" s="3" t="s">
        <v>23</v>
      </c>
      <c r="C101" s="25" t="s">
        <v>262</v>
      </c>
      <c r="D101" s="23" t="s">
        <v>105</v>
      </c>
      <c r="E101" s="23" t="s">
        <v>16</v>
      </c>
      <c r="F101" s="26" t="s">
        <v>263</v>
      </c>
      <c r="G101" s="38" t="s">
        <v>186</v>
      </c>
      <c r="H101" s="33" t="s">
        <v>20</v>
      </c>
      <c r="I101" s="46" t="s">
        <v>14</v>
      </c>
      <c r="J101" s="11">
        <v>42931</v>
      </c>
      <c r="K101" s="4">
        <f t="shared" ca="1" si="0"/>
        <v>1</v>
      </c>
      <c r="L101" s="4">
        <f t="shared" ca="1" si="9"/>
        <v>7</v>
      </c>
      <c r="M101" s="4">
        <f t="shared" ca="1" si="10"/>
        <v>29</v>
      </c>
      <c r="N101" s="4">
        <v>20</v>
      </c>
      <c r="O101" s="3"/>
      <c r="P101" s="14"/>
    </row>
    <row r="102" spans="1:16" s="5" customFormat="1" ht="15.75" customHeight="1" x14ac:dyDescent="0.25">
      <c r="A102" s="48">
        <v>10</v>
      </c>
      <c r="B102" s="3" t="s">
        <v>23</v>
      </c>
      <c r="C102" s="25" t="s">
        <v>264</v>
      </c>
      <c r="D102" s="23" t="s">
        <v>105</v>
      </c>
      <c r="E102" s="23" t="s">
        <v>125</v>
      </c>
      <c r="F102" s="26" t="s">
        <v>265</v>
      </c>
      <c r="G102" s="32" t="s">
        <v>78</v>
      </c>
      <c r="H102" s="33" t="s">
        <v>20</v>
      </c>
      <c r="I102" s="46" t="s">
        <v>14</v>
      </c>
      <c r="J102" s="11">
        <v>42931</v>
      </c>
      <c r="K102" s="4">
        <f t="shared" ca="1" si="0"/>
        <v>1</v>
      </c>
      <c r="L102" s="4">
        <f t="shared" ca="1" si="9"/>
        <v>7</v>
      </c>
      <c r="M102" s="4">
        <f t="shared" ca="1" si="10"/>
        <v>29</v>
      </c>
      <c r="N102" s="4">
        <v>20</v>
      </c>
      <c r="O102" s="3"/>
      <c r="P102" s="14"/>
    </row>
    <row r="103" spans="1:16" s="5" customFormat="1" ht="15.75" customHeight="1" x14ac:dyDescent="0.25">
      <c r="A103" s="48">
        <v>11</v>
      </c>
      <c r="B103" s="3" t="s">
        <v>23</v>
      </c>
      <c r="C103" s="25" t="s">
        <v>266</v>
      </c>
      <c r="D103" s="23" t="s">
        <v>105</v>
      </c>
      <c r="E103" s="23" t="s">
        <v>16</v>
      </c>
      <c r="F103" s="26" t="s">
        <v>267</v>
      </c>
      <c r="G103" s="26" t="s">
        <v>268</v>
      </c>
      <c r="H103" s="33" t="s">
        <v>20</v>
      </c>
      <c r="I103" s="46" t="s">
        <v>14</v>
      </c>
      <c r="J103" s="11">
        <v>42931</v>
      </c>
      <c r="K103" s="4">
        <f t="shared" ca="1" si="0"/>
        <v>1</v>
      </c>
      <c r="L103" s="4">
        <f t="shared" ref="L103:L108" ca="1" si="21">INT((((TODAY()-$J103)/365)-K103)*12)</f>
        <v>7</v>
      </c>
      <c r="M103" s="4">
        <f t="shared" ref="M103:M108" ca="1" si="22">INT((((((TODAY()-$J103)/365)-K103)*12)-L103)*30)</f>
        <v>29</v>
      </c>
      <c r="N103" s="4">
        <v>20</v>
      </c>
      <c r="O103" s="3"/>
      <c r="P103" s="14"/>
    </row>
    <row r="104" spans="1:16" s="5" customFormat="1" ht="15.75" customHeight="1" x14ac:dyDescent="0.25">
      <c r="A104" s="48">
        <v>12</v>
      </c>
      <c r="B104" s="3" t="s">
        <v>23</v>
      </c>
      <c r="C104" s="25" t="s">
        <v>269</v>
      </c>
      <c r="D104" s="23" t="s">
        <v>105</v>
      </c>
      <c r="E104" s="23" t="s">
        <v>16</v>
      </c>
      <c r="F104" s="26" t="s">
        <v>270</v>
      </c>
      <c r="G104" s="32" t="s">
        <v>78</v>
      </c>
      <c r="H104" s="33" t="s">
        <v>20</v>
      </c>
      <c r="I104" s="46" t="s">
        <v>14</v>
      </c>
      <c r="J104" s="11">
        <v>42931</v>
      </c>
      <c r="K104" s="4">
        <f t="shared" ca="1" si="0"/>
        <v>1</v>
      </c>
      <c r="L104" s="4">
        <f t="shared" ca="1" si="21"/>
        <v>7</v>
      </c>
      <c r="M104" s="4">
        <f t="shared" ca="1" si="22"/>
        <v>29</v>
      </c>
      <c r="N104" s="4">
        <v>20</v>
      </c>
      <c r="O104" s="3"/>
      <c r="P104" s="14"/>
    </row>
    <row r="105" spans="1:16" s="5" customFormat="1" ht="15.75" customHeight="1" x14ac:dyDescent="0.25">
      <c r="A105" s="48">
        <v>13</v>
      </c>
      <c r="B105" s="3" t="s">
        <v>23</v>
      </c>
      <c r="C105" s="25" t="s">
        <v>271</v>
      </c>
      <c r="D105" s="23" t="s">
        <v>105</v>
      </c>
      <c r="E105" s="23" t="s">
        <v>16</v>
      </c>
      <c r="F105" s="26" t="s">
        <v>272</v>
      </c>
      <c r="G105" s="26" t="s">
        <v>230</v>
      </c>
      <c r="H105" s="33" t="s">
        <v>20</v>
      </c>
      <c r="I105" s="46" t="s">
        <v>14</v>
      </c>
      <c r="J105" s="11">
        <v>42931</v>
      </c>
      <c r="K105" s="4">
        <f t="shared" ca="1" si="0"/>
        <v>1</v>
      </c>
      <c r="L105" s="4">
        <f t="shared" ca="1" si="21"/>
        <v>7</v>
      </c>
      <c r="M105" s="4">
        <f t="shared" ca="1" si="22"/>
        <v>29</v>
      </c>
      <c r="N105" s="4">
        <v>19.54</v>
      </c>
      <c r="O105" s="3"/>
      <c r="P105" s="14"/>
    </row>
    <row r="106" spans="1:16" s="5" customFormat="1" ht="15.75" customHeight="1" x14ac:dyDescent="0.25">
      <c r="A106" s="13"/>
      <c r="B106" s="3"/>
      <c r="C106" s="39"/>
      <c r="D106" s="39"/>
      <c r="E106" s="39"/>
      <c r="F106" s="39"/>
      <c r="G106" s="39"/>
      <c r="H106" s="39"/>
      <c r="I106" s="3"/>
      <c r="J106" s="11"/>
      <c r="K106" s="4"/>
      <c r="L106" s="4"/>
      <c r="M106" s="4"/>
      <c r="N106" s="4"/>
      <c r="O106" s="3"/>
      <c r="P106" s="14"/>
    </row>
    <row r="107" spans="1:16" s="5" customFormat="1" ht="15.75" customHeight="1" x14ac:dyDescent="0.25">
      <c r="A107" s="122" t="s">
        <v>276</v>
      </c>
      <c r="B107" s="123"/>
      <c r="C107" s="123"/>
      <c r="D107" s="123"/>
      <c r="E107" s="123"/>
      <c r="F107" s="123"/>
      <c r="G107" s="123"/>
      <c r="H107" s="124"/>
      <c r="I107" s="3"/>
      <c r="J107" s="11"/>
      <c r="K107" s="4"/>
      <c r="L107" s="4"/>
      <c r="M107" s="4"/>
      <c r="N107" s="4"/>
      <c r="O107" s="3"/>
      <c r="P107" s="14"/>
    </row>
    <row r="108" spans="1:16" s="5" customFormat="1" ht="15.75" customHeight="1" x14ac:dyDescent="0.25">
      <c r="A108" s="52">
        <v>1</v>
      </c>
      <c r="B108" s="39" t="s">
        <v>23</v>
      </c>
      <c r="C108" s="24" t="s">
        <v>277</v>
      </c>
      <c r="D108" s="23" t="s">
        <v>58</v>
      </c>
      <c r="E108" s="23" t="s">
        <v>25</v>
      </c>
      <c r="F108" s="23" t="s">
        <v>278</v>
      </c>
      <c r="G108" s="23" t="s">
        <v>183</v>
      </c>
      <c r="H108" s="33" t="s">
        <v>20</v>
      </c>
      <c r="I108" s="53" t="s">
        <v>14</v>
      </c>
      <c r="J108" s="11">
        <v>43292</v>
      </c>
      <c r="K108" s="4">
        <f t="shared" ca="1" si="0"/>
        <v>0</v>
      </c>
      <c r="L108" s="4">
        <f t="shared" ca="1" si="21"/>
        <v>8</v>
      </c>
      <c r="M108" s="4">
        <f t="shared" ca="1" si="22"/>
        <v>3</v>
      </c>
      <c r="N108" s="4">
        <v>20</v>
      </c>
      <c r="O108" s="3"/>
      <c r="P108" s="14"/>
    </row>
    <row r="109" spans="1:16" s="5" customFormat="1" ht="15.75" customHeight="1" x14ac:dyDescent="0.25">
      <c r="A109" s="52">
        <v>2</v>
      </c>
      <c r="B109" s="39" t="s">
        <v>23</v>
      </c>
      <c r="C109" s="25" t="s">
        <v>279</v>
      </c>
      <c r="D109" s="23" t="s">
        <v>58</v>
      </c>
      <c r="E109" s="23" t="s">
        <v>88</v>
      </c>
      <c r="F109" s="23" t="s">
        <v>280</v>
      </c>
      <c r="G109" s="26" t="s">
        <v>281</v>
      </c>
      <c r="H109" s="33" t="s">
        <v>20</v>
      </c>
      <c r="I109" s="53" t="s">
        <v>14</v>
      </c>
      <c r="J109" s="11">
        <v>42217</v>
      </c>
      <c r="K109" s="4">
        <f t="shared" ca="1" si="0"/>
        <v>3</v>
      </c>
      <c r="L109" s="4">
        <f t="shared" ref="L109:L160" ca="1" si="23">INT((((TODAY()-$J109)/365)-K109)*12)</f>
        <v>7</v>
      </c>
      <c r="M109" s="4">
        <f t="shared" ref="M109:M160" ca="1" si="24">INT((((((TODAY()-$J109)/365)-K109)*12)-L109)*30)</f>
        <v>13</v>
      </c>
      <c r="N109" s="4">
        <v>20</v>
      </c>
      <c r="O109" s="3"/>
      <c r="P109" s="14"/>
    </row>
    <row r="110" spans="1:16" s="5" customFormat="1" ht="15.75" customHeight="1" x14ac:dyDescent="0.25">
      <c r="A110" s="52">
        <v>3</v>
      </c>
      <c r="B110" s="39" t="s">
        <v>23</v>
      </c>
      <c r="C110" s="25" t="s">
        <v>282</v>
      </c>
      <c r="D110" s="23" t="s">
        <v>83</v>
      </c>
      <c r="E110" s="23" t="s">
        <v>25</v>
      </c>
      <c r="F110" s="26" t="s">
        <v>283</v>
      </c>
      <c r="G110" s="23" t="s">
        <v>284</v>
      </c>
      <c r="H110" s="33" t="s">
        <v>20</v>
      </c>
      <c r="I110" s="53" t="s">
        <v>14</v>
      </c>
      <c r="J110" s="11">
        <v>42242</v>
      </c>
      <c r="K110" s="4">
        <f t="shared" ca="1" si="0"/>
        <v>3</v>
      </c>
      <c r="L110" s="4">
        <f t="shared" ca="1" si="23"/>
        <v>6</v>
      </c>
      <c r="M110" s="4">
        <f t="shared" ca="1" si="24"/>
        <v>19</v>
      </c>
      <c r="N110" s="4">
        <v>20</v>
      </c>
      <c r="O110" s="3"/>
      <c r="P110" s="14"/>
    </row>
    <row r="111" spans="1:16" s="5" customFormat="1" ht="15.75" customHeight="1" x14ac:dyDescent="0.25">
      <c r="A111" s="52">
        <v>4</v>
      </c>
      <c r="B111" s="39" t="s">
        <v>23</v>
      </c>
      <c r="C111" s="36" t="s">
        <v>285</v>
      </c>
      <c r="D111" s="37" t="s">
        <v>83</v>
      </c>
      <c r="E111" s="37" t="s">
        <v>16</v>
      </c>
      <c r="F111" s="32" t="s">
        <v>286</v>
      </c>
      <c r="G111" s="54" t="s">
        <v>216</v>
      </c>
      <c r="H111" s="33" t="s">
        <v>20</v>
      </c>
      <c r="I111" s="53" t="s">
        <v>14</v>
      </c>
      <c r="J111" s="11">
        <v>43290</v>
      </c>
      <c r="K111" s="4">
        <f t="shared" ca="1" si="0"/>
        <v>0</v>
      </c>
      <c r="L111" s="4">
        <f t="shared" ca="1" si="23"/>
        <v>8</v>
      </c>
      <c r="M111" s="4">
        <f t="shared" ca="1" si="24"/>
        <v>5</v>
      </c>
      <c r="N111" s="83">
        <v>18.23</v>
      </c>
      <c r="O111" s="3"/>
      <c r="P111" s="14"/>
    </row>
    <row r="112" spans="1:16" s="5" customFormat="1" ht="15.75" customHeight="1" x14ac:dyDescent="0.25">
      <c r="A112" s="52">
        <v>5</v>
      </c>
      <c r="B112" s="39" t="s">
        <v>23</v>
      </c>
      <c r="C112" s="25" t="s">
        <v>287</v>
      </c>
      <c r="D112" s="23" t="s">
        <v>83</v>
      </c>
      <c r="E112" s="23" t="s">
        <v>25</v>
      </c>
      <c r="F112" s="26" t="s">
        <v>288</v>
      </c>
      <c r="G112" s="23" t="s">
        <v>284</v>
      </c>
      <c r="H112" s="33" t="s">
        <v>20</v>
      </c>
      <c r="I112" s="53" t="s">
        <v>14</v>
      </c>
      <c r="J112" s="11">
        <v>42242</v>
      </c>
      <c r="K112" s="4">
        <f t="shared" ca="1" si="0"/>
        <v>3</v>
      </c>
      <c r="L112" s="4">
        <f t="shared" ca="1" si="23"/>
        <v>6</v>
      </c>
      <c r="M112" s="4">
        <f t="shared" ca="1" si="24"/>
        <v>19</v>
      </c>
      <c r="N112" s="83">
        <v>18.510000000000002</v>
      </c>
      <c r="O112" s="3"/>
      <c r="P112" s="14"/>
    </row>
    <row r="113" spans="1:16" s="5" customFormat="1" ht="15.75" customHeight="1" x14ac:dyDescent="0.25">
      <c r="A113" s="52">
        <v>6</v>
      </c>
      <c r="B113" s="39" t="s">
        <v>23</v>
      </c>
      <c r="C113" s="24" t="s">
        <v>289</v>
      </c>
      <c r="D113" s="23" t="s">
        <v>83</v>
      </c>
      <c r="E113" s="23" t="s">
        <v>25</v>
      </c>
      <c r="F113" s="23" t="s">
        <v>290</v>
      </c>
      <c r="G113" s="23" t="s">
        <v>230</v>
      </c>
      <c r="H113" s="33" t="s">
        <v>20</v>
      </c>
      <c r="I113" s="53" t="s">
        <v>14</v>
      </c>
      <c r="J113" s="11">
        <v>43290</v>
      </c>
      <c r="K113" s="4">
        <f t="shared" ca="1" si="0"/>
        <v>0</v>
      </c>
      <c r="L113" s="4">
        <f t="shared" ca="1" si="23"/>
        <v>8</v>
      </c>
      <c r="M113" s="4">
        <f t="shared" ca="1" si="24"/>
        <v>5</v>
      </c>
      <c r="N113" s="83">
        <v>19.579999999999998</v>
      </c>
      <c r="O113" s="3"/>
      <c r="P113" s="14"/>
    </row>
    <row r="114" spans="1:16" s="5" customFormat="1" ht="15.75" customHeight="1" x14ac:dyDescent="0.25">
      <c r="A114" s="52">
        <v>7</v>
      </c>
      <c r="B114" s="39" t="s">
        <v>23</v>
      </c>
      <c r="C114" s="25" t="s">
        <v>291</v>
      </c>
      <c r="D114" s="23" t="s">
        <v>83</v>
      </c>
      <c r="E114" s="23" t="s">
        <v>25</v>
      </c>
      <c r="F114" s="26" t="s">
        <v>292</v>
      </c>
      <c r="G114" s="27" t="s">
        <v>293</v>
      </c>
      <c r="H114" s="33" t="s">
        <v>20</v>
      </c>
      <c r="I114" s="53" t="s">
        <v>14</v>
      </c>
      <c r="J114" s="11">
        <v>42366</v>
      </c>
      <c r="K114" s="4">
        <f t="shared" ca="1" si="0"/>
        <v>3</v>
      </c>
      <c r="L114" s="4">
        <f t="shared" ca="1" si="23"/>
        <v>2</v>
      </c>
      <c r="M114" s="4">
        <f t="shared" ca="1" si="24"/>
        <v>16</v>
      </c>
      <c r="N114" s="83">
        <v>19.72</v>
      </c>
      <c r="O114" s="3"/>
      <c r="P114" s="14"/>
    </row>
    <row r="115" spans="1:16" s="5" customFormat="1" ht="15.75" customHeight="1" x14ac:dyDescent="0.25">
      <c r="A115" s="52">
        <v>8</v>
      </c>
      <c r="B115" s="39" t="s">
        <v>23</v>
      </c>
      <c r="C115" s="25" t="s">
        <v>294</v>
      </c>
      <c r="D115" s="23" t="s">
        <v>105</v>
      </c>
      <c r="E115" s="23" t="s">
        <v>25</v>
      </c>
      <c r="F115" s="26" t="s">
        <v>295</v>
      </c>
      <c r="G115" s="26" t="s">
        <v>296</v>
      </c>
      <c r="H115" s="33" t="s">
        <v>20</v>
      </c>
      <c r="I115" s="53" t="s">
        <v>14</v>
      </c>
      <c r="J115" s="11">
        <v>42651</v>
      </c>
      <c r="K115" s="4">
        <f t="shared" ca="1" si="0"/>
        <v>2</v>
      </c>
      <c r="L115" s="4">
        <f t="shared" ca="1" si="23"/>
        <v>5</v>
      </c>
      <c r="M115" s="4">
        <f t="shared" ca="1" si="24"/>
        <v>5</v>
      </c>
      <c r="N115" s="4">
        <v>20</v>
      </c>
      <c r="O115" s="3"/>
      <c r="P115" s="14"/>
    </row>
    <row r="116" spans="1:16" s="5" customFormat="1" ht="15.75" customHeight="1" x14ac:dyDescent="0.25">
      <c r="A116" s="52">
        <v>9</v>
      </c>
      <c r="B116" s="39" t="s">
        <v>23</v>
      </c>
      <c r="C116" s="25" t="s">
        <v>297</v>
      </c>
      <c r="D116" s="55" t="s">
        <v>105</v>
      </c>
      <c r="E116" s="23" t="s">
        <v>25</v>
      </c>
      <c r="F116" s="56" t="s">
        <v>298</v>
      </c>
      <c r="G116" s="26" t="s">
        <v>299</v>
      </c>
      <c r="H116" s="33" t="s">
        <v>20</v>
      </c>
      <c r="I116" s="53" t="s">
        <v>14</v>
      </c>
      <c r="J116" s="11">
        <v>42608</v>
      </c>
      <c r="K116" s="4">
        <f t="shared" ca="1" si="0"/>
        <v>2</v>
      </c>
      <c r="L116" s="4">
        <f t="shared" ca="1" si="23"/>
        <v>6</v>
      </c>
      <c r="M116" s="4">
        <f t="shared" ca="1" si="24"/>
        <v>18</v>
      </c>
      <c r="N116" s="83">
        <v>18.62</v>
      </c>
      <c r="O116" s="3"/>
      <c r="P116" s="14"/>
    </row>
    <row r="117" spans="1:16" s="5" customFormat="1" ht="15.75" customHeight="1" x14ac:dyDescent="0.25">
      <c r="A117" s="52">
        <v>10</v>
      </c>
      <c r="B117" s="39" t="s">
        <v>23</v>
      </c>
      <c r="C117" s="25" t="s">
        <v>300</v>
      </c>
      <c r="D117" s="55" t="s">
        <v>105</v>
      </c>
      <c r="E117" s="23" t="s">
        <v>25</v>
      </c>
      <c r="F117" s="56" t="s">
        <v>301</v>
      </c>
      <c r="G117" s="26" t="s">
        <v>302</v>
      </c>
      <c r="H117" s="33" t="s">
        <v>20</v>
      </c>
      <c r="I117" s="53" t="s">
        <v>14</v>
      </c>
      <c r="J117" s="11">
        <v>42206</v>
      </c>
      <c r="K117" s="4">
        <f t="shared" ca="1" si="0"/>
        <v>3</v>
      </c>
      <c r="L117" s="4">
        <f t="shared" ca="1" si="23"/>
        <v>7</v>
      </c>
      <c r="M117" s="4">
        <f t="shared" ca="1" si="24"/>
        <v>24</v>
      </c>
      <c r="N117" s="83">
        <v>19.260000000000002</v>
      </c>
      <c r="O117" s="3"/>
      <c r="P117" s="14"/>
    </row>
    <row r="118" spans="1:16" s="5" customFormat="1" ht="15.75" customHeight="1" x14ac:dyDescent="0.25">
      <c r="A118" s="52">
        <v>11</v>
      </c>
      <c r="B118" s="39" t="s">
        <v>23</v>
      </c>
      <c r="C118" s="25" t="s">
        <v>303</v>
      </c>
      <c r="D118" s="55" t="s">
        <v>124</v>
      </c>
      <c r="E118" s="57" t="s">
        <v>25</v>
      </c>
      <c r="F118" s="58" t="s">
        <v>304</v>
      </c>
      <c r="G118" s="34" t="s">
        <v>305</v>
      </c>
      <c r="H118" s="33" t="s">
        <v>20</v>
      </c>
      <c r="I118" s="53" t="s">
        <v>14</v>
      </c>
      <c r="J118" s="11">
        <v>42943</v>
      </c>
      <c r="K118" s="4">
        <f t="shared" ca="1" si="0"/>
        <v>1</v>
      </c>
      <c r="L118" s="4">
        <f t="shared" ca="1" si="23"/>
        <v>7</v>
      </c>
      <c r="M118" s="4">
        <f t="shared" ca="1" si="24"/>
        <v>17</v>
      </c>
      <c r="N118" s="83">
        <v>20</v>
      </c>
      <c r="O118" s="3"/>
      <c r="P118" s="14"/>
    </row>
    <row r="119" spans="1:16" s="5" customFormat="1" ht="15.75" customHeight="1" x14ac:dyDescent="0.25">
      <c r="A119" s="52">
        <v>12</v>
      </c>
      <c r="B119" s="39" t="s">
        <v>23</v>
      </c>
      <c r="C119" s="25" t="s">
        <v>306</v>
      </c>
      <c r="D119" s="23" t="s">
        <v>124</v>
      </c>
      <c r="E119" s="23" t="s">
        <v>25</v>
      </c>
      <c r="F119" s="26" t="s">
        <v>307</v>
      </c>
      <c r="G119" s="23" t="s">
        <v>305</v>
      </c>
      <c r="H119" s="33" t="s">
        <v>20</v>
      </c>
      <c r="I119" s="53" t="s">
        <v>14</v>
      </c>
      <c r="J119" s="11">
        <v>42943</v>
      </c>
      <c r="K119" s="4">
        <f t="shared" ca="1" si="0"/>
        <v>1</v>
      </c>
      <c r="L119" s="4">
        <f t="shared" ca="1" si="23"/>
        <v>7</v>
      </c>
      <c r="M119" s="4">
        <f t="shared" ca="1" si="24"/>
        <v>17</v>
      </c>
      <c r="N119" s="12" t="s">
        <v>411</v>
      </c>
      <c r="O119" s="3"/>
      <c r="P119" s="14"/>
    </row>
    <row r="120" spans="1:16" s="5" customFormat="1" ht="15.75" customHeight="1" x14ac:dyDescent="0.25">
      <c r="A120" s="13"/>
      <c r="B120" s="3"/>
      <c r="C120" s="3"/>
      <c r="D120" s="3"/>
      <c r="E120" s="3"/>
      <c r="F120" s="23"/>
      <c r="G120" s="23"/>
      <c r="H120" s="3"/>
      <c r="I120" s="3"/>
      <c r="J120" s="11"/>
      <c r="K120" s="4"/>
      <c r="L120" s="4"/>
      <c r="M120" s="4"/>
      <c r="N120" s="4"/>
      <c r="O120" s="3"/>
      <c r="P120" s="14"/>
    </row>
    <row r="121" spans="1:16" s="5" customFormat="1" ht="15.75" customHeight="1" x14ac:dyDescent="0.25">
      <c r="A121" s="122" t="s">
        <v>308</v>
      </c>
      <c r="B121" s="123"/>
      <c r="C121" s="123"/>
      <c r="D121" s="123"/>
      <c r="E121" s="123"/>
      <c r="F121" s="123"/>
      <c r="G121" s="123"/>
      <c r="H121" s="124"/>
      <c r="I121" s="3"/>
      <c r="J121" s="11"/>
      <c r="K121" s="4"/>
      <c r="L121" s="4"/>
      <c r="M121" s="4"/>
      <c r="N121" s="4"/>
      <c r="O121" s="3"/>
      <c r="P121" s="14"/>
    </row>
    <row r="122" spans="1:16" s="5" customFormat="1" ht="15.75" customHeight="1" x14ac:dyDescent="0.25">
      <c r="A122" s="13">
        <v>1</v>
      </c>
      <c r="B122" s="3" t="s">
        <v>23</v>
      </c>
      <c r="C122" s="24">
        <v>1103193338</v>
      </c>
      <c r="D122" s="23" t="s">
        <v>58</v>
      </c>
      <c r="E122" s="23" t="s">
        <v>88</v>
      </c>
      <c r="F122" s="23" t="s">
        <v>309</v>
      </c>
      <c r="G122" s="23" t="s">
        <v>310</v>
      </c>
      <c r="H122" s="33" t="s">
        <v>20</v>
      </c>
      <c r="I122" s="46" t="s">
        <v>14</v>
      </c>
      <c r="J122" s="42">
        <v>43251</v>
      </c>
      <c r="K122" s="4">
        <f t="shared" ca="1" si="0"/>
        <v>0</v>
      </c>
      <c r="L122" s="4">
        <f t="shared" ca="1" si="23"/>
        <v>9</v>
      </c>
      <c r="M122" s="4">
        <f t="shared" ca="1" si="24"/>
        <v>14</v>
      </c>
      <c r="N122" s="4">
        <v>20</v>
      </c>
      <c r="O122" s="3"/>
      <c r="P122" s="14"/>
    </row>
    <row r="123" spans="1:16" s="5" customFormat="1" ht="15.75" customHeight="1" x14ac:dyDescent="0.25">
      <c r="A123" s="13">
        <v>2</v>
      </c>
      <c r="B123" s="3" t="s">
        <v>23</v>
      </c>
      <c r="C123" s="24" t="s">
        <v>311</v>
      </c>
      <c r="D123" s="23" t="s">
        <v>83</v>
      </c>
      <c r="E123" s="23" t="s">
        <v>25</v>
      </c>
      <c r="F123" s="23" t="s">
        <v>312</v>
      </c>
      <c r="G123" s="23" t="s">
        <v>313</v>
      </c>
      <c r="H123" s="33" t="s">
        <v>20</v>
      </c>
      <c r="I123" s="46" t="s">
        <v>14</v>
      </c>
      <c r="J123" s="42">
        <v>43251</v>
      </c>
      <c r="K123" s="4">
        <f t="shared" ca="1" si="0"/>
        <v>0</v>
      </c>
      <c r="L123" s="4">
        <f t="shared" ca="1" si="23"/>
        <v>9</v>
      </c>
      <c r="M123" s="4">
        <f t="shared" ca="1" si="24"/>
        <v>14</v>
      </c>
      <c r="N123" s="4">
        <v>20</v>
      </c>
      <c r="O123" s="3"/>
      <c r="P123" s="14"/>
    </row>
    <row r="124" spans="1:16" s="5" customFormat="1" ht="15.75" customHeight="1" x14ac:dyDescent="0.25">
      <c r="A124" s="13">
        <v>3</v>
      </c>
      <c r="B124" s="3" t="s">
        <v>23</v>
      </c>
      <c r="C124" s="24" t="s">
        <v>314</v>
      </c>
      <c r="D124" s="23" t="s">
        <v>83</v>
      </c>
      <c r="E124" s="23" t="s">
        <v>25</v>
      </c>
      <c r="F124" s="23" t="s">
        <v>315</v>
      </c>
      <c r="G124" s="23" t="s">
        <v>313</v>
      </c>
      <c r="H124" s="33" t="s">
        <v>20</v>
      </c>
      <c r="I124" s="46" t="s">
        <v>14</v>
      </c>
      <c r="J124" s="42">
        <v>42886</v>
      </c>
      <c r="K124" s="4">
        <f t="shared" ca="1" si="0"/>
        <v>1</v>
      </c>
      <c r="L124" s="4">
        <f t="shared" ca="1" si="23"/>
        <v>9</v>
      </c>
      <c r="M124" s="4">
        <f t="shared" ca="1" si="24"/>
        <v>14</v>
      </c>
      <c r="N124" s="4">
        <v>20</v>
      </c>
      <c r="O124" s="3"/>
      <c r="P124" s="14"/>
    </row>
    <row r="125" spans="1:16" s="5" customFormat="1" ht="15.75" customHeight="1" x14ac:dyDescent="0.25">
      <c r="A125" s="13">
        <v>4</v>
      </c>
      <c r="B125" s="3" t="s">
        <v>23</v>
      </c>
      <c r="C125" s="24" t="s">
        <v>316</v>
      </c>
      <c r="D125" s="23" t="s">
        <v>83</v>
      </c>
      <c r="E125" s="23" t="s">
        <v>25</v>
      </c>
      <c r="F125" s="23" t="s">
        <v>317</v>
      </c>
      <c r="G125" s="23" t="s">
        <v>318</v>
      </c>
      <c r="H125" s="33" t="s">
        <v>20</v>
      </c>
      <c r="I125" s="46" t="s">
        <v>14</v>
      </c>
      <c r="J125" s="42">
        <v>42242</v>
      </c>
      <c r="K125" s="4">
        <f t="shared" ca="1" si="0"/>
        <v>3</v>
      </c>
      <c r="L125" s="4">
        <f t="shared" ca="1" si="23"/>
        <v>6</v>
      </c>
      <c r="M125" s="4">
        <f t="shared" ca="1" si="24"/>
        <v>19</v>
      </c>
      <c r="N125" s="4">
        <v>17.79</v>
      </c>
      <c r="O125" s="3"/>
      <c r="P125" s="14"/>
    </row>
    <row r="126" spans="1:16" s="5" customFormat="1" ht="15.75" customHeight="1" x14ac:dyDescent="0.25">
      <c r="A126" s="13">
        <v>5</v>
      </c>
      <c r="B126" s="3" t="s">
        <v>23</v>
      </c>
      <c r="C126" s="24" t="s">
        <v>319</v>
      </c>
      <c r="D126" s="23" t="s">
        <v>83</v>
      </c>
      <c r="E126" s="23" t="s">
        <v>25</v>
      </c>
      <c r="F126" s="23" t="s">
        <v>320</v>
      </c>
      <c r="G126" s="23" t="s">
        <v>188</v>
      </c>
      <c r="H126" s="33" t="s">
        <v>20</v>
      </c>
      <c r="I126" s="46" t="s">
        <v>14</v>
      </c>
      <c r="J126" s="42">
        <v>42583</v>
      </c>
      <c r="K126" s="4">
        <f t="shared" ca="1" si="0"/>
        <v>2</v>
      </c>
      <c r="L126" s="4">
        <f t="shared" ca="1" si="23"/>
        <v>7</v>
      </c>
      <c r="M126" s="4">
        <f t="shared" ca="1" si="24"/>
        <v>12</v>
      </c>
      <c r="N126" s="4">
        <v>19.5</v>
      </c>
      <c r="O126" s="3"/>
      <c r="P126" s="14"/>
    </row>
    <row r="127" spans="1:16" s="5" customFormat="1" ht="15.75" customHeight="1" x14ac:dyDescent="0.25">
      <c r="A127" s="13">
        <v>6</v>
      </c>
      <c r="B127" s="3" t="s">
        <v>23</v>
      </c>
      <c r="C127" s="24" t="s">
        <v>321</v>
      </c>
      <c r="D127" s="23" t="s">
        <v>83</v>
      </c>
      <c r="E127" s="23" t="s">
        <v>25</v>
      </c>
      <c r="F127" s="23" t="s">
        <v>322</v>
      </c>
      <c r="G127" s="23" t="s">
        <v>323</v>
      </c>
      <c r="H127" s="33" t="s">
        <v>20</v>
      </c>
      <c r="I127" s="46" t="s">
        <v>14</v>
      </c>
      <c r="J127" s="42">
        <v>42788</v>
      </c>
      <c r="K127" s="4">
        <f t="shared" ca="1" si="0"/>
        <v>2</v>
      </c>
      <c r="L127" s="4">
        <f t="shared" ca="1" si="23"/>
        <v>0</v>
      </c>
      <c r="M127" s="4">
        <f t="shared" ca="1" si="24"/>
        <v>20</v>
      </c>
      <c r="N127" s="4">
        <v>20</v>
      </c>
      <c r="O127" s="3"/>
      <c r="P127" s="14"/>
    </row>
    <row r="128" spans="1:16" s="5" customFormat="1" ht="15.75" customHeight="1" x14ac:dyDescent="0.25">
      <c r="A128" s="13">
        <v>7</v>
      </c>
      <c r="B128" s="3" t="s">
        <v>23</v>
      </c>
      <c r="C128" s="24" t="s">
        <v>324</v>
      </c>
      <c r="D128" s="23" t="s">
        <v>83</v>
      </c>
      <c r="E128" s="23" t="s">
        <v>25</v>
      </c>
      <c r="F128" s="23" t="s">
        <v>325</v>
      </c>
      <c r="G128" s="23" t="s">
        <v>326</v>
      </c>
      <c r="H128" s="33" t="s">
        <v>20</v>
      </c>
      <c r="I128" s="46" t="s">
        <v>14</v>
      </c>
      <c r="J128" s="11">
        <v>42597</v>
      </c>
      <c r="K128" s="4">
        <f t="shared" ca="1" si="0"/>
        <v>2</v>
      </c>
      <c r="L128" s="4">
        <f t="shared" ca="1" si="23"/>
        <v>6</v>
      </c>
      <c r="M128" s="4">
        <f t="shared" ca="1" si="24"/>
        <v>29</v>
      </c>
      <c r="N128" s="4">
        <v>20</v>
      </c>
      <c r="O128" s="3"/>
      <c r="P128" s="14"/>
    </row>
    <row r="129" spans="1:16" s="5" customFormat="1" ht="15.75" customHeight="1" x14ac:dyDescent="0.25">
      <c r="A129" s="13">
        <v>8</v>
      </c>
      <c r="B129" s="3" t="s">
        <v>23</v>
      </c>
      <c r="C129" s="24" t="s">
        <v>327</v>
      </c>
      <c r="D129" s="23" t="s">
        <v>83</v>
      </c>
      <c r="E129" s="23" t="s">
        <v>25</v>
      </c>
      <c r="F129" s="23" t="s">
        <v>328</v>
      </c>
      <c r="G129" s="23" t="s">
        <v>329</v>
      </c>
      <c r="H129" s="33" t="s">
        <v>20</v>
      </c>
      <c r="I129" s="46" t="s">
        <v>14</v>
      </c>
      <c r="J129" s="42">
        <v>42788</v>
      </c>
      <c r="K129" s="4">
        <f t="shared" ca="1" si="0"/>
        <v>2</v>
      </c>
      <c r="L129" s="4">
        <f t="shared" ca="1" si="23"/>
        <v>0</v>
      </c>
      <c r="M129" s="4">
        <f t="shared" ca="1" si="24"/>
        <v>20</v>
      </c>
      <c r="N129" s="4">
        <v>20</v>
      </c>
      <c r="O129" s="3"/>
      <c r="P129" s="14"/>
    </row>
    <row r="130" spans="1:16" s="5" customFormat="1" ht="15.75" customHeight="1" x14ac:dyDescent="0.25">
      <c r="A130" s="13">
        <v>9</v>
      </c>
      <c r="B130" s="28" t="s">
        <v>23</v>
      </c>
      <c r="C130" s="24" t="s">
        <v>330</v>
      </c>
      <c r="D130" s="23" t="s">
        <v>86</v>
      </c>
      <c r="E130" s="23" t="s">
        <v>25</v>
      </c>
      <c r="F130" s="23" t="s">
        <v>331</v>
      </c>
      <c r="G130" s="23" t="s">
        <v>179</v>
      </c>
      <c r="H130" s="33" t="s">
        <v>20</v>
      </c>
      <c r="I130" s="43" t="s">
        <v>14</v>
      </c>
      <c r="J130" s="42">
        <v>43251</v>
      </c>
      <c r="K130" s="4">
        <f t="shared" ca="1" si="0"/>
        <v>0</v>
      </c>
      <c r="L130" s="4">
        <f t="shared" ca="1" si="23"/>
        <v>9</v>
      </c>
      <c r="M130" s="4">
        <f t="shared" ca="1" si="24"/>
        <v>14</v>
      </c>
      <c r="N130" s="4">
        <v>20</v>
      </c>
      <c r="O130" s="3"/>
      <c r="P130" s="14"/>
    </row>
    <row r="131" spans="1:16" s="5" customFormat="1" ht="25.5" x14ac:dyDescent="0.25">
      <c r="A131" s="13">
        <v>10</v>
      </c>
      <c r="B131" s="3" t="s">
        <v>23</v>
      </c>
      <c r="C131" s="24" t="s">
        <v>332</v>
      </c>
      <c r="D131" s="23" t="s">
        <v>83</v>
      </c>
      <c r="E131" s="23" t="s">
        <v>25</v>
      </c>
      <c r="F131" s="23" t="s">
        <v>333</v>
      </c>
      <c r="G131" s="23" t="s">
        <v>188</v>
      </c>
      <c r="H131" s="33" t="s">
        <v>20</v>
      </c>
      <c r="I131" s="46" t="s">
        <v>14</v>
      </c>
      <c r="J131" s="11">
        <v>42940</v>
      </c>
      <c r="K131" s="4">
        <f t="shared" ca="1" si="0"/>
        <v>1</v>
      </c>
      <c r="L131" s="4">
        <f t="shared" ca="1" si="23"/>
        <v>7</v>
      </c>
      <c r="M131" s="4">
        <f t="shared" ca="1" si="24"/>
        <v>20</v>
      </c>
      <c r="N131" s="4">
        <v>20</v>
      </c>
      <c r="O131" s="3"/>
      <c r="P131" s="65" t="s">
        <v>413</v>
      </c>
    </row>
    <row r="132" spans="1:16" s="5" customFormat="1" ht="17.25" customHeight="1" x14ac:dyDescent="0.25">
      <c r="A132" s="13">
        <v>11</v>
      </c>
      <c r="B132" s="3" t="s">
        <v>23</v>
      </c>
      <c r="C132" s="24" t="s">
        <v>334</v>
      </c>
      <c r="D132" s="23" t="s">
        <v>105</v>
      </c>
      <c r="E132" s="23" t="s">
        <v>335</v>
      </c>
      <c r="F132" s="23" t="s">
        <v>336</v>
      </c>
      <c r="G132" s="23" t="s">
        <v>337</v>
      </c>
      <c r="H132" s="33" t="s">
        <v>20</v>
      </c>
      <c r="I132" s="46" t="s">
        <v>14</v>
      </c>
      <c r="J132" s="11">
        <v>42592</v>
      </c>
      <c r="K132" s="4">
        <f t="shared" ca="1" si="0"/>
        <v>2</v>
      </c>
      <c r="L132" s="4">
        <f t="shared" ca="1" si="23"/>
        <v>7</v>
      </c>
      <c r="M132" s="4">
        <f t="shared" ca="1" si="24"/>
        <v>4</v>
      </c>
      <c r="N132" s="4">
        <v>20</v>
      </c>
      <c r="O132" s="3"/>
      <c r="P132" s="14"/>
    </row>
    <row r="133" spans="1:16" s="5" customFormat="1" ht="15.75" customHeight="1" x14ac:dyDescent="0.25">
      <c r="A133" s="13">
        <v>12</v>
      </c>
      <c r="B133" s="3" t="s">
        <v>23</v>
      </c>
      <c r="C133" s="24" t="s">
        <v>338</v>
      </c>
      <c r="D133" s="23" t="s">
        <v>105</v>
      </c>
      <c r="E133" s="23" t="s">
        <v>25</v>
      </c>
      <c r="F133" s="23" t="s">
        <v>339</v>
      </c>
      <c r="G133" s="23" t="s">
        <v>326</v>
      </c>
      <c r="H133" s="33" t="s">
        <v>20</v>
      </c>
      <c r="I133" s="46" t="s">
        <v>14</v>
      </c>
      <c r="J133" s="42">
        <v>42886</v>
      </c>
      <c r="K133" s="4">
        <f t="shared" ca="1" si="0"/>
        <v>1</v>
      </c>
      <c r="L133" s="4">
        <f t="shared" ca="1" si="23"/>
        <v>9</v>
      </c>
      <c r="M133" s="4">
        <f t="shared" ca="1" si="24"/>
        <v>14</v>
      </c>
      <c r="N133" s="4">
        <v>19.07</v>
      </c>
      <c r="O133" s="3"/>
      <c r="P133" s="14"/>
    </row>
    <row r="134" spans="1:16" s="5" customFormat="1" ht="15.75" customHeight="1" x14ac:dyDescent="0.25">
      <c r="A134" s="13">
        <v>13</v>
      </c>
      <c r="B134" s="3" t="s">
        <v>23</v>
      </c>
      <c r="C134" s="24">
        <v>1722492905</v>
      </c>
      <c r="D134" s="23" t="s">
        <v>105</v>
      </c>
      <c r="E134" s="28" t="s">
        <v>21</v>
      </c>
      <c r="F134" s="23" t="s">
        <v>340</v>
      </c>
      <c r="G134" s="23" t="s">
        <v>341</v>
      </c>
      <c r="H134" s="28" t="s">
        <v>22</v>
      </c>
      <c r="I134" s="46" t="s">
        <v>14</v>
      </c>
      <c r="J134" s="42">
        <v>43150</v>
      </c>
      <c r="K134" s="4">
        <f t="shared" ca="1" si="0"/>
        <v>1</v>
      </c>
      <c r="L134" s="4">
        <f t="shared" ca="1" si="23"/>
        <v>0</v>
      </c>
      <c r="M134" s="4">
        <f t="shared" ca="1" si="24"/>
        <v>23</v>
      </c>
      <c r="N134" s="4">
        <v>19.440000000000001</v>
      </c>
      <c r="O134" s="3"/>
      <c r="P134" s="14"/>
    </row>
    <row r="135" spans="1:16" s="5" customFormat="1" ht="15.75" customHeight="1" x14ac:dyDescent="0.25">
      <c r="A135" s="13"/>
      <c r="B135" s="3"/>
      <c r="C135" s="3"/>
      <c r="D135" s="3"/>
      <c r="E135" s="3"/>
      <c r="F135" s="23"/>
      <c r="G135" s="23"/>
      <c r="H135" s="3"/>
      <c r="I135" s="3"/>
      <c r="J135" s="11"/>
      <c r="K135" s="4"/>
      <c r="L135" s="4"/>
      <c r="M135" s="4"/>
      <c r="N135" s="4"/>
      <c r="O135" s="3"/>
      <c r="P135" s="14"/>
    </row>
    <row r="136" spans="1:16" s="5" customFormat="1" ht="15.75" customHeight="1" thickBot="1" x14ac:dyDescent="0.3">
      <c r="A136" s="122" t="s">
        <v>342</v>
      </c>
      <c r="B136" s="123"/>
      <c r="C136" s="123"/>
      <c r="D136" s="123"/>
      <c r="E136" s="123"/>
      <c r="F136" s="123"/>
      <c r="G136" s="123"/>
      <c r="H136" s="124"/>
      <c r="I136" s="28"/>
      <c r="J136" s="50"/>
      <c r="K136" s="4"/>
      <c r="L136" s="4"/>
      <c r="M136" s="4"/>
      <c r="N136" s="4"/>
      <c r="O136" s="3"/>
      <c r="P136" s="14"/>
    </row>
    <row r="137" spans="1:16" s="5" customFormat="1" ht="15.75" customHeight="1" x14ac:dyDescent="0.25">
      <c r="A137" s="48">
        <v>1</v>
      </c>
      <c r="B137" s="28" t="s">
        <v>23</v>
      </c>
      <c r="C137" s="24">
        <v>1708662513</v>
      </c>
      <c r="D137" s="23" t="s">
        <v>24</v>
      </c>
      <c r="E137" s="23" t="s">
        <v>48</v>
      </c>
      <c r="F137" s="23" t="s">
        <v>343</v>
      </c>
      <c r="G137" s="23" t="s">
        <v>344</v>
      </c>
      <c r="H137" s="33" t="s">
        <v>20</v>
      </c>
      <c r="I137" s="46" t="s">
        <v>14</v>
      </c>
      <c r="J137" s="50">
        <v>43073</v>
      </c>
      <c r="K137" s="4">
        <f t="shared" ca="1" si="0"/>
        <v>1</v>
      </c>
      <c r="L137" s="4">
        <f t="shared" ca="1" si="23"/>
        <v>3</v>
      </c>
      <c r="M137" s="4">
        <f t="shared" ca="1" si="24"/>
        <v>9</v>
      </c>
      <c r="N137" s="80">
        <v>20</v>
      </c>
      <c r="O137" s="3"/>
      <c r="P137" s="14"/>
    </row>
    <row r="138" spans="1:16" s="5" customFormat="1" ht="15.75" customHeight="1" x14ac:dyDescent="0.25">
      <c r="A138" s="48">
        <v>2</v>
      </c>
      <c r="B138" s="28" t="s">
        <v>23</v>
      </c>
      <c r="C138" s="24">
        <v>1712199478</v>
      </c>
      <c r="D138" s="23" t="s">
        <v>83</v>
      </c>
      <c r="E138" s="23" t="s">
        <v>25</v>
      </c>
      <c r="F138" s="23" t="s">
        <v>345</v>
      </c>
      <c r="G138" s="23" t="s">
        <v>188</v>
      </c>
      <c r="H138" s="33" t="s">
        <v>20</v>
      </c>
      <c r="I138" s="46" t="s">
        <v>14</v>
      </c>
      <c r="J138" s="50">
        <v>43084</v>
      </c>
      <c r="K138" s="4">
        <f t="shared" ca="1" si="0"/>
        <v>1</v>
      </c>
      <c r="L138" s="4">
        <f t="shared" ca="1" si="23"/>
        <v>2</v>
      </c>
      <c r="M138" s="4">
        <f t="shared" ca="1" si="24"/>
        <v>28</v>
      </c>
      <c r="N138" s="81">
        <v>20</v>
      </c>
      <c r="O138" s="3"/>
      <c r="P138" s="14"/>
    </row>
    <row r="139" spans="1:16" s="5" customFormat="1" ht="15.75" customHeight="1" x14ac:dyDescent="0.25">
      <c r="A139" s="48">
        <v>3</v>
      </c>
      <c r="B139" s="28" t="s">
        <v>23</v>
      </c>
      <c r="C139" s="24" t="s">
        <v>346</v>
      </c>
      <c r="D139" s="23" t="s">
        <v>83</v>
      </c>
      <c r="E139" s="23" t="s">
        <v>25</v>
      </c>
      <c r="F139" s="23" t="s">
        <v>347</v>
      </c>
      <c r="G139" s="23" t="s">
        <v>348</v>
      </c>
      <c r="H139" s="33" t="s">
        <v>20</v>
      </c>
      <c r="I139" s="46" t="s">
        <v>14</v>
      </c>
      <c r="J139" s="50">
        <v>42394</v>
      </c>
      <c r="K139" s="4">
        <f t="shared" ca="1" si="0"/>
        <v>3</v>
      </c>
      <c r="L139" s="4">
        <f t="shared" ca="1" si="23"/>
        <v>1</v>
      </c>
      <c r="M139" s="4">
        <f t="shared" ca="1" si="24"/>
        <v>19</v>
      </c>
      <c r="N139" s="81" t="s">
        <v>406</v>
      </c>
      <c r="O139" s="3"/>
      <c r="P139" s="14"/>
    </row>
    <row r="140" spans="1:16" s="5" customFormat="1" ht="15.75" customHeight="1" x14ac:dyDescent="0.25">
      <c r="A140" s="48">
        <v>4</v>
      </c>
      <c r="B140" s="28" t="s">
        <v>23</v>
      </c>
      <c r="C140" s="24" t="s">
        <v>349</v>
      </c>
      <c r="D140" s="23" t="s">
        <v>83</v>
      </c>
      <c r="E140" s="23" t="s">
        <v>25</v>
      </c>
      <c r="F140" s="23" t="s">
        <v>350</v>
      </c>
      <c r="G140" s="23" t="s">
        <v>351</v>
      </c>
      <c r="H140" s="33" t="s">
        <v>20</v>
      </c>
      <c r="I140" s="46" t="s">
        <v>14</v>
      </c>
      <c r="J140" s="50">
        <v>43301</v>
      </c>
      <c r="K140" s="4">
        <f t="shared" ca="1" si="0"/>
        <v>0</v>
      </c>
      <c r="L140" s="4">
        <f t="shared" ca="1" si="23"/>
        <v>7</v>
      </c>
      <c r="M140" s="4">
        <f t="shared" ca="1" si="24"/>
        <v>24</v>
      </c>
      <c r="N140" s="81" t="s">
        <v>407</v>
      </c>
      <c r="O140" s="3"/>
      <c r="P140" s="14"/>
    </row>
    <row r="141" spans="1:16" s="5" customFormat="1" ht="15.75" customHeight="1" x14ac:dyDescent="0.25">
      <c r="A141" s="48">
        <v>5</v>
      </c>
      <c r="B141" s="28" t="s">
        <v>23</v>
      </c>
      <c r="C141" s="24" t="s">
        <v>255</v>
      </c>
      <c r="D141" s="23" t="s">
        <v>83</v>
      </c>
      <c r="E141" s="23" t="s">
        <v>25</v>
      </c>
      <c r="F141" s="23" t="s">
        <v>352</v>
      </c>
      <c r="G141" s="23" t="s">
        <v>259</v>
      </c>
      <c r="H141" s="33" t="s">
        <v>20</v>
      </c>
      <c r="I141" s="46" t="s">
        <v>14</v>
      </c>
      <c r="J141" s="50">
        <v>42649</v>
      </c>
      <c r="K141" s="4">
        <f t="shared" ca="1" si="0"/>
        <v>2</v>
      </c>
      <c r="L141" s="4">
        <f t="shared" ca="1" si="23"/>
        <v>5</v>
      </c>
      <c r="M141" s="4">
        <f t="shared" ca="1" si="24"/>
        <v>7</v>
      </c>
      <c r="N141" s="81">
        <v>20</v>
      </c>
      <c r="O141" s="3"/>
      <c r="P141" s="14"/>
    </row>
    <row r="142" spans="1:16" s="5" customFormat="1" ht="63.75" x14ac:dyDescent="0.25">
      <c r="A142" s="48">
        <v>6</v>
      </c>
      <c r="B142" s="67" t="s">
        <v>23</v>
      </c>
      <c r="C142" s="24" t="s">
        <v>353</v>
      </c>
      <c r="D142" s="23" t="s">
        <v>83</v>
      </c>
      <c r="E142" s="23" t="s">
        <v>25</v>
      </c>
      <c r="F142" s="23" t="s">
        <v>354</v>
      </c>
      <c r="G142" s="23" t="s">
        <v>355</v>
      </c>
      <c r="H142" s="68" t="s">
        <v>20</v>
      </c>
      <c r="I142" s="69" t="s">
        <v>14</v>
      </c>
      <c r="J142" s="70">
        <v>43301</v>
      </c>
      <c r="K142" s="4">
        <f t="shared" ca="1" si="0"/>
        <v>0</v>
      </c>
      <c r="L142" s="4">
        <f t="shared" ca="1" si="23"/>
        <v>7</v>
      </c>
      <c r="M142" s="4">
        <f t="shared" ca="1" si="24"/>
        <v>24</v>
      </c>
      <c r="N142" s="81">
        <v>20</v>
      </c>
      <c r="O142" s="3"/>
      <c r="P142" s="65" t="s">
        <v>414</v>
      </c>
    </row>
    <row r="143" spans="1:16" s="5" customFormat="1" ht="15.75" customHeight="1" x14ac:dyDescent="0.25">
      <c r="A143" s="48">
        <v>7</v>
      </c>
      <c r="B143" s="28" t="s">
        <v>23</v>
      </c>
      <c r="C143" s="24" t="s">
        <v>356</v>
      </c>
      <c r="D143" s="23" t="s">
        <v>83</v>
      </c>
      <c r="E143" s="23" t="s">
        <v>25</v>
      </c>
      <c r="F143" s="23" t="s">
        <v>357</v>
      </c>
      <c r="G143" s="23" t="s">
        <v>175</v>
      </c>
      <c r="H143" s="33" t="s">
        <v>20</v>
      </c>
      <c r="I143" s="46" t="s">
        <v>14</v>
      </c>
      <c r="J143" s="50">
        <v>43292</v>
      </c>
      <c r="K143" s="4">
        <f t="shared" ca="1" si="0"/>
        <v>0</v>
      </c>
      <c r="L143" s="4">
        <f t="shared" ca="1" si="23"/>
        <v>8</v>
      </c>
      <c r="M143" s="4">
        <f t="shared" ca="1" si="24"/>
        <v>3</v>
      </c>
      <c r="N143" s="81">
        <v>20</v>
      </c>
      <c r="O143" s="3"/>
      <c r="P143" s="66"/>
    </row>
    <row r="144" spans="1:16" s="5" customFormat="1" ht="15.75" customHeight="1" x14ac:dyDescent="0.25">
      <c r="A144" s="48">
        <v>8</v>
      </c>
      <c r="B144" s="28" t="s">
        <v>23</v>
      </c>
      <c r="C144" s="24" t="s">
        <v>358</v>
      </c>
      <c r="D144" s="23" t="s">
        <v>83</v>
      </c>
      <c r="E144" s="23" t="s">
        <v>16</v>
      </c>
      <c r="F144" s="23" t="s">
        <v>359</v>
      </c>
      <c r="G144" s="23" t="s">
        <v>230</v>
      </c>
      <c r="H144" s="33" t="s">
        <v>20</v>
      </c>
      <c r="I144" s="46" t="s">
        <v>14</v>
      </c>
      <c r="J144" s="50">
        <v>43298</v>
      </c>
      <c r="K144" s="4">
        <f t="shared" ca="1" si="0"/>
        <v>0</v>
      </c>
      <c r="L144" s="4">
        <f t="shared" ca="1" si="23"/>
        <v>7</v>
      </c>
      <c r="M144" s="4">
        <f t="shared" ca="1" si="24"/>
        <v>27</v>
      </c>
      <c r="N144" s="81" t="s">
        <v>408</v>
      </c>
      <c r="O144" s="3"/>
      <c r="P144" s="14"/>
    </row>
    <row r="145" spans="1:16" s="5" customFormat="1" ht="15.75" customHeight="1" thickBot="1" x14ac:dyDescent="0.3">
      <c r="A145" s="48">
        <v>9</v>
      </c>
      <c r="B145" s="28" t="s">
        <v>23</v>
      </c>
      <c r="C145" s="24" t="s">
        <v>360</v>
      </c>
      <c r="D145" s="23" t="s">
        <v>105</v>
      </c>
      <c r="E145" s="23" t="s">
        <v>25</v>
      </c>
      <c r="F145" s="23" t="s">
        <v>361</v>
      </c>
      <c r="G145" s="23" t="s">
        <v>259</v>
      </c>
      <c r="H145" s="33" t="s">
        <v>20</v>
      </c>
      <c r="I145" s="46" t="s">
        <v>14</v>
      </c>
      <c r="J145" s="50">
        <v>42950</v>
      </c>
      <c r="K145" s="4">
        <f t="shared" ca="1" si="0"/>
        <v>1</v>
      </c>
      <c r="L145" s="4">
        <f t="shared" ca="1" si="23"/>
        <v>7</v>
      </c>
      <c r="M145" s="4">
        <f t="shared" ca="1" si="24"/>
        <v>10</v>
      </c>
      <c r="N145" s="82" t="s">
        <v>409</v>
      </c>
      <c r="O145" s="3"/>
      <c r="P145" s="14"/>
    </row>
    <row r="146" spans="1:16" s="5" customFormat="1" ht="15.75" customHeight="1" x14ac:dyDescent="0.25">
      <c r="A146" s="48">
        <v>10</v>
      </c>
      <c r="B146" s="28" t="s">
        <v>23</v>
      </c>
      <c r="C146" s="24" t="s">
        <v>362</v>
      </c>
      <c r="D146" s="23" t="s">
        <v>105</v>
      </c>
      <c r="E146" s="23" t="s">
        <v>25</v>
      </c>
      <c r="F146" s="23" t="s">
        <v>363</v>
      </c>
      <c r="G146" s="23" t="s">
        <v>188</v>
      </c>
      <c r="H146" s="33" t="s">
        <v>20</v>
      </c>
      <c r="I146" s="46" t="s">
        <v>14</v>
      </c>
      <c r="J146" s="50">
        <v>42253</v>
      </c>
      <c r="K146" s="4">
        <f t="shared" ca="1" si="0"/>
        <v>3</v>
      </c>
      <c r="L146" s="4">
        <f t="shared" ca="1" si="23"/>
        <v>6</v>
      </c>
      <c r="M146" s="4">
        <f t="shared" ca="1" si="24"/>
        <v>8</v>
      </c>
      <c r="N146" s="81" t="s">
        <v>410</v>
      </c>
      <c r="O146" s="3"/>
      <c r="P146" s="14"/>
    </row>
    <row r="147" spans="1:16" s="5" customFormat="1" ht="15.75" customHeight="1" x14ac:dyDescent="0.25">
      <c r="A147" s="13"/>
      <c r="B147" s="3"/>
      <c r="C147" s="3"/>
      <c r="D147" s="3"/>
      <c r="E147" s="3"/>
      <c r="F147" s="23"/>
      <c r="G147" s="23"/>
      <c r="H147" s="3"/>
      <c r="I147" s="3"/>
      <c r="J147" s="11"/>
      <c r="K147" s="4"/>
      <c r="L147" s="4"/>
      <c r="M147" s="4"/>
      <c r="N147" s="4"/>
      <c r="O147" s="3"/>
      <c r="P147" s="14"/>
    </row>
    <row r="148" spans="1:16" s="5" customFormat="1" ht="15.75" customHeight="1" x14ac:dyDescent="0.25">
      <c r="A148" s="122" t="s">
        <v>364</v>
      </c>
      <c r="B148" s="123"/>
      <c r="C148" s="123"/>
      <c r="D148" s="123"/>
      <c r="E148" s="123"/>
      <c r="F148" s="123"/>
      <c r="G148" s="123"/>
      <c r="H148" s="124"/>
      <c r="I148" s="3"/>
      <c r="J148" s="11"/>
      <c r="K148" s="4"/>
      <c r="L148" s="4"/>
      <c r="M148" s="4"/>
      <c r="N148" s="4"/>
      <c r="O148" s="3"/>
      <c r="P148" s="14"/>
    </row>
    <row r="149" spans="1:16" s="5" customFormat="1" ht="45" x14ac:dyDescent="0.25">
      <c r="A149" s="13">
        <v>1</v>
      </c>
      <c r="B149" s="3" t="s">
        <v>23</v>
      </c>
      <c r="C149" s="40" t="s">
        <v>140</v>
      </c>
      <c r="D149" s="26" t="s">
        <v>86</v>
      </c>
      <c r="E149" s="26" t="s">
        <v>25</v>
      </c>
      <c r="F149" s="26" t="s">
        <v>93</v>
      </c>
      <c r="G149" s="23" t="s">
        <v>80</v>
      </c>
      <c r="H149" s="33" t="s">
        <v>20</v>
      </c>
      <c r="I149" s="46" t="s">
        <v>14</v>
      </c>
      <c r="J149" s="11">
        <v>42940</v>
      </c>
      <c r="K149" s="4">
        <f t="shared" ca="1" si="0"/>
        <v>1</v>
      </c>
      <c r="L149" s="4">
        <f t="shared" ca="1" si="23"/>
        <v>7</v>
      </c>
      <c r="M149" s="4">
        <f t="shared" ca="1" si="24"/>
        <v>20</v>
      </c>
      <c r="N149" s="4">
        <v>20</v>
      </c>
      <c r="O149" s="59" t="s">
        <v>391</v>
      </c>
      <c r="P149" s="65" t="s">
        <v>413</v>
      </c>
    </row>
    <row r="150" spans="1:16" s="5" customFormat="1" ht="15.75" customHeight="1" x14ac:dyDescent="0.25">
      <c r="A150" s="13">
        <v>2</v>
      </c>
      <c r="B150" s="3" t="s">
        <v>23</v>
      </c>
      <c r="C150" s="24" t="s">
        <v>365</v>
      </c>
      <c r="D150" s="23" t="s">
        <v>81</v>
      </c>
      <c r="E150" s="23" t="s">
        <v>25</v>
      </c>
      <c r="F150" s="23" t="s">
        <v>366</v>
      </c>
      <c r="G150" s="23" t="s">
        <v>174</v>
      </c>
      <c r="H150" s="33" t="s">
        <v>20</v>
      </c>
      <c r="I150" s="46" t="s">
        <v>14</v>
      </c>
      <c r="J150" s="11">
        <v>42971</v>
      </c>
      <c r="K150" s="4">
        <f t="shared" ca="1" si="0"/>
        <v>1</v>
      </c>
      <c r="L150" s="4">
        <f t="shared" ca="1" si="23"/>
        <v>6</v>
      </c>
      <c r="M150" s="4">
        <f t="shared" ca="1" si="24"/>
        <v>20</v>
      </c>
      <c r="N150" s="4">
        <v>20</v>
      </c>
      <c r="O150" s="3"/>
      <c r="P150" s="14"/>
    </row>
    <row r="151" spans="1:16" s="5" customFormat="1" ht="15.75" customHeight="1" x14ac:dyDescent="0.25">
      <c r="A151" s="13">
        <v>3</v>
      </c>
      <c r="B151" s="3" t="s">
        <v>23</v>
      </c>
      <c r="C151" s="24" t="s">
        <v>367</v>
      </c>
      <c r="D151" s="23" t="s">
        <v>81</v>
      </c>
      <c r="E151" s="23" t="s">
        <v>25</v>
      </c>
      <c r="F151" s="23" t="s">
        <v>368</v>
      </c>
      <c r="G151" s="23" t="s">
        <v>369</v>
      </c>
      <c r="H151" s="33" t="s">
        <v>20</v>
      </c>
      <c r="I151" s="46" t="s">
        <v>14</v>
      </c>
      <c r="J151" s="11">
        <v>42242</v>
      </c>
      <c r="K151" s="4">
        <f t="shared" ca="1" si="0"/>
        <v>3</v>
      </c>
      <c r="L151" s="4">
        <f t="shared" ca="1" si="23"/>
        <v>6</v>
      </c>
      <c r="M151" s="4">
        <f t="shared" ca="1" si="24"/>
        <v>19</v>
      </c>
      <c r="N151" s="4">
        <v>20</v>
      </c>
      <c r="O151" s="3"/>
      <c r="P151" s="14"/>
    </row>
    <row r="152" spans="1:16" s="5" customFormat="1" ht="15.75" customHeight="1" x14ac:dyDescent="0.25">
      <c r="A152" s="13">
        <v>4</v>
      </c>
      <c r="B152" s="3" t="s">
        <v>23</v>
      </c>
      <c r="C152" s="24" t="s">
        <v>370</v>
      </c>
      <c r="D152" s="23" t="s">
        <v>81</v>
      </c>
      <c r="E152" s="23" t="s">
        <v>25</v>
      </c>
      <c r="F152" s="23" t="s">
        <v>371</v>
      </c>
      <c r="G152" s="23" t="s">
        <v>174</v>
      </c>
      <c r="H152" s="33" t="s">
        <v>20</v>
      </c>
      <c r="I152" s="46" t="s">
        <v>14</v>
      </c>
      <c r="J152" s="11">
        <v>42608</v>
      </c>
      <c r="K152" s="4">
        <f t="shared" ca="1" si="0"/>
        <v>2</v>
      </c>
      <c r="L152" s="4">
        <f t="shared" ca="1" si="23"/>
        <v>6</v>
      </c>
      <c r="M152" s="4">
        <f t="shared" ca="1" si="24"/>
        <v>18</v>
      </c>
      <c r="N152" s="4">
        <v>18.21</v>
      </c>
      <c r="O152" s="3"/>
      <c r="P152" s="14"/>
    </row>
    <row r="153" spans="1:16" s="5" customFormat="1" ht="15.75" customHeight="1" x14ac:dyDescent="0.25">
      <c r="A153" s="13">
        <v>5</v>
      </c>
      <c r="B153" s="28" t="s">
        <v>23</v>
      </c>
      <c r="C153" s="24" t="s">
        <v>372</v>
      </c>
      <c r="D153" s="23" t="s">
        <v>81</v>
      </c>
      <c r="E153" s="23" t="s">
        <v>25</v>
      </c>
      <c r="F153" s="23" t="s">
        <v>373</v>
      </c>
      <c r="G153" s="23" t="s">
        <v>374</v>
      </c>
      <c r="H153" s="33" t="s">
        <v>20</v>
      </c>
      <c r="I153" s="43" t="s">
        <v>14</v>
      </c>
      <c r="J153" s="51">
        <v>42606</v>
      </c>
      <c r="K153" s="4">
        <f t="shared" ca="1" si="0"/>
        <v>2</v>
      </c>
      <c r="L153" s="4">
        <f t="shared" ca="1" si="23"/>
        <v>6</v>
      </c>
      <c r="M153" s="4">
        <f t="shared" ca="1" si="24"/>
        <v>20</v>
      </c>
      <c r="N153" s="4">
        <v>20</v>
      </c>
      <c r="O153" s="3"/>
      <c r="P153" s="14"/>
    </row>
    <row r="154" spans="1:16" s="5" customFormat="1" ht="15.75" customHeight="1" x14ac:dyDescent="0.25">
      <c r="A154" s="13">
        <v>6</v>
      </c>
      <c r="B154" s="28" t="s">
        <v>23</v>
      </c>
      <c r="C154" s="24" t="s">
        <v>375</v>
      </c>
      <c r="D154" s="23" t="s">
        <v>81</v>
      </c>
      <c r="E154" s="23" t="s">
        <v>376</v>
      </c>
      <c r="F154" s="23" t="s">
        <v>377</v>
      </c>
      <c r="G154" s="23" t="s">
        <v>374</v>
      </c>
      <c r="H154" s="33" t="s">
        <v>20</v>
      </c>
      <c r="I154" s="43" t="s">
        <v>14</v>
      </c>
      <c r="J154" s="51">
        <v>42592</v>
      </c>
      <c r="K154" s="4">
        <f t="shared" ca="1" si="0"/>
        <v>2</v>
      </c>
      <c r="L154" s="4">
        <f t="shared" ca="1" si="23"/>
        <v>7</v>
      </c>
      <c r="M154" s="4">
        <f t="shared" ca="1" si="24"/>
        <v>4</v>
      </c>
      <c r="N154" s="4">
        <v>20</v>
      </c>
      <c r="O154" s="3"/>
      <c r="P154" s="14"/>
    </row>
    <row r="155" spans="1:16" s="5" customFormat="1" ht="15.75" customHeight="1" x14ac:dyDescent="0.25">
      <c r="A155" s="13">
        <v>7</v>
      </c>
      <c r="B155" s="28" t="s">
        <v>23</v>
      </c>
      <c r="C155" s="24" t="s">
        <v>378</v>
      </c>
      <c r="D155" s="23" t="s">
        <v>105</v>
      </c>
      <c r="E155" s="23" t="s">
        <v>25</v>
      </c>
      <c r="F155" s="23" t="s">
        <v>379</v>
      </c>
      <c r="G155" s="23" t="s">
        <v>185</v>
      </c>
      <c r="H155" s="33" t="s">
        <v>20</v>
      </c>
      <c r="I155" s="43" t="s">
        <v>14</v>
      </c>
      <c r="J155" s="51">
        <v>42957</v>
      </c>
      <c r="K155" s="4">
        <f t="shared" ca="1" si="0"/>
        <v>1</v>
      </c>
      <c r="L155" s="4">
        <f t="shared" ca="1" si="23"/>
        <v>7</v>
      </c>
      <c r="M155" s="4">
        <f t="shared" ca="1" si="24"/>
        <v>4</v>
      </c>
      <c r="N155" s="4">
        <v>19.46</v>
      </c>
      <c r="O155" s="3"/>
      <c r="P155" s="14"/>
    </row>
    <row r="156" spans="1:16" s="5" customFormat="1" ht="15.75" customHeight="1" x14ac:dyDescent="0.25">
      <c r="A156" s="13">
        <v>8</v>
      </c>
      <c r="B156" s="3" t="s">
        <v>23</v>
      </c>
      <c r="C156" s="24" t="s">
        <v>380</v>
      </c>
      <c r="D156" s="23" t="s">
        <v>124</v>
      </c>
      <c r="E156" s="23" t="s">
        <v>16</v>
      </c>
      <c r="F156" s="23" t="s">
        <v>381</v>
      </c>
      <c r="G156" s="23" t="s">
        <v>382</v>
      </c>
      <c r="H156" s="33" t="s">
        <v>20</v>
      </c>
      <c r="I156" s="46" t="s">
        <v>14</v>
      </c>
      <c r="J156" s="49">
        <v>42716</v>
      </c>
      <c r="K156" s="4">
        <f t="shared" ca="1" si="0"/>
        <v>2</v>
      </c>
      <c r="L156" s="4">
        <f t="shared" ca="1" si="23"/>
        <v>3</v>
      </c>
      <c r="M156" s="4">
        <f t="shared" ca="1" si="24"/>
        <v>1</v>
      </c>
      <c r="N156" s="4">
        <v>20</v>
      </c>
      <c r="O156" s="3"/>
      <c r="P156" s="14"/>
    </row>
    <row r="157" spans="1:16" s="5" customFormat="1" ht="15.75" customHeight="1" x14ac:dyDescent="0.25">
      <c r="A157" s="13">
        <v>9</v>
      </c>
      <c r="B157" s="3" t="s">
        <v>23</v>
      </c>
      <c r="C157" s="24" t="s">
        <v>383</v>
      </c>
      <c r="D157" s="23" t="s">
        <v>124</v>
      </c>
      <c r="E157" s="23" t="s">
        <v>61</v>
      </c>
      <c r="F157" s="23" t="s">
        <v>384</v>
      </c>
      <c r="G157" s="23" t="s">
        <v>185</v>
      </c>
      <c r="H157" s="28" t="s">
        <v>67</v>
      </c>
      <c r="I157" s="46" t="s">
        <v>14</v>
      </c>
      <c r="J157" s="11">
        <v>42716</v>
      </c>
      <c r="K157" s="4">
        <f t="shared" ca="1" si="0"/>
        <v>2</v>
      </c>
      <c r="L157" s="4">
        <f t="shared" ca="1" si="23"/>
        <v>3</v>
      </c>
      <c r="M157" s="4">
        <f t="shared" ca="1" si="24"/>
        <v>1</v>
      </c>
      <c r="N157" s="4">
        <v>16.559999999999999</v>
      </c>
      <c r="O157" s="3"/>
      <c r="P157" s="14"/>
    </row>
    <row r="158" spans="1:16" s="5" customFormat="1" ht="15.75" customHeight="1" x14ac:dyDescent="0.25">
      <c r="A158" s="13"/>
      <c r="B158" s="3"/>
      <c r="C158" s="3"/>
      <c r="D158" s="3"/>
      <c r="E158" s="3"/>
      <c r="F158" s="23"/>
      <c r="G158" s="23"/>
      <c r="H158" s="3"/>
      <c r="I158" s="3"/>
      <c r="J158" s="11"/>
      <c r="K158" s="4"/>
      <c r="L158" s="4"/>
      <c r="M158" s="4"/>
      <c r="N158" s="4"/>
      <c r="O158" s="3"/>
      <c r="P158" s="14"/>
    </row>
    <row r="159" spans="1:16" s="5" customFormat="1" ht="15.75" customHeight="1" x14ac:dyDescent="0.25">
      <c r="A159" s="122" t="s">
        <v>385</v>
      </c>
      <c r="B159" s="123"/>
      <c r="C159" s="123"/>
      <c r="D159" s="123"/>
      <c r="E159" s="123"/>
      <c r="F159" s="123"/>
      <c r="G159" s="123"/>
      <c r="H159" s="124"/>
      <c r="I159" s="3"/>
      <c r="J159" s="11"/>
      <c r="K159" s="4"/>
      <c r="L159" s="4"/>
      <c r="M159" s="4"/>
      <c r="N159" s="4"/>
      <c r="O159" s="3"/>
      <c r="P159" s="14"/>
    </row>
    <row r="160" spans="1:16" s="5" customFormat="1" ht="15.75" customHeight="1" x14ac:dyDescent="0.25">
      <c r="A160" s="13">
        <v>1</v>
      </c>
      <c r="B160" s="60" t="s">
        <v>23</v>
      </c>
      <c r="C160" s="89">
        <v>1720774882</v>
      </c>
      <c r="D160" s="63" t="s">
        <v>124</v>
      </c>
      <c r="E160" s="63" t="s">
        <v>61</v>
      </c>
      <c r="F160" s="63" t="s">
        <v>386</v>
      </c>
      <c r="G160" s="63" t="s">
        <v>387</v>
      </c>
      <c r="H160" s="60" t="s">
        <v>67</v>
      </c>
      <c r="I160" s="90" t="s">
        <v>14</v>
      </c>
      <c r="J160" s="91">
        <v>43139</v>
      </c>
      <c r="K160" s="4">
        <f t="shared" ca="1" si="0"/>
        <v>1</v>
      </c>
      <c r="L160" s="4">
        <f t="shared" ca="1" si="23"/>
        <v>1</v>
      </c>
      <c r="M160" s="4">
        <f t="shared" ca="1" si="24"/>
        <v>4</v>
      </c>
      <c r="N160" s="4">
        <v>20</v>
      </c>
      <c r="O160" s="3"/>
      <c r="P160" s="14"/>
    </row>
    <row r="161" spans="1:16" s="5" customFormat="1" ht="15.75" customHeight="1" thickBot="1" x14ac:dyDescent="0.3">
      <c r="A161" s="15"/>
      <c r="B161" s="84" t="s">
        <v>23</v>
      </c>
      <c r="C161" s="88">
        <v>1803961505</v>
      </c>
      <c r="D161" s="87" t="s">
        <v>105</v>
      </c>
      <c r="E161" s="87" t="s">
        <v>61</v>
      </c>
      <c r="F161" s="87" t="s">
        <v>412</v>
      </c>
      <c r="G161" s="87" t="s">
        <v>387</v>
      </c>
      <c r="H161" s="84" t="s">
        <v>67</v>
      </c>
      <c r="I161" s="92" t="s">
        <v>14</v>
      </c>
      <c r="J161" s="93">
        <v>43502</v>
      </c>
      <c r="K161" s="4">
        <f t="shared" ca="1" si="0"/>
        <v>0</v>
      </c>
      <c r="L161" s="4">
        <f t="shared" ref="L161" ca="1" si="25">INT((((TODAY()-$J161)/365)-K161)*12)</f>
        <v>1</v>
      </c>
      <c r="M161" s="4">
        <f t="shared" ref="M161" ca="1" si="26">INT((((((TODAY()-$J161)/365)-K161)*12)-L161)*30)</f>
        <v>6</v>
      </c>
      <c r="N161" s="17"/>
      <c r="O161" s="16"/>
      <c r="P161" s="18"/>
    </row>
    <row r="164" spans="1:16" ht="30" x14ac:dyDescent="0.25">
      <c r="C164" s="106" t="s">
        <v>3</v>
      </c>
      <c r="D164" s="106" t="s">
        <v>455</v>
      </c>
      <c r="E164" s="106" t="s">
        <v>454</v>
      </c>
      <c r="F164" s="107" t="s">
        <v>453</v>
      </c>
    </row>
    <row r="165" spans="1:16" x14ac:dyDescent="0.25">
      <c r="C165" s="83">
        <v>1707559611</v>
      </c>
      <c r="D165" s="83" t="s">
        <v>421</v>
      </c>
      <c r="E165" s="106" t="s">
        <v>452</v>
      </c>
      <c r="F165" s="106" t="s">
        <v>451</v>
      </c>
    </row>
    <row r="166" spans="1:16" x14ac:dyDescent="0.25">
      <c r="C166" s="83">
        <v>1710001403</v>
      </c>
      <c r="D166" s="83" t="s">
        <v>421</v>
      </c>
      <c r="E166" s="106" t="s">
        <v>450</v>
      </c>
      <c r="F166" s="106" t="s">
        <v>449</v>
      </c>
    </row>
    <row r="167" spans="1:16" x14ac:dyDescent="0.25">
      <c r="C167" s="83">
        <v>1707607410</v>
      </c>
      <c r="D167" s="83" t="s">
        <v>428</v>
      </c>
      <c r="E167" s="106" t="s">
        <v>448</v>
      </c>
      <c r="F167" s="106" t="s">
        <v>447</v>
      </c>
    </row>
    <row r="168" spans="1:16" x14ac:dyDescent="0.25">
      <c r="C168" s="83">
        <v>1705663894</v>
      </c>
      <c r="D168" s="83" t="s">
        <v>428</v>
      </c>
      <c r="E168" s="106" t="s">
        <v>446</v>
      </c>
      <c r="F168" s="106" t="s">
        <v>445</v>
      </c>
    </row>
    <row r="169" spans="1:16" x14ac:dyDescent="0.25">
      <c r="C169" s="83">
        <v>1800213173</v>
      </c>
      <c r="D169" s="83" t="s">
        <v>428</v>
      </c>
      <c r="E169" s="106" t="s">
        <v>444</v>
      </c>
      <c r="F169" s="106" t="s">
        <v>443</v>
      </c>
    </row>
    <row r="170" spans="1:16" x14ac:dyDescent="0.25">
      <c r="C170" s="83">
        <v>1705990511</v>
      </c>
      <c r="D170" s="83" t="s">
        <v>428</v>
      </c>
      <c r="E170" s="106" t="s">
        <v>194</v>
      </c>
      <c r="F170" s="106" t="s">
        <v>442</v>
      </c>
    </row>
    <row r="171" spans="1:16" x14ac:dyDescent="0.25">
      <c r="C171" s="83">
        <v>1703265460</v>
      </c>
      <c r="D171" s="83" t="s">
        <v>428</v>
      </c>
      <c r="E171" s="106" t="s">
        <v>441</v>
      </c>
      <c r="F171" s="106" t="s">
        <v>440</v>
      </c>
    </row>
    <row r="172" spans="1:16" x14ac:dyDescent="0.25">
      <c r="C172" s="83">
        <v>501580294</v>
      </c>
      <c r="D172" s="83" t="s">
        <v>421</v>
      </c>
      <c r="E172" s="106" t="s">
        <v>439</v>
      </c>
      <c r="F172" s="106" t="s">
        <v>438</v>
      </c>
    </row>
    <row r="173" spans="1:16" x14ac:dyDescent="0.25">
      <c r="C173" s="83">
        <v>1706039805</v>
      </c>
      <c r="D173" s="83" t="s">
        <v>421</v>
      </c>
      <c r="E173" s="106" t="s">
        <v>437</v>
      </c>
      <c r="F173" s="106" t="s">
        <v>436</v>
      </c>
    </row>
    <row r="174" spans="1:16" x14ac:dyDescent="0.25">
      <c r="C174" s="83">
        <v>1706830854</v>
      </c>
      <c r="D174" s="83" t="s">
        <v>421</v>
      </c>
      <c r="E174" s="106" t="s">
        <v>435</v>
      </c>
      <c r="F174" s="106" t="s">
        <v>434</v>
      </c>
    </row>
    <row r="175" spans="1:16" x14ac:dyDescent="0.25">
      <c r="C175" s="83">
        <v>1704359353</v>
      </c>
      <c r="D175" s="83" t="s">
        <v>421</v>
      </c>
      <c r="E175" s="106" t="s">
        <v>420</v>
      </c>
      <c r="F175" s="106" t="s">
        <v>433</v>
      </c>
    </row>
    <row r="176" spans="1:16" x14ac:dyDescent="0.25">
      <c r="C176" s="83">
        <v>909733651</v>
      </c>
      <c r="D176" s="83" t="s">
        <v>421</v>
      </c>
      <c r="E176" s="106" t="s">
        <v>420</v>
      </c>
      <c r="F176" s="106" t="s">
        <v>432</v>
      </c>
    </row>
    <row r="177" spans="3:6" x14ac:dyDescent="0.25">
      <c r="C177" s="83">
        <v>1709788200</v>
      </c>
      <c r="D177" s="83" t="s">
        <v>421</v>
      </c>
      <c r="E177" s="106" t="s">
        <v>420</v>
      </c>
      <c r="F177" s="106" t="s">
        <v>431</v>
      </c>
    </row>
    <row r="178" spans="3:6" x14ac:dyDescent="0.25">
      <c r="C178" s="83">
        <v>1708971898</v>
      </c>
      <c r="D178" s="83" t="s">
        <v>421</v>
      </c>
      <c r="E178" s="106" t="s">
        <v>420</v>
      </c>
      <c r="F178" s="106" t="s">
        <v>430</v>
      </c>
    </row>
    <row r="179" spans="3:6" x14ac:dyDescent="0.25">
      <c r="C179" s="83">
        <v>1709051575</v>
      </c>
      <c r="D179" s="83" t="s">
        <v>421</v>
      </c>
      <c r="E179" s="106" t="s">
        <v>420</v>
      </c>
      <c r="F179" s="106" t="s">
        <v>429</v>
      </c>
    </row>
    <row r="180" spans="3:6" x14ac:dyDescent="0.25">
      <c r="C180" s="83">
        <v>1707605497</v>
      </c>
      <c r="D180" s="83" t="s">
        <v>428</v>
      </c>
      <c r="E180" s="106" t="s">
        <v>427</v>
      </c>
      <c r="F180" s="106" t="s">
        <v>426</v>
      </c>
    </row>
    <row r="181" spans="3:6" x14ac:dyDescent="0.25">
      <c r="C181" s="83" t="s">
        <v>425</v>
      </c>
      <c r="D181" s="83" t="s">
        <v>421</v>
      </c>
      <c r="E181" s="106" t="s">
        <v>424</v>
      </c>
      <c r="F181" s="106" t="s">
        <v>423</v>
      </c>
    </row>
    <row r="182" spans="3:6" x14ac:dyDescent="0.25">
      <c r="C182" s="83" t="s">
        <v>422</v>
      </c>
      <c r="D182" s="83" t="s">
        <v>421</v>
      </c>
      <c r="E182" s="106" t="s">
        <v>420</v>
      </c>
      <c r="F182" s="106" t="s">
        <v>419</v>
      </c>
    </row>
  </sheetData>
  <autoFilter ref="A5:P161"/>
  <mergeCells count="11">
    <mergeCell ref="A159:H159"/>
    <mergeCell ref="A92:H92"/>
    <mergeCell ref="A107:H107"/>
    <mergeCell ref="A121:H121"/>
    <mergeCell ref="A136:H136"/>
    <mergeCell ref="A148:H148"/>
    <mergeCell ref="A1:P1"/>
    <mergeCell ref="A4:P4"/>
    <mergeCell ref="K3:M3"/>
    <mergeCell ref="A2:P2"/>
    <mergeCell ref="A68:H68"/>
  </mergeCells>
  <conditionalFormatting sqref="K6 K10 K8 K20:K62 K78 K86 K82:K84 K64:K76 K80 K88:K160">
    <cfRule type="cellIs" dxfId="38" priority="76" operator="greaterThan">
      <formula>4</formula>
    </cfRule>
    <cfRule type="cellIs" dxfId="37" priority="77" operator="greaterThan">
      <formula>5</formula>
    </cfRule>
  </conditionalFormatting>
  <conditionalFormatting sqref="K9">
    <cfRule type="cellIs" dxfId="36" priority="44" operator="greaterThan">
      <formula>4</formula>
    </cfRule>
    <cfRule type="cellIs" dxfId="35" priority="45" operator="greaterThan">
      <formula>5</formula>
    </cfRule>
  </conditionalFormatting>
  <conditionalFormatting sqref="K7">
    <cfRule type="cellIs" dxfId="34" priority="42" operator="greaterThan">
      <formula>4</formula>
    </cfRule>
    <cfRule type="cellIs" dxfId="33" priority="43" operator="greaterThan">
      <formula>5</formula>
    </cfRule>
  </conditionalFormatting>
  <conditionalFormatting sqref="K11:K18">
    <cfRule type="cellIs" dxfId="32" priority="38" operator="greaterThan">
      <formula>4</formula>
    </cfRule>
    <cfRule type="cellIs" dxfId="31" priority="39" operator="greaterThan">
      <formula>5</formula>
    </cfRule>
  </conditionalFormatting>
  <conditionalFormatting sqref="K19">
    <cfRule type="cellIs" dxfId="30" priority="34" operator="greaterThan">
      <formula>4</formula>
    </cfRule>
    <cfRule type="cellIs" dxfId="29" priority="35" operator="greaterThan">
      <formula>5</formula>
    </cfRule>
  </conditionalFormatting>
  <conditionalFormatting sqref="F39">
    <cfRule type="cellIs" dxfId="28" priority="31" stopIfTrue="1" operator="equal">
      <formula>#REF!</formula>
    </cfRule>
    <cfRule type="cellIs" dxfId="27" priority="32" stopIfTrue="1" operator="equal">
      <formula>#REF!</formula>
    </cfRule>
    <cfRule type="cellIs" dxfId="26" priority="33" stopIfTrue="1" operator="equal">
      <formula>#REF!</formula>
    </cfRule>
  </conditionalFormatting>
  <conditionalFormatting sqref="F26">
    <cfRule type="cellIs" dxfId="25" priority="28" stopIfTrue="1" operator="equal">
      <formula>#REF!</formula>
    </cfRule>
    <cfRule type="cellIs" dxfId="24" priority="29" stopIfTrue="1" operator="equal">
      <formula>#REF!</formula>
    </cfRule>
    <cfRule type="cellIs" dxfId="23" priority="30" stopIfTrue="1" operator="equal">
      <formula>#REF!</formula>
    </cfRule>
  </conditionalFormatting>
  <conditionalFormatting sqref="F98">
    <cfRule type="cellIs" dxfId="22" priority="25" stopIfTrue="1" operator="equal">
      <formula>#REF!</formula>
    </cfRule>
    <cfRule type="cellIs" dxfId="21" priority="26" stopIfTrue="1" operator="equal">
      <formula>#REF!</formula>
    </cfRule>
    <cfRule type="cellIs" dxfId="20" priority="27" stopIfTrue="1" operator="equal">
      <formula>#REF!</formula>
    </cfRule>
  </conditionalFormatting>
  <conditionalFormatting sqref="F110 F115">
    <cfRule type="cellIs" dxfId="19" priority="20" stopIfTrue="1" operator="equal">
      <formula>#REF!</formula>
    </cfRule>
    <cfRule type="cellIs" dxfId="18" priority="21" stopIfTrue="1" operator="equal">
      <formula>#REF!</formula>
    </cfRule>
    <cfRule type="cellIs" dxfId="17" priority="22" stopIfTrue="1" operator="equal">
      <formula>#REF!</formula>
    </cfRule>
  </conditionalFormatting>
  <conditionalFormatting sqref="F112">
    <cfRule type="cellIs" dxfId="16" priority="17" stopIfTrue="1" operator="equal">
      <formula>#REF!</formula>
    </cfRule>
    <cfRule type="cellIs" dxfId="15" priority="18" stopIfTrue="1" operator="equal">
      <formula>#REF!</formula>
    </cfRule>
    <cfRule type="cellIs" dxfId="14" priority="19" stopIfTrue="1" operator="equal">
      <formula>#REF!</formula>
    </cfRule>
  </conditionalFormatting>
  <conditionalFormatting sqref="K77">
    <cfRule type="cellIs" dxfId="13" priority="15" operator="greaterThan">
      <formula>4</formula>
    </cfRule>
    <cfRule type="cellIs" dxfId="12" priority="16" operator="greaterThan">
      <formula>5</formula>
    </cfRule>
  </conditionalFormatting>
  <conditionalFormatting sqref="K85">
    <cfRule type="cellIs" dxfId="11" priority="13" operator="greaterThan">
      <formula>4</formula>
    </cfRule>
    <cfRule type="cellIs" dxfId="10" priority="14" operator="greaterThan">
      <formula>5</formula>
    </cfRule>
  </conditionalFormatting>
  <conditionalFormatting sqref="K81">
    <cfRule type="cellIs" dxfId="9" priority="11" operator="greaterThan">
      <formula>4</formula>
    </cfRule>
    <cfRule type="cellIs" dxfId="8" priority="12" operator="greaterThan">
      <formula>5</formula>
    </cfRule>
  </conditionalFormatting>
  <conditionalFormatting sqref="K63">
    <cfRule type="cellIs" dxfId="7" priority="9" operator="greaterThan">
      <formula>4</formula>
    </cfRule>
    <cfRule type="cellIs" dxfId="6" priority="10" operator="greaterThan">
      <formula>5</formula>
    </cfRule>
  </conditionalFormatting>
  <conditionalFormatting sqref="K79">
    <cfRule type="cellIs" dxfId="5" priority="5" operator="greaterThan">
      <formula>4</formula>
    </cfRule>
    <cfRule type="cellIs" dxfId="4" priority="6" operator="greaterThan">
      <formula>5</formula>
    </cfRule>
  </conditionalFormatting>
  <conditionalFormatting sqref="K161">
    <cfRule type="cellIs" dxfId="3" priority="3" operator="greaterThan">
      <formula>4</formula>
    </cfRule>
    <cfRule type="cellIs" dxfId="2" priority="4" operator="greaterThan">
      <formula>5</formula>
    </cfRule>
  </conditionalFormatting>
  <conditionalFormatting sqref="K87">
    <cfRule type="cellIs" dxfId="1" priority="1" operator="greaterThan">
      <formula>4</formula>
    </cfRule>
    <cfRule type="cellIs" dxfId="0" priority="2" operator="greaterThan">
      <formula>5</formula>
    </cfRule>
  </conditionalFormatting>
  <pageMargins left="0.19685039370078741" right="0.11811023622047245" top="0.35433070866141736" bottom="0.35433070866141736" header="0.31496062992125984" footer="0.31496062992125984"/>
  <pageSetup paperSize="9" scale="6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:E20"/>
    </sheetView>
  </sheetViews>
  <sheetFormatPr baseColWidth="10" defaultRowHeight="15" x14ac:dyDescent="0.25"/>
  <cols>
    <col min="1" max="1" width="6.85546875" customWidth="1"/>
    <col min="4" max="4" width="20.5703125" customWidth="1"/>
    <col min="5" max="5" width="39" customWidth="1"/>
    <col min="6" max="6" width="17" customWidth="1"/>
  </cols>
  <sheetData>
    <row r="1" spans="1:6" ht="21" x14ac:dyDescent="0.35">
      <c r="A1" s="125" t="s">
        <v>456</v>
      </c>
      <c r="B1" s="125"/>
      <c r="C1" s="125"/>
      <c r="D1" s="125"/>
      <c r="E1" s="125"/>
      <c r="F1" s="125"/>
    </row>
    <row r="2" spans="1:6" ht="30" x14ac:dyDescent="0.25">
      <c r="A2" s="106" t="s">
        <v>399</v>
      </c>
      <c r="B2" s="106" t="s">
        <v>3</v>
      </c>
      <c r="C2" s="106" t="s">
        <v>455</v>
      </c>
      <c r="D2" s="106" t="s">
        <v>454</v>
      </c>
      <c r="E2" s="107" t="s">
        <v>453</v>
      </c>
      <c r="F2" s="106"/>
    </row>
    <row r="3" spans="1:6" x14ac:dyDescent="0.25">
      <c r="A3" s="83">
        <v>1</v>
      </c>
      <c r="B3" s="83">
        <v>1707559611</v>
      </c>
      <c r="C3" s="83" t="s">
        <v>421</v>
      </c>
      <c r="D3" s="106" t="s">
        <v>452</v>
      </c>
      <c r="E3" s="106" t="s">
        <v>451</v>
      </c>
      <c r="F3" s="106"/>
    </row>
    <row r="4" spans="1:6" x14ac:dyDescent="0.25">
      <c r="A4" s="83">
        <v>2</v>
      </c>
      <c r="B4" s="83">
        <v>1710001403</v>
      </c>
      <c r="C4" s="83" t="s">
        <v>421</v>
      </c>
      <c r="D4" s="106" t="s">
        <v>450</v>
      </c>
      <c r="E4" s="106" t="s">
        <v>449</v>
      </c>
      <c r="F4" s="106"/>
    </row>
    <row r="5" spans="1:6" x14ac:dyDescent="0.25">
      <c r="A5" s="83">
        <v>3</v>
      </c>
      <c r="B5" s="83">
        <v>1707607410</v>
      </c>
      <c r="C5" s="83" t="s">
        <v>428</v>
      </c>
      <c r="D5" s="106" t="s">
        <v>448</v>
      </c>
      <c r="E5" s="106" t="s">
        <v>447</v>
      </c>
      <c r="F5" s="106"/>
    </row>
    <row r="6" spans="1:6" x14ac:dyDescent="0.25">
      <c r="A6" s="83">
        <v>4</v>
      </c>
      <c r="B6" s="83">
        <v>1705663894</v>
      </c>
      <c r="C6" s="83" t="s">
        <v>428</v>
      </c>
      <c r="D6" s="106" t="s">
        <v>446</v>
      </c>
      <c r="E6" s="106" t="s">
        <v>445</v>
      </c>
      <c r="F6" s="106"/>
    </row>
    <row r="7" spans="1:6" x14ac:dyDescent="0.25">
      <c r="A7" s="83">
        <v>5</v>
      </c>
      <c r="B7" s="83">
        <v>1800213173</v>
      </c>
      <c r="C7" s="83" t="s">
        <v>428</v>
      </c>
      <c r="D7" s="106" t="s">
        <v>444</v>
      </c>
      <c r="E7" s="106" t="s">
        <v>443</v>
      </c>
      <c r="F7" s="106"/>
    </row>
    <row r="8" spans="1:6" x14ac:dyDescent="0.25">
      <c r="A8" s="83">
        <v>6</v>
      </c>
      <c r="B8" s="83">
        <v>1705990511</v>
      </c>
      <c r="C8" s="83" t="s">
        <v>428</v>
      </c>
      <c r="D8" s="106" t="s">
        <v>194</v>
      </c>
      <c r="E8" s="106" t="s">
        <v>442</v>
      </c>
      <c r="F8" s="106"/>
    </row>
    <row r="9" spans="1:6" x14ac:dyDescent="0.25">
      <c r="A9" s="83">
        <v>7</v>
      </c>
      <c r="B9" s="83">
        <v>1703265460</v>
      </c>
      <c r="C9" s="83" t="s">
        <v>428</v>
      </c>
      <c r="D9" s="106" t="s">
        <v>441</v>
      </c>
      <c r="E9" s="106" t="s">
        <v>440</v>
      </c>
      <c r="F9" s="106"/>
    </row>
    <row r="10" spans="1:6" x14ac:dyDescent="0.25">
      <c r="A10" s="83">
        <v>8</v>
      </c>
      <c r="B10" s="83">
        <v>501580294</v>
      </c>
      <c r="C10" s="83" t="s">
        <v>421</v>
      </c>
      <c r="D10" s="106" t="s">
        <v>439</v>
      </c>
      <c r="E10" s="106" t="s">
        <v>438</v>
      </c>
      <c r="F10" s="106"/>
    </row>
    <row r="11" spans="1:6" x14ac:dyDescent="0.25">
      <c r="A11" s="83">
        <v>9</v>
      </c>
      <c r="B11" s="83">
        <v>1706039805</v>
      </c>
      <c r="C11" s="83" t="s">
        <v>421</v>
      </c>
      <c r="D11" s="106" t="s">
        <v>437</v>
      </c>
      <c r="E11" s="106" t="s">
        <v>436</v>
      </c>
      <c r="F11" s="106"/>
    </row>
    <row r="12" spans="1:6" x14ac:dyDescent="0.25">
      <c r="A12" s="83">
        <v>10</v>
      </c>
      <c r="B12" s="83">
        <v>1706830854</v>
      </c>
      <c r="C12" s="83" t="s">
        <v>421</v>
      </c>
      <c r="D12" s="106" t="s">
        <v>435</v>
      </c>
      <c r="E12" s="106" t="s">
        <v>434</v>
      </c>
      <c r="F12" s="106"/>
    </row>
    <row r="13" spans="1:6" x14ac:dyDescent="0.25">
      <c r="A13" s="83">
        <v>11</v>
      </c>
      <c r="B13" s="83">
        <v>1704359353</v>
      </c>
      <c r="C13" s="83" t="s">
        <v>421</v>
      </c>
      <c r="D13" s="106" t="s">
        <v>420</v>
      </c>
      <c r="E13" s="106" t="s">
        <v>433</v>
      </c>
      <c r="F13" s="106"/>
    </row>
    <row r="14" spans="1:6" x14ac:dyDescent="0.25">
      <c r="A14" s="83">
        <v>12</v>
      </c>
      <c r="B14" s="83">
        <v>909733651</v>
      </c>
      <c r="C14" s="83" t="s">
        <v>421</v>
      </c>
      <c r="D14" s="106" t="s">
        <v>420</v>
      </c>
      <c r="E14" s="106" t="s">
        <v>432</v>
      </c>
      <c r="F14" s="106"/>
    </row>
    <row r="15" spans="1:6" x14ac:dyDescent="0.25">
      <c r="A15" s="83">
        <v>13</v>
      </c>
      <c r="B15" s="83">
        <v>1709788200</v>
      </c>
      <c r="C15" s="83" t="s">
        <v>421</v>
      </c>
      <c r="D15" s="106" t="s">
        <v>420</v>
      </c>
      <c r="E15" s="106" t="s">
        <v>431</v>
      </c>
      <c r="F15" s="106"/>
    </row>
    <row r="16" spans="1:6" x14ac:dyDescent="0.25">
      <c r="A16" s="83">
        <v>14</v>
      </c>
      <c r="B16" s="83">
        <v>1708971898</v>
      </c>
      <c r="C16" s="83" t="s">
        <v>421</v>
      </c>
      <c r="D16" s="106" t="s">
        <v>420</v>
      </c>
      <c r="E16" s="106" t="s">
        <v>430</v>
      </c>
      <c r="F16" s="106"/>
    </row>
    <row r="17" spans="1:6" x14ac:dyDescent="0.25">
      <c r="A17" s="83">
        <v>15</v>
      </c>
      <c r="B17" s="83">
        <v>1709051575</v>
      </c>
      <c r="C17" s="83" t="s">
        <v>421</v>
      </c>
      <c r="D17" s="106" t="s">
        <v>420</v>
      </c>
      <c r="E17" s="106" t="s">
        <v>429</v>
      </c>
      <c r="F17" s="106"/>
    </row>
    <row r="18" spans="1:6" x14ac:dyDescent="0.25">
      <c r="A18" s="83">
        <v>16</v>
      </c>
      <c r="B18" s="83">
        <v>1707605497</v>
      </c>
      <c r="C18" s="83" t="s">
        <v>428</v>
      </c>
      <c r="D18" s="106" t="s">
        <v>427</v>
      </c>
      <c r="E18" s="106" t="s">
        <v>426</v>
      </c>
      <c r="F18" s="106"/>
    </row>
    <row r="19" spans="1:6" x14ac:dyDescent="0.25">
      <c r="A19" s="83">
        <v>17</v>
      </c>
      <c r="B19" s="83" t="s">
        <v>425</v>
      </c>
      <c r="C19" s="83" t="s">
        <v>421</v>
      </c>
      <c r="D19" s="106" t="s">
        <v>424</v>
      </c>
      <c r="E19" s="106" t="s">
        <v>423</v>
      </c>
      <c r="F19" s="106"/>
    </row>
    <row r="20" spans="1:6" x14ac:dyDescent="0.25">
      <c r="A20" s="83">
        <v>18</v>
      </c>
      <c r="B20" s="83" t="s">
        <v>422</v>
      </c>
      <c r="C20" s="83" t="s">
        <v>421</v>
      </c>
      <c r="D20" s="106" t="s">
        <v>420</v>
      </c>
      <c r="E20" s="106" t="s">
        <v>419</v>
      </c>
      <c r="F20" s="106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B1:H30"/>
  <sheetViews>
    <sheetView zoomScale="80" zoomScaleNormal="80" workbookViewId="0">
      <pane xSplit="2" ySplit="6" topLeftCell="C7" activePane="bottomRight" state="frozen"/>
      <selection pane="topRight" activeCell="B1" sqref="B1"/>
      <selection pane="bottomLeft" activeCell="A4" sqref="A4"/>
      <selection pane="bottomRight" activeCell="F24" sqref="F24"/>
    </sheetView>
  </sheetViews>
  <sheetFormatPr baseColWidth="10" defaultRowHeight="15" x14ac:dyDescent="0.25"/>
  <cols>
    <col min="1" max="1" width="2.140625" customWidth="1"/>
    <col min="2" max="2" width="6" style="6" customWidth="1"/>
    <col min="3" max="3" width="12.85546875" customWidth="1"/>
    <col min="4" max="5" width="7.140625" customWidth="1"/>
    <col min="6" max="6" width="42.85546875" customWidth="1"/>
    <col min="7" max="7" width="28.7109375" customWidth="1"/>
    <col min="8" max="8" width="15.42578125" customWidth="1"/>
    <col min="9" max="9" width="2.140625" customWidth="1"/>
  </cols>
  <sheetData>
    <row r="1" spans="2:8" ht="36" x14ac:dyDescent="0.55000000000000004">
      <c r="B1" s="114" t="s">
        <v>0</v>
      </c>
      <c r="C1" s="114"/>
      <c r="D1" s="114"/>
      <c r="E1" s="114"/>
      <c r="F1" s="114"/>
      <c r="G1" s="114"/>
      <c r="H1" s="114"/>
    </row>
    <row r="2" spans="2:8" ht="34.5" customHeight="1" x14ac:dyDescent="0.35">
      <c r="B2" s="121"/>
      <c r="C2" s="121"/>
      <c r="D2" s="121"/>
      <c r="E2" s="121"/>
      <c r="F2" s="121"/>
      <c r="G2" s="121"/>
      <c r="H2" s="121"/>
    </row>
    <row r="3" spans="2:8" ht="34.5" customHeight="1" x14ac:dyDescent="0.35">
      <c r="B3" s="105"/>
      <c r="C3" s="105"/>
      <c r="D3" s="105"/>
      <c r="E3" s="105"/>
      <c r="F3" s="105"/>
      <c r="G3" s="105"/>
      <c r="H3" s="105"/>
    </row>
    <row r="4" spans="2:8" ht="36.75" customHeight="1" thickBot="1" x14ac:dyDescent="0.4">
      <c r="B4" s="10"/>
      <c r="C4" s="10"/>
      <c r="D4" s="10"/>
      <c r="E4" s="10"/>
      <c r="F4" s="10"/>
      <c r="G4" s="10"/>
      <c r="H4" s="10"/>
    </row>
    <row r="5" spans="2:8" ht="28.5" thickBot="1" x14ac:dyDescent="0.45">
      <c r="B5" s="126" t="s">
        <v>36</v>
      </c>
      <c r="C5" s="127"/>
      <c r="D5" s="127"/>
      <c r="E5" s="127"/>
      <c r="F5" s="127"/>
      <c r="G5" s="127"/>
      <c r="H5" s="127"/>
    </row>
    <row r="6" spans="2:8" s="2" customFormat="1" x14ac:dyDescent="0.25">
      <c r="B6" s="19" t="s">
        <v>1</v>
      </c>
      <c r="C6" s="20" t="s">
        <v>3</v>
      </c>
      <c r="D6" s="20" t="s">
        <v>2</v>
      </c>
      <c r="E6" s="20" t="s">
        <v>15</v>
      </c>
      <c r="F6" s="20" t="s">
        <v>10</v>
      </c>
      <c r="G6" s="20" t="s">
        <v>11</v>
      </c>
      <c r="H6" s="20" t="s">
        <v>19</v>
      </c>
    </row>
    <row r="7" spans="2:8" s="5" customFormat="1" ht="20.100000000000001" customHeight="1" x14ac:dyDescent="0.25">
      <c r="B7" s="13">
        <v>1</v>
      </c>
      <c r="C7" s="24">
        <v>1713766770</v>
      </c>
      <c r="D7" s="23" t="s">
        <v>58</v>
      </c>
      <c r="E7" s="23" t="s">
        <v>25</v>
      </c>
      <c r="F7" s="111" t="s">
        <v>77</v>
      </c>
      <c r="G7" s="23" t="s">
        <v>78</v>
      </c>
      <c r="H7" s="28" t="s">
        <v>20</v>
      </c>
    </row>
    <row r="8" spans="2:8" s="5" customFormat="1" ht="20.100000000000001" customHeight="1" x14ac:dyDescent="0.25">
      <c r="B8" s="13">
        <v>2</v>
      </c>
      <c r="C8" s="24">
        <v>1002416517</v>
      </c>
      <c r="D8" s="23" t="s">
        <v>58</v>
      </c>
      <c r="E8" s="23" t="s">
        <v>25</v>
      </c>
      <c r="F8" s="111" t="s">
        <v>79</v>
      </c>
      <c r="G8" s="23" t="s">
        <v>80</v>
      </c>
      <c r="H8" s="28" t="s">
        <v>20</v>
      </c>
    </row>
    <row r="9" spans="2:8" s="5" customFormat="1" ht="20.100000000000001" customHeight="1" x14ac:dyDescent="0.25">
      <c r="B9" s="13">
        <v>3</v>
      </c>
      <c r="C9" s="43">
        <v>1803016607</v>
      </c>
      <c r="D9" s="26" t="s">
        <v>81</v>
      </c>
      <c r="E9" s="26" t="s">
        <v>25</v>
      </c>
      <c r="F9" s="110" t="s">
        <v>82</v>
      </c>
      <c r="G9" s="23" t="s">
        <v>174</v>
      </c>
      <c r="H9" s="28" t="s">
        <v>20</v>
      </c>
    </row>
    <row r="10" spans="2:8" s="5" customFormat="1" ht="20.100000000000001" customHeight="1" x14ac:dyDescent="0.25">
      <c r="B10" s="13">
        <v>4</v>
      </c>
      <c r="C10" s="44" t="s">
        <v>134</v>
      </c>
      <c r="D10" s="26" t="s">
        <v>83</v>
      </c>
      <c r="E10" s="26" t="s">
        <v>25</v>
      </c>
      <c r="F10" s="110" t="s">
        <v>85</v>
      </c>
      <c r="G10" s="27" t="s">
        <v>302</v>
      </c>
      <c r="H10" s="28" t="s">
        <v>20</v>
      </c>
    </row>
    <row r="11" spans="2:8" s="5" customFormat="1" ht="20.100000000000001" customHeight="1" x14ac:dyDescent="0.25">
      <c r="B11" s="13">
        <v>5</v>
      </c>
      <c r="C11" s="29" t="s">
        <v>136</v>
      </c>
      <c r="D11" s="26" t="s">
        <v>86</v>
      </c>
      <c r="E11" s="26" t="s">
        <v>88</v>
      </c>
      <c r="F11" s="110" t="s">
        <v>89</v>
      </c>
      <c r="G11" s="27" t="s">
        <v>177</v>
      </c>
      <c r="H11" s="28" t="s">
        <v>20</v>
      </c>
    </row>
    <row r="12" spans="2:8" s="5" customFormat="1" ht="20.100000000000001" customHeight="1" x14ac:dyDescent="0.25">
      <c r="B12" s="13">
        <v>6</v>
      </c>
      <c r="C12" s="29" t="s">
        <v>138</v>
      </c>
      <c r="D12" s="26" t="s">
        <v>83</v>
      </c>
      <c r="E12" s="26" t="s">
        <v>25</v>
      </c>
      <c r="F12" s="110" t="s">
        <v>91</v>
      </c>
      <c r="G12" s="23" t="s">
        <v>78</v>
      </c>
      <c r="H12" s="28" t="s">
        <v>20</v>
      </c>
    </row>
    <row r="13" spans="2:8" s="5" customFormat="1" ht="20.100000000000001" customHeight="1" x14ac:dyDescent="0.25">
      <c r="B13" s="13">
        <v>7</v>
      </c>
      <c r="C13" s="29" t="s">
        <v>141</v>
      </c>
      <c r="D13" s="26" t="s">
        <v>86</v>
      </c>
      <c r="E13" s="26" t="s">
        <v>25</v>
      </c>
      <c r="F13" s="110" t="s">
        <v>94</v>
      </c>
      <c r="G13" s="27" t="s">
        <v>179</v>
      </c>
      <c r="H13" s="28" t="s">
        <v>20</v>
      </c>
    </row>
    <row r="14" spans="2:8" s="5" customFormat="1" ht="20.100000000000001" customHeight="1" x14ac:dyDescent="0.25">
      <c r="B14" s="13">
        <v>8</v>
      </c>
      <c r="C14" s="29" t="s">
        <v>142</v>
      </c>
      <c r="D14" s="26" t="s">
        <v>86</v>
      </c>
      <c r="E14" s="26" t="s">
        <v>25</v>
      </c>
      <c r="F14" s="110" t="s">
        <v>95</v>
      </c>
      <c r="G14" s="27" t="s">
        <v>180</v>
      </c>
      <c r="H14" s="28" t="s">
        <v>20</v>
      </c>
    </row>
    <row r="15" spans="2:8" s="5" customFormat="1" ht="20.100000000000001" customHeight="1" x14ac:dyDescent="0.25">
      <c r="B15" s="13">
        <v>9</v>
      </c>
      <c r="C15" s="29" t="s">
        <v>144</v>
      </c>
      <c r="D15" s="26" t="s">
        <v>83</v>
      </c>
      <c r="E15" s="26" t="s">
        <v>74</v>
      </c>
      <c r="F15" s="110" t="s">
        <v>97</v>
      </c>
      <c r="G15" s="23" t="s">
        <v>76</v>
      </c>
      <c r="H15" s="28" t="s">
        <v>67</v>
      </c>
    </row>
    <row r="16" spans="2:8" s="5" customFormat="1" ht="20.100000000000001" customHeight="1" x14ac:dyDescent="0.25">
      <c r="B16" s="13">
        <v>10</v>
      </c>
      <c r="C16" s="29" t="s">
        <v>149</v>
      </c>
      <c r="D16" s="26" t="s">
        <v>86</v>
      </c>
      <c r="E16" s="26" t="s">
        <v>25</v>
      </c>
      <c r="F16" s="110" t="s">
        <v>102</v>
      </c>
      <c r="G16" s="27" t="s">
        <v>184</v>
      </c>
      <c r="H16" s="28" t="s">
        <v>20</v>
      </c>
    </row>
    <row r="17" spans="2:8" s="5" customFormat="1" ht="20.100000000000001" customHeight="1" x14ac:dyDescent="0.25">
      <c r="B17" s="13">
        <v>11</v>
      </c>
      <c r="C17" s="29" t="s">
        <v>150</v>
      </c>
      <c r="D17" s="26" t="s">
        <v>86</v>
      </c>
      <c r="E17" s="26" t="s">
        <v>25</v>
      </c>
      <c r="F17" s="110" t="s">
        <v>103</v>
      </c>
      <c r="G17" s="27" t="s">
        <v>190</v>
      </c>
      <c r="H17" s="28" t="s">
        <v>20</v>
      </c>
    </row>
    <row r="18" spans="2:8" s="5" customFormat="1" ht="20.100000000000001" customHeight="1" x14ac:dyDescent="0.25">
      <c r="B18" s="13">
        <v>12</v>
      </c>
      <c r="C18" s="29" t="s">
        <v>151</v>
      </c>
      <c r="D18" s="26" t="s">
        <v>86</v>
      </c>
      <c r="E18" s="26" t="s">
        <v>25</v>
      </c>
      <c r="F18" s="110" t="s">
        <v>104</v>
      </c>
      <c r="G18" s="23" t="s">
        <v>189</v>
      </c>
      <c r="H18" s="28" t="s">
        <v>20</v>
      </c>
    </row>
    <row r="19" spans="2:8" s="5" customFormat="1" ht="20.100000000000001" customHeight="1" x14ac:dyDescent="0.25">
      <c r="B19" s="13">
        <v>13</v>
      </c>
      <c r="C19" s="109" t="s">
        <v>155</v>
      </c>
      <c r="D19" s="110" t="s">
        <v>108</v>
      </c>
      <c r="E19" s="108" t="s">
        <v>21</v>
      </c>
      <c r="F19" s="110" t="s">
        <v>110</v>
      </c>
      <c r="G19" s="111" t="s">
        <v>189</v>
      </c>
      <c r="H19" s="108" t="s">
        <v>22</v>
      </c>
    </row>
    <row r="20" spans="2:8" s="5" customFormat="1" ht="20.100000000000001" customHeight="1" x14ac:dyDescent="0.25">
      <c r="B20" s="13">
        <v>14</v>
      </c>
      <c r="C20" s="109" t="s">
        <v>156</v>
      </c>
      <c r="D20" s="110" t="s">
        <v>105</v>
      </c>
      <c r="E20" s="110" t="s">
        <v>65</v>
      </c>
      <c r="F20" s="110" t="s">
        <v>457</v>
      </c>
      <c r="G20" s="111" t="s">
        <v>191</v>
      </c>
      <c r="H20" s="108" t="s">
        <v>67</v>
      </c>
    </row>
    <row r="21" spans="2:8" s="5" customFormat="1" ht="20.100000000000001" customHeight="1" x14ac:dyDescent="0.25">
      <c r="B21" s="13">
        <v>15</v>
      </c>
      <c r="C21" s="109" t="s">
        <v>157</v>
      </c>
      <c r="D21" s="110" t="s">
        <v>105</v>
      </c>
      <c r="E21" s="110" t="s">
        <v>112</v>
      </c>
      <c r="F21" s="110" t="s">
        <v>113</v>
      </c>
      <c r="G21" s="111" t="s">
        <v>192</v>
      </c>
      <c r="H21" s="108" t="s">
        <v>67</v>
      </c>
    </row>
    <row r="22" spans="2:8" s="5" customFormat="1" ht="20.100000000000001" customHeight="1" x14ac:dyDescent="0.25">
      <c r="B22" s="13">
        <v>16</v>
      </c>
      <c r="C22" s="109" t="s">
        <v>159</v>
      </c>
      <c r="D22" s="110" t="s">
        <v>105</v>
      </c>
      <c r="E22" s="110" t="s">
        <v>25</v>
      </c>
      <c r="F22" s="110" t="s">
        <v>115</v>
      </c>
      <c r="G22" s="111" t="s">
        <v>189</v>
      </c>
      <c r="H22" s="108" t="s">
        <v>20</v>
      </c>
    </row>
    <row r="23" spans="2:8" s="5" customFormat="1" ht="20.100000000000001" customHeight="1" x14ac:dyDescent="0.25">
      <c r="B23" s="13">
        <v>17</v>
      </c>
      <c r="C23" s="29" t="s">
        <v>161</v>
      </c>
      <c r="D23" s="26" t="s">
        <v>105</v>
      </c>
      <c r="E23" s="26" t="s">
        <v>25</v>
      </c>
      <c r="F23" s="110" t="s">
        <v>117</v>
      </c>
      <c r="G23" s="23" t="s">
        <v>194</v>
      </c>
      <c r="H23" s="28" t="s">
        <v>20</v>
      </c>
    </row>
    <row r="24" spans="2:8" s="5" customFormat="1" ht="20.100000000000001" customHeight="1" x14ac:dyDescent="0.25">
      <c r="B24" s="13">
        <v>18</v>
      </c>
      <c r="C24" s="29" t="s">
        <v>162</v>
      </c>
      <c r="D24" s="96" t="s">
        <v>105</v>
      </c>
      <c r="E24" s="96" t="s">
        <v>61</v>
      </c>
      <c r="F24" s="112" t="s">
        <v>118</v>
      </c>
      <c r="G24" s="23" t="s">
        <v>195</v>
      </c>
      <c r="H24" s="28" t="s">
        <v>67</v>
      </c>
    </row>
    <row r="25" spans="2:8" s="5" customFormat="1" ht="20.100000000000001" customHeight="1" x14ac:dyDescent="0.25">
      <c r="B25" s="13">
        <v>19</v>
      </c>
      <c r="C25" s="29" t="s">
        <v>163</v>
      </c>
      <c r="D25" s="26" t="s">
        <v>105</v>
      </c>
      <c r="E25" s="26" t="s">
        <v>25</v>
      </c>
      <c r="F25" s="110" t="s">
        <v>119</v>
      </c>
      <c r="G25" s="23" t="s">
        <v>196</v>
      </c>
      <c r="H25" s="28" t="s">
        <v>20</v>
      </c>
    </row>
    <row r="26" spans="2:8" s="5" customFormat="1" ht="20.100000000000001" customHeight="1" x14ac:dyDescent="0.25">
      <c r="B26" s="13">
        <v>20</v>
      </c>
      <c r="C26" s="29" t="s">
        <v>164</v>
      </c>
      <c r="D26" s="26" t="s">
        <v>105</v>
      </c>
      <c r="E26" s="26" t="s">
        <v>25</v>
      </c>
      <c r="F26" s="110" t="s">
        <v>120</v>
      </c>
      <c r="G26" s="23" t="s">
        <v>193</v>
      </c>
      <c r="H26" s="28" t="s">
        <v>20</v>
      </c>
    </row>
    <row r="27" spans="2:8" s="5" customFormat="1" ht="20.100000000000001" customHeight="1" x14ac:dyDescent="0.25">
      <c r="B27" s="13">
        <v>21</v>
      </c>
      <c r="C27" s="29" t="s">
        <v>165</v>
      </c>
      <c r="D27" s="26" t="s">
        <v>105</v>
      </c>
      <c r="E27" s="28" t="s">
        <v>21</v>
      </c>
      <c r="F27" s="110" t="s">
        <v>121</v>
      </c>
      <c r="G27" s="23" t="s">
        <v>76</v>
      </c>
      <c r="H27" s="28" t="s">
        <v>22</v>
      </c>
    </row>
    <row r="28" spans="2:8" s="5" customFormat="1" ht="20.100000000000001" customHeight="1" x14ac:dyDescent="0.25">
      <c r="B28" s="13">
        <v>22</v>
      </c>
      <c r="C28" s="29" t="s">
        <v>170</v>
      </c>
      <c r="D28" s="102" t="s">
        <v>124</v>
      </c>
      <c r="E28" s="102" t="s">
        <v>112</v>
      </c>
      <c r="F28" s="113" t="s">
        <v>128</v>
      </c>
      <c r="G28" s="68" t="s">
        <v>191</v>
      </c>
      <c r="H28" s="28" t="s">
        <v>67</v>
      </c>
    </row>
    <row r="29" spans="2:8" s="5" customFormat="1" ht="20.100000000000001" customHeight="1" x14ac:dyDescent="0.25">
      <c r="B29" s="13">
        <v>23</v>
      </c>
      <c r="C29" s="29" t="s">
        <v>172</v>
      </c>
      <c r="D29" s="26" t="s">
        <v>124</v>
      </c>
      <c r="E29" s="26" t="s">
        <v>65</v>
      </c>
      <c r="F29" s="110" t="s">
        <v>131</v>
      </c>
      <c r="G29" s="23" t="s">
        <v>198</v>
      </c>
      <c r="H29" s="28" t="s">
        <v>67</v>
      </c>
    </row>
    <row r="30" spans="2:8" s="5" customFormat="1" ht="20.100000000000001" customHeight="1" x14ac:dyDescent="0.25">
      <c r="B30" s="13">
        <v>24</v>
      </c>
      <c r="C30" s="101" t="s">
        <v>173</v>
      </c>
      <c r="D30" s="102" t="s">
        <v>124</v>
      </c>
      <c r="E30" s="102" t="s">
        <v>61</v>
      </c>
      <c r="F30" s="113" t="s">
        <v>132</v>
      </c>
      <c r="G30" s="68" t="s">
        <v>196</v>
      </c>
      <c r="H30" s="103" t="s">
        <v>67</v>
      </c>
    </row>
  </sheetData>
  <mergeCells count="3">
    <mergeCell ref="B1:H1"/>
    <mergeCell ref="B2:H2"/>
    <mergeCell ref="B5:H5"/>
  </mergeCells>
  <pageMargins left="0.39370078740157483" right="0.11811023622047245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GRUSICOMGE  2019</vt:lpstr>
      <vt:lpstr>SERVIDORES P.</vt:lpstr>
      <vt:lpstr>GRUSICOMGE  2019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Sanchez</dc:creator>
  <cp:lastModifiedBy>CONTROLESUIO</cp:lastModifiedBy>
  <cp:lastPrinted>2019-03-15T13:48:26Z</cp:lastPrinted>
  <dcterms:created xsi:type="dcterms:W3CDTF">2019-01-11T00:36:06Z</dcterms:created>
  <dcterms:modified xsi:type="dcterms:W3CDTF">2019-03-15T21:52:00Z</dcterms:modified>
</cp:coreProperties>
</file>