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7815" activeTab="3"/>
  </bookViews>
  <sheets>
    <sheet name="Hoja1" sheetId="1" r:id="rId1"/>
    <sheet name="Hoja3" sheetId="3" r:id="rId2"/>
    <sheet name="Hoja2" sheetId="4" r:id="rId3"/>
    <sheet name="Hoja4" sheetId="5" r:id="rId4"/>
  </sheets>
  <definedNames>
    <definedName name="OLE_LINK3" localSheetId="1">Hoja3!$B$2</definedName>
  </definedNames>
  <calcPr calcId="144525"/>
  <fileRecoveryPr repairLoad="1"/>
</workbook>
</file>

<file path=xl/calcChain.xml><?xml version="1.0" encoding="utf-8"?>
<calcChain xmlns="http://schemas.openxmlformats.org/spreadsheetml/2006/main">
  <c r="I10" i="3" l="1"/>
  <c r="E15" i="1" l="1"/>
  <c r="D14" i="1"/>
  <c r="C14" i="1"/>
  <c r="D13" i="1"/>
  <c r="C13" i="1"/>
  <c r="D10" i="1"/>
  <c r="C10" i="1"/>
  <c r="D9" i="1"/>
  <c r="C9" i="1"/>
  <c r="E5" i="1"/>
  <c r="D5" i="1"/>
  <c r="C5" i="1"/>
  <c r="E4" i="1"/>
  <c r="E3" i="1"/>
</calcChain>
</file>

<file path=xl/sharedStrings.xml><?xml version="1.0" encoding="utf-8"?>
<sst xmlns="http://schemas.openxmlformats.org/spreadsheetml/2006/main" count="88" uniqueCount="42">
  <si>
    <t>Ahora mira</t>
  </si>
  <si>
    <t>Ahora no mira</t>
  </si>
  <si>
    <t>Antes veía</t>
  </si>
  <si>
    <t>Antes no veía</t>
  </si>
  <si>
    <t>Esperado</t>
  </si>
  <si>
    <t>Observado</t>
  </si>
  <si>
    <t>CHI</t>
  </si>
  <si>
    <t>A</t>
  </si>
  <si>
    <t>B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</si>
  <si>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</si>
  <si>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</si>
  <si>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</si>
  <si>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</si>
  <si>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</si>
  <si>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</si>
  <si>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</si>
  <si>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</si>
  <si>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</si>
  <si>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</si>
  <si>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</si>
  <si>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</si>
  <si>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</si>
  <si>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</si>
  <si>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</si>
  <si>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</si>
  <si>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</si>
  <si>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</si>
  <si>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</si>
  <si>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</si>
  <si>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</si>
  <si>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</si>
  <si>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99,0%</t>
  </si>
  <si>
    <t>Superior 99,0%</t>
  </si>
  <si>
    <t>Análisis de los residuales</t>
  </si>
  <si>
    <t>Observación</t>
  </si>
  <si>
    <t>Pronóstico B</t>
  </si>
  <si>
    <t>Varianza (Cuadrados Medios)</t>
  </si>
  <si>
    <t>retardo</t>
  </si>
  <si>
    <t>tiempo</t>
  </si>
  <si>
    <t>Temp</t>
  </si>
  <si>
    <t>SUGAR</t>
  </si>
  <si>
    <t>Pronóstico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</si>
</sst>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Hoja3!$B$3:$B$10</c:f>
              <c:numCache>
                <c:formatCode>General</c:formatCode>
                <c:ptCount val="8"/>
                <c:pt idx="0">
                  <c:v>6.5</c:v>
                </c:pt>
                <c:pt idx="1">
                  <c:v>6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</c:v>
                </c:pt>
                <c:pt idx="7">
                  <c:v>9</c:v>
                </c:pt>
              </c:numCache>
            </c:numRef>
          </c:xVal>
          <c:yVal>
            <c:numRef>
              <c:f>Hoja3!$G$27:$G$34</c:f>
              <c:numCache>
                <c:formatCode>General</c:formatCode>
                <c:ptCount val="8"/>
                <c:pt idx="0">
                  <c:v>-0.38462427745664662</c:v>
                </c:pt>
                <c:pt idx="1">
                  <c:v>0.22028901734104123</c:v>
                </c:pt>
                <c:pt idx="2">
                  <c:v>0.23537572254335304</c:v>
                </c:pt>
                <c:pt idx="3">
                  <c:v>-0.1744508670520224</c:v>
                </c:pt>
                <c:pt idx="4">
                  <c:v>6.5722543352601637E-2</c:v>
                </c:pt>
                <c:pt idx="5">
                  <c:v>0.27589595375722609</c:v>
                </c:pt>
                <c:pt idx="6">
                  <c:v>-7.9017341040461986E-2</c:v>
                </c:pt>
                <c:pt idx="7">
                  <c:v>-0.15919075144508588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6176"/>
        <c:axId val="111948544"/>
      </c:scatterChart>
      <c:valAx>
        <c:axId val="1119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48544"/>
        <c:crosses val="autoZero"/>
        <c:crossBetween val="midCat"/>
      </c:valAx>
      <c:valAx>
        <c:axId val="11194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8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Hoja4!$B$3:$B$10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</c:numCache>
            </c:numRef>
          </c:xVal>
          <c:yVal>
            <c:numRef>
              <c:f>Hoja4!$G$26:$G$33</c:f>
              <c:numCache>
                <c:formatCode>General</c:formatCode>
                <c:ptCount val="8"/>
                <c:pt idx="0">
                  <c:v>-0.12272727272727302</c:v>
                </c:pt>
                <c:pt idx="1">
                  <c:v>-0.60363636363636264</c:v>
                </c:pt>
                <c:pt idx="2">
                  <c:v>-8.4545454545454035E-2</c:v>
                </c:pt>
                <c:pt idx="3">
                  <c:v>1.0345454545454551</c:v>
                </c:pt>
                <c:pt idx="4">
                  <c:v>0.55363636363636459</c:v>
                </c:pt>
                <c:pt idx="5">
                  <c:v>-0.22727272727272663</c:v>
                </c:pt>
                <c:pt idx="6">
                  <c:v>-0.70818181818181891</c:v>
                </c:pt>
                <c:pt idx="7">
                  <c:v>0.71090909090909093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1088"/>
        <c:axId val="112255744"/>
      </c:scatterChart>
      <c:valAx>
        <c:axId val="112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55744"/>
        <c:crosses val="autoZero"/>
        <c:crossBetween val="midCat"/>
      </c:valAx>
      <c:valAx>
        <c:axId val="11225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8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Temp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Hoja4!$B$2:$B$12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Hoja4!$G$26:$G$36</c:f>
              <c:numCache>
                <c:formatCode>General</c:formatCode>
                <c:ptCount val="11"/>
                <c:pt idx="0">
                  <c:v>-0.12272727272727302</c:v>
                </c:pt>
                <c:pt idx="1">
                  <c:v>-0.60363636363636264</c:v>
                </c:pt>
                <c:pt idx="2">
                  <c:v>-8.4545454545454035E-2</c:v>
                </c:pt>
                <c:pt idx="3">
                  <c:v>1.0345454545454551</c:v>
                </c:pt>
                <c:pt idx="4">
                  <c:v>0.55363636363636459</c:v>
                </c:pt>
                <c:pt idx="5">
                  <c:v>-0.22727272727272663</c:v>
                </c:pt>
                <c:pt idx="6">
                  <c:v>-0.70818181818181891</c:v>
                </c:pt>
                <c:pt idx="7">
                  <c:v>0.71090909090909093</c:v>
                </c:pt>
                <c:pt idx="8">
                  <c:v>-0.36999999999999922</c:v>
                </c:pt>
                <c:pt idx="9">
                  <c:v>-0.65090909090909044</c:v>
                </c:pt>
                <c:pt idx="10">
                  <c:v>0.4681818181818187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08608"/>
        <c:axId val="282291584"/>
      </c:scatterChart>
      <c:valAx>
        <c:axId val="2823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291584"/>
        <c:crosses val="autoZero"/>
        <c:crossBetween val="midCat"/>
      </c:valAx>
      <c:valAx>
        <c:axId val="28229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30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Temp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Hoja4!$B$2:$B$12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Hoja4!$G$26:$G$36</c:f>
              <c:numCache>
                <c:formatCode>General</c:formatCode>
                <c:ptCount val="11"/>
                <c:pt idx="0">
                  <c:v>-0.12272727272727302</c:v>
                </c:pt>
                <c:pt idx="1">
                  <c:v>-0.60363636363636264</c:v>
                </c:pt>
                <c:pt idx="2">
                  <c:v>-8.4545454545454035E-2</c:v>
                </c:pt>
                <c:pt idx="3">
                  <c:v>1.0345454545454551</c:v>
                </c:pt>
                <c:pt idx="4">
                  <c:v>0.55363636363636459</c:v>
                </c:pt>
                <c:pt idx="5">
                  <c:v>-0.22727272727272663</c:v>
                </c:pt>
                <c:pt idx="6">
                  <c:v>-0.70818181818181891</c:v>
                </c:pt>
                <c:pt idx="7">
                  <c:v>0.71090909090909093</c:v>
                </c:pt>
                <c:pt idx="8">
                  <c:v>-0.36999999999999922</c:v>
                </c:pt>
                <c:pt idx="9">
                  <c:v>-0.65090909090909044</c:v>
                </c:pt>
                <c:pt idx="10">
                  <c:v>0.4681818181818187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69600"/>
        <c:axId val="282752896"/>
      </c:scatterChart>
      <c:valAx>
        <c:axId val="2829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752896"/>
        <c:crosses val="autoZero"/>
        <c:crossBetween val="midCat"/>
      </c:valAx>
      <c:valAx>
        <c:axId val="28275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9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</xdr:row>
      <xdr:rowOff>104775</xdr:rowOff>
    </xdr:from>
    <xdr:to>
      <xdr:col>18</xdr:col>
      <xdr:colOff>180975</xdr:colOff>
      <xdr:row>12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10" workbookViewId="0">
      <selection activeCell="H16" sqref="H16"/>
    </sheetView>
  </sheetViews>
  <sheetFormatPr baseColWidth="10" defaultRowHeight="15" x14ac:dyDescent="0.25"/>
  <cols>
    <col min="2" max="2" width="13.140625" customWidth="1"/>
    <col min="3" max="3" width="10.7109375" bestFit="1" customWidth="1"/>
    <col min="4" max="4" width="13.85546875" customWidth="1"/>
  </cols>
  <sheetData>
    <row r="1" spans="2:5" ht="15.75" thickBot="1" x14ac:dyDescent="0.3"/>
    <row r="2" spans="2:5" ht="15.75" thickBot="1" x14ac:dyDescent="0.3">
      <c r="B2" s="1" t="s">
        <v>5</v>
      </c>
      <c r="C2" s="2" t="s">
        <v>0</v>
      </c>
      <c r="D2" s="3" t="s">
        <v>1</v>
      </c>
    </row>
    <row r="3" spans="2:5" ht="15.75" thickBot="1" x14ac:dyDescent="0.3">
      <c r="B3" s="4" t="s">
        <v>2</v>
      </c>
      <c r="C3" s="5">
        <v>72</v>
      </c>
      <c r="D3" s="6">
        <v>51</v>
      </c>
      <c r="E3">
        <f>SUM(C3:D3)</f>
        <v>123</v>
      </c>
    </row>
    <row r="4" spans="2:5" ht="15.75" thickBot="1" x14ac:dyDescent="0.3">
      <c r="B4" s="4" t="s">
        <v>3</v>
      </c>
      <c r="C4" s="5">
        <v>110</v>
      </c>
      <c r="D4" s="6">
        <v>54</v>
      </c>
      <c r="E4">
        <f>SUM(C4:D4)</f>
        <v>164</v>
      </c>
    </row>
    <row r="5" spans="2:5" x14ac:dyDescent="0.25">
      <c r="C5">
        <f>SUM(C3:C4)</f>
        <v>182</v>
      </c>
      <c r="D5">
        <f>SUM(D3:D4)</f>
        <v>105</v>
      </c>
      <c r="E5">
        <f>SUM(E3:E4)</f>
        <v>287</v>
      </c>
    </row>
    <row r="7" spans="2:5" ht="15.75" thickBot="1" x14ac:dyDescent="0.3"/>
    <row r="8" spans="2:5" ht="15.75" thickBot="1" x14ac:dyDescent="0.3">
      <c r="B8" s="1" t="s">
        <v>4</v>
      </c>
      <c r="C8" s="2" t="s">
        <v>0</v>
      </c>
      <c r="D8" s="3" t="s">
        <v>1</v>
      </c>
    </row>
    <row r="9" spans="2:5" ht="15.75" thickBot="1" x14ac:dyDescent="0.3">
      <c r="B9" s="4" t="s">
        <v>2</v>
      </c>
      <c r="C9">
        <f>C5*E3/E5</f>
        <v>78</v>
      </c>
      <c r="D9">
        <f>D5*E3/E5</f>
        <v>45</v>
      </c>
    </row>
    <row r="10" spans="2:5" ht="15.75" thickBot="1" x14ac:dyDescent="0.3">
      <c r="B10" s="4" t="s">
        <v>3</v>
      </c>
      <c r="C10">
        <f>C5*E4/E5</f>
        <v>104</v>
      </c>
      <c r="D10">
        <f>D5*E4/E5</f>
        <v>60</v>
      </c>
    </row>
    <row r="13" spans="2:5" x14ac:dyDescent="0.25">
      <c r="B13" t="s">
        <v>6</v>
      </c>
      <c r="C13">
        <f>POWER((C3-C9),2)/C9</f>
        <v>0.46153846153846156</v>
      </c>
      <c r="D13">
        <f>POWER((D3-D9),2)/D9</f>
        <v>0.8</v>
      </c>
    </row>
    <row r="14" spans="2:5" x14ac:dyDescent="0.25">
      <c r="B14" t="s">
        <v>6</v>
      </c>
      <c r="C14">
        <f>POWER((C4-C10),2)/C10</f>
        <v>0.34615384615384615</v>
      </c>
      <c r="D14">
        <f>POWER((D4-D10),2)/D10</f>
        <v>0.6</v>
      </c>
    </row>
    <row r="15" spans="2:5" x14ac:dyDescent="0.25">
      <c r="E15">
        <f>C13+D13+C14+D14</f>
        <v>2.2076923076923078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4" zoomScale="70" zoomScaleNormal="70" workbookViewId="0">
      <selection activeCell="C35" sqref="C35:C37"/>
    </sheetView>
  </sheetViews>
  <sheetFormatPr baseColWidth="10" defaultRowHeight="15" x14ac:dyDescent="0.25"/>
  <cols>
    <col min="5" max="5" width="32.85546875" bestFit="1" customWidth="1"/>
    <col min="6" max="6" width="17.7109375" bestFit="1" customWidth="1"/>
    <col min="7" max="7" width="19" bestFit="1" customWidth="1"/>
    <col min="8" max="8" width="25.42578125" bestFit="1" customWidth="1"/>
  </cols>
  <sheetData>
    <row r="2" spans="2:10" x14ac:dyDescent="0.25">
      <c r="B2" s="7" t="s">
        <v>7</v>
      </c>
      <c r="C2" s="7" t="s">
        <v>8</v>
      </c>
    </row>
    <row r="3" spans="2:10" x14ac:dyDescent="0.25">
      <c r="B3" s="8">
        <v>6.5</v>
      </c>
      <c r="C3" s="8">
        <v>2.16</v>
      </c>
      <c r="E3" t="s">
        <v>9</v>
      </c>
    </row>
    <row r="4" spans="2:10" ht="15.75" thickBot="1" x14ac:dyDescent="0.3">
      <c r="B4" s="8">
        <v>6</v>
      </c>
      <c r="C4" s="8">
        <v>2.98</v>
      </c>
    </row>
    <row r="5" spans="2:10" x14ac:dyDescent="0.25">
      <c r="B5" s="8">
        <v>6.5</v>
      </c>
      <c r="C5" s="8">
        <v>2.78</v>
      </c>
      <c r="E5" s="12" t="s">
        <v>10</v>
      </c>
      <c r="F5" s="12"/>
    </row>
    <row r="6" spans="2:10" x14ac:dyDescent="0.25">
      <c r="B6" s="8">
        <v>7.5</v>
      </c>
      <c r="C6" s="8">
        <v>1.94</v>
      </c>
      <c r="E6" s="9" t="s">
        <v>11</v>
      </c>
      <c r="F6" s="9">
        <v>0.94014488866678059</v>
      </c>
    </row>
    <row r="7" spans="2:10" x14ac:dyDescent="0.25">
      <c r="B7" s="8">
        <v>8.5</v>
      </c>
      <c r="C7" s="8">
        <v>1.75</v>
      </c>
      <c r="E7" s="9" t="s">
        <v>12</v>
      </c>
      <c r="F7" s="9">
        <v>0.88387241168627317</v>
      </c>
    </row>
    <row r="8" spans="2:10" x14ac:dyDescent="0.25">
      <c r="B8" s="8">
        <v>9.5</v>
      </c>
      <c r="C8" s="8">
        <v>1.53</v>
      </c>
      <c r="E8" s="9" t="s">
        <v>13</v>
      </c>
      <c r="F8" s="9">
        <v>0.86451781363398539</v>
      </c>
    </row>
    <row r="9" spans="2:10" x14ac:dyDescent="0.25">
      <c r="B9" s="8">
        <v>10</v>
      </c>
      <c r="C9" s="8">
        <v>0.96</v>
      </c>
      <c r="E9" s="9" t="s">
        <v>14</v>
      </c>
      <c r="F9" s="9">
        <v>0.25635957406321452</v>
      </c>
    </row>
    <row r="10" spans="2:10" ht="15.75" thickBot="1" x14ac:dyDescent="0.3">
      <c r="B10" s="8">
        <v>9</v>
      </c>
      <c r="C10" s="8">
        <v>1.31</v>
      </c>
      <c r="E10" s="10" t="s">
        <v>15</v>
      </c>
      <c r="F10" s="10">
        <v>8</v>
      </c>
      <c r="H10" t="s">
        <v>24</v>
      </c>
      <c r="I10">
        <f>H14/H15</f>
        <v>45.667309096186358</v>
      </c>
    </row>
    <row r="12" spans="2:10" ht="15.75" thickBot="1" x14ac:dyDescent="0.3">
      <c r="E12" t="s">
        <v>16</v>
      </c>
      <c r="H12" t="s">
        <v>36</v>
      </c>
    </row>
    <row r="13" spans="2:10" x14ac:dyDescent="0.25">
      <c r="E13" s="11"/>
      <c r="F13" s="11" t="s">
        <v>21</v>
      </c>
      <c r="G13" s="11" t="s">
        <v>22</v>
      </c>
      <c r="H13" s="11" t="s">
        <v>23</v>
      </c>
      <c r="I13" s="11" t="s">
        <v>24</v>
      </c>
      <c r="J13" s="11" t="s">
        <v>25</v>
      </c>
    </row>
    <row r="14" spans="2:10" x14ac:dyDescent="0.25">
      <c r="E14" s="9" t="s">
        <v>17</v>
      </c>
      <c r="F14" s="9">
        <v>1</v>
      </c>
      <c r="G14" s="9">
        <v>3.0012661127167628</v>
      </c>
      <c r="H14" s="9">
        <v>3.0012661127167628</v>
      </c>
      <c r="I14" s="9">
        <v>45.667309096186358</v>
      </c>
      <c r="J14" s="9">
        <v>5.1231941209067887E-4</v>
      </c>
    </row>
    <row r="15" spans="2:10" x14ac:dyDescent="0.25">
      <c r="E15" s="9" t="s">
        <v>18</v>
      </c>
      <c r="F15" s="9">
        <v>6</v>
      </c>
      <c r="G15" s="9">
        <v>0.39432138728323662</v>
      </c>
      <c r="H15" s="9">
        <v>6.5720231213872771E-2</v>
      </c>
      <c r="I15" s="9"/>
      <c r="J15" s="9"/>
    </row>
    <row r="16" spans="2:10" ht="15.75" thickBot="1" x14ac:dyDescent="0.3">
      <c r="E16" s="10" t="s">
        <v>19</v>
      </c>
      <c r="F16" s="10">
        <v>7</v>
      </c>
      <c r="G16" s="10">
        <v>3.3955874999999995</v>
      </c>
      <c r="H16" s="10"/>
      <c r="I16" s="10"/>
      <c r="J16" s="10"/>
    </row>
    <row r="17" spans="5:13" ht="15.75" thickBot="1" x14ac:dyDescent="0.3"/>
    <row r="18" spans="5:13" x14ac:dyDescent="0.25">
      <c r="E18" s="11"/>
      <c r="F18" s="11" t="s">
        <v>26</v>
      </c>
      <c r="G18" s="11" t="s">
        <v>14</v>
      </c>
      <c r="H18" s="11" t="s">
        <v>27</v>
      </c>
      <c r="I18" s="11" t="s">
        <v>28</v>
      </c>
      <c r="J18" s="11" t="s">
        <v>29</v>
      </c>
      <c r="K18" s="11" t="s">
        <v>30</v>
      </c>
      <c r="L18" s="11" t="s">
        <v>31</v>
      </c>
      <c r="M18" s="11" t="s">
        <v>32</v>
      </c>
    </row>
    <row r="19" spans="5:13" x14ac:dyDescent="0.25">
      <c r="E19" s="9" t="s">
        <v>20</v>
      </c>
      <c r="F19" s="9">
        <v>5.3407514450867044</v>
      </c>
      <c r="G19" s="9">
        <v>0.51333621315672928</v>
      </c>
      <c r="H19" s="9">
        <v>10.404002889732022</v>
      </c>
      <c r="I19" s="9">
        <v>4.6190888000385785E-5</v>
      </c>
      <c r="J19" s="9">
        <v>4.0846629814916238</v>
      </c>
      <c r="K19" s="9">
        <v>6.596839908681785</v>
      </c>
      <c r="L19" s="9">
        <v>3.4375943840686967</v>
      </c>
      <c r="M19" s="9">
        <v>7.2439085061047122</v>
      </c>
    </row>
    <row r="20" spans="5:13" ht="15.75" thickBot="1" x14ac:dyDescent="0.3">
      <c r="E20" s="10" t="s">
        <v>7</v>
      </c>
      <c r="F20" s="10">
        <v>-0.43017341040462426</v>
      </c>
      <c r="G20" s="10">
        <v>6.3656220816504294E-2</v>
      </c>
      <c r="H20" s="10">
        <v>-6.7577591771375189</v>
      </c>
      <c r="I20" s="10">
        <v>5.1231941209067887E-4</v>
      </c>
      <c r="J20" s="10">
        <v>-0.5859345715196298</v>
      </c>
      <c r="K20" s="10">
        <v>-0.27441224928961877</v>
      </c>
      <c r="L20" s="10">
        <v>-0.66617426719136996</v>
      </c>
      <c r="M20" s="10">
        <v>-0.1941725536178785</v>
      </c>
    </row>
    <row r="24" spans="5:13" x14ac:dyDescent="0.25">
      <c r="E24" t="s">
        <v>33</v>
      </c>
    </row>
    <row r="25" spans="5:13" ht="15.75" thickBot="1" x14ac:dyDescent="0.3"/>
    <row r="26" spans="5:13" x14ac:dyDescent="0.25">
      <c r="E26" s="11" t="s">
        <v>34</v>
      </c>
      <c r="F26" s="11" t="s">
        <v>35</v>
      </c>
      <c r="G26" s="11" t="s">
        <v>18</v>
      </c>
    </row>
    <row r="27" spans="5:13" x14ac:dyDescent="0.25">
      <c r="E27" s="9">
        <v>1</v>
      </c>
      <c r="F27" s="9">
        <v>2.5446242774566468</v>
      </c>
      <c r="G27" s="9">
        <v>-0.38462427745664662</v>
      </c>
    </row>
    <row r="28" spans="5:13" x14ac:dyDescent="0.25">
      <c r="E28" s="9">
        <v>2</v>
      </c>
      <c r="F28" s="9">
        <v>2.7597109826589588</v>
      </c>
      <c r="G28" s="9">
        <v>0.22028901734104123</v>
      </c>
    </row>
    <row r="29" spans="5:13" x14ac:dyDescent="0.25">
      <c r="E29" s="9">
        <v>3</v>
      </c>
      <c r="F29" s="9">
        <v>2.5446242774566468</v>
      </c>
      <c r="G29" s="9">
        <v>0.23537572254335304</v>
      </c>
    </row>
    <row r="30" spans="5:13" x14ac:dyDescent="0.25">
      <c r="E30" s="9">
        <v>4</v>
      </c>
      <c r="F30" s="9">
        <v>2.1144508670520223</v>
      </c>
      <c r="G30" s="9">
        <v>-0.1744508670520224</v>
      </c>
    </row>
    <row r="31" spans="5:13" x14ac:dyDescent="0.25">
      <c r="E31" s="9">
        <v>5</v>
      </c>
      <c r="F31" s="9">
        <v>1.6842774566473984</v>
      </c>
      <c r="G31" s="9">
        <v>6.5722543352601637E-2</v>
      </c>
    </row>
    <row r="32" spans="5:13" x14ac:dyDescent="0.25">
      <c r="E32" s="9">
        <v>6</v>
      </c>
      <c r="F32" s="9">
        <v>1.2541040462427739</v>
      </c>
      <c r="G32" s="9">
        <v>0.27589595375722609</v>
      </c>
    </row>
    <row r="33" spans="2:7" x14ac:dyDescent="0.25">
      <c r="E33" s="9">
        <v>7</v>
      </c>
      <c r="F33" s="9">
        <v>1.039017341040462</v>
      </c>
      <c r="G33" s="9">
        <v>-7.9017341040461986E-2</v>
      </c>
    </row>
    <row r="34" spans="2:7" ht="15.75" thickBot="1" x14ac:dyDescent="0.3">
      <c r="E34" s="10">
        <v>8</v>
      </c>
      <c r="F34" s="10">
        <v>1.4691907514450859</v>
      </c>
      <c r="G34" s="10">
        <v>-0.15919075144508588</v>
      </c>
    </row>
    <row r="39" spans="2:7" ht="15.75" thickBot="1" x14ac:dyDescent="0.3"/>
    <row r="40" spans="2:7" x14ac:dyDescent="0.25">
      <c r="B40" s="11"/>
      <c r="C40" s="11" t="s">
        <v>7</v>
      </c>
      <c r="D40" s="11" t="s">
        <v>8</v>
      </c>
    </row>
    <row r="41" spans="2:7" x14ac:dyDescent="0.25">
      <c r="B41" s="9" t="s">
        <v>7</v>
      </c>
      <c r="C41" s="9">
        <v>1</v>
      </c>
      <c r="D41" s="9"/>
    </row>
    <row r="42" spans="2:7" ht="15.75" thickBot="1" x14ac:dyDescent="0.3">
      <c r="B42" s="10" t="s">
        <v>8</v>
      </c>
      <c r="C42" s="10">
        <v>-0.94014488866678048</v>
      </c>
      <c r="D42" s="10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zoomScale="70" zoomScaleNormal="70" workbookViewId="0">
      <selection activeCell="B5" sqref="B5:D7"/>
    </sheetView>
  </sheetViews>
  <sheetFormatPr baseColWidth="10" defaultRowHeight="15" x14ac:dyDescent="0.25"/>
  <sheetData>
    <row r="2" spans="2:17" x14ac:dyDescent="0.25">
      <c r="B2" s="13" t="s">
        <v>37</v>
      </c>
      <c r="C2" s="13">
        <v>50</v>
      </c>
      <c r="D2" s="13">
        <v>84</v>
      </c>
      <c r="E2" s="13">
        <v>25</v>
      </c>
      <c r="F2" s="13">
        <v>74</v>
      </c>
      <c r="G2" s="13">
        <v>66</v>
      </c>
      <c r="H2" s="13">
        <v>35</v>
      </c>
      <c r="I2" s="13">
        <v>42</v>
      </c>
      <c r="J2" s="13">
        <v>54</v>
      </c>
      <c r="K2" s="13">
        <v>65</v>
      </c>
      <c r="L2" s="13">
        <v>26</v>
      </c>
      <c r="M2" s="13">
        <v>81</v>
      </c>
      <c r="O2" s="13">
        <v>92</v>
      </c>
      <c r="P2" s="13">
        <v>36</v>
      </c>
      <c r="Q2" s="13">
        <v>70</v>
      </c>
    </row>
    <row r="3" spans="2:17" x14ac:dyDescent="0.25">
      <c r="B3" s="13" t="s">
        <v>38</v>
      </c>
      <c r="C3" s="13">
        <v>20</v>
      </c>
      <c r="D3" s="13">
        <v>26</v>
      </c>
      <c r="E3" s="13">
        <v>15</v>
      </c>
      <c r="F3" s="13">
        <v>32</v>
      </c>
      <c r="G3" s="13">
        <v>30</v>
      </c>
      <c r="H3" s="13">
        <v>16</v>
      </c>
      <c r="I3" s="13">
        <v>20</v>
      </c>
      <c r="J3" s="13">
        <v>21</v>
      </c>
      <c r="K3" s="13">
        <v>30</v>
      </c>
      <c r="L3" s="13">
        <v>10</v>
      </c>
      <c r="M3" s="13">
        <v>40</v>
      </c>
      <c r="O3" s="13">
        <v>40</v>
      </c>
      <c r="P3" s="13">
        <v>11</v>
      </c>
      <c r="Q3" s="13">
        <v>36</v>
      </c>
    </row>
    <row r="4" spans="2:17" ht="15.75" thickBot="1" x14ac:dyDescent="0.3"/>
    <row r="5" spans="2:17" x14ac:dyDescent="0.25">
      <c r="B5" s="11"/>
      <c r="C5" s="11" t="s">
        <v>37</v>
      </c>
      <c r="D5" s="11" t="s">
        <v>38</v>
      </c>
    </row>
    <row r="6" spans="2:17" x14ac:dyDescent="0.25">
      <c r="B6" s="9" t="s">
        <v>37</v>
      </c>
      <c r="C6" s="9">
        <v>1</v>
      </c>
      <c r="D6" s="9"/>
    </row>
    <row r="7" spans="2:17" ht="15.75" thickBot="1" x14ac:dyDescent="0.3">
      <c r="B7" s="10" t="s">
        <v>38</v>
      </c>
      <c r="C7" s="10">
        <v>0.91365913174183733</v>
      </c>
      <c r="D7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topLeftCell="D1" workbookViewId="0">
      <selection activeCell="O8" sqref="O8"/>
    </sheetView>
  </sheetViews>
  <sheetFormatPr baseColWidth="10" defaultRowHeight="15" x14ac:dyDescent="0.25"/>
  <sheetData>
    <row r="1" spans="2:10" x14ac:dyDescent="0.25">
      <c r="B1" t="s">
        <v>39</v>
      </c>
      <c r="C1" t="s">
        <v>40</v>
      </c>
    </row>
    <row r="2" spans="2:10" x14ac:dyDescent="0.25">
      <c r="B2">
        <v>1</v>
      </c>
      <c r="C2">
        <v>8.1</v>
      </c>
      <c r="D2" s="14"/>
      <c r="E2" t="s">
        <v>9</v>
      </c>
    </row>
    <row r="3" spans="2:10" ht="15.75" thickBot="1" x14ac:dyDescent="0.3">
      <c r="B3">
        <v>1.1000000000000001</v>
      </c>
      <c r="C3">
        <v>7.8</v>
      </c>
      <c r="D3" s="14"/>
    </row>
    <row r="4" spans="2:10" x14ac:dyDescent="0.25">
      <c r="B4">
        <v>1.2</v>
      </c>
      <c r="C4">
        <v>8.5</v>
      </c>
      <c r="D4" s="14"/>
      <c r="E4" s="12" t="s">
        <v>10</v>
      </c>
      <c r="F4" s="12"/>
    </row>
    <row r="5" spans="2:10" x14ac:dyDescent="0.25">
      <c r="B5">
        <v>1.3</v>
      </c>
      <c r="C5">
        <v>9.8000000000000007</v>
      </c>
      <c r="D5" s="14"/>
      <c r="E5" s="9" t="s">
        <v>11</v>
      </c>
      <c r="F5" s="9">
        <v>0.70702644386555313</v>
      </c>
    </row>
    <row r="6" spans="2:10" x14ac:dyDescent="0.25">
      <c r="B6">
        <v>1.4</v>
      </c>
      <c r="C6">
        <v>9.5</v>
      </c>
      <c r="D6" s="14"/>
      <c r="E6" s="9" t="s">
        <v>12</v>
      </c>
      <c r="F6" s="9">
        <v>0.49988639232517018</v>
      </c>
    </row>
    <row r="7" spans="2:10" x14ac:dyDescent="0.25">
      <c r="B7">
        <v>1.5</v>
      </c>
      <c r="C7">
        <v>8.9</v>
      </c>
      <c r="D7" s="14"/>
      <c r="E7" s="9" t="s">
        <v>13</v>
      </c>
      <c r="F7" s="9">
        <v>0.44431821369463353</v>
      </c>
    </row>
    <row r="8" spans="2:10" x14ac:dyDescent="0.25">
      <c r="B8">
        <v>1.6</v>
      </c>
      <c r="C8">
        <v>8.6</v>
      </c>
      <c r="D8" s="14"/>
      <c r="E8" s="9" t="s">
        <v>14</v>
      </c>
      <c r="F8" s="9">
        <v>0.6326072392819414</v>
      </c>
    </row>
    <row r="9" spans="2:10" ht="15.75" thickBot="1" x14ac:dyDescent="0.3">
      <c r="B9">
        <v>1.7</v>
      </c>
      <c r="C9">
        <v>10.199999999999999</v>
      </c>
      <c r="D9" s="14"/>
      <c r="E9" s="10" t="s">
        <v>15</v>
      </c>
      <c r="F9" s="10">
        <v>11</v>
      </c>
    </row>
    <row r="10" spans="2:10" x14ac:dyDescent="0.25">
      <c r="B10">
        <v>1.8</v>
      </c>
      <c r="C10">
        <v>9.3000000000000007</v>
      </c>
      <c r="D10" s="14"/>
    </row>
    <row r="11" spans="2:10" ht="15.75" thickBot="1" x14ac:dyDescent="0.3">
      <c r="B11">
        <v>1.9</v>
      </c>
      <c r="C11">
        <v>9.1999999999999993</v>
      </c>
      <c r="D11" s="14"/>
      <c r="E11" t="s">
        <v>16</v>
      </c>
    </row>
    <row r="12" spans="2:10" x14ac:dyDescent="0.25">
      <c r="B12">
        <v>2</v>
      </c>
      <c r="C12">
        <v>10.5</v>
      </c>
      <c r="D12" s="13"/>
      <c r="E12" s="11"/>
      <c r="F12" s="11" t="s">
        <v>21</v>
      </c>
      <c r="G12" s="11" t="s">
        <v>22</v>
      </c>
      <c r="H12" s="11" t="s">
        <v>23</v>
      </c>
      <c r="I12" s="11" t="s">
        <v>24</v>
      </c>
      <c r="J12" s="11" t="s">
        <v>25</v>
      </c>
    </row>
    <row r="13" spans="2:10" x14ac:dyDescent="0.25">
      <c r="E13" s="9" t="s">
        <v>17</v>
      </c>
      <c r="F13" s="9">
        <v>1</v>
      </c>
      <c r="G13" s="9">
        <v>3.6000909090909086</v>
      </c>
      <c r="H13" s="9">
        <v>3.6000909090909086</v>
      </c>
      <c r="I13" s="9">
        <v>8.9959110527777</v>
      </c>
      <c r="J13" s="9">
        <v>1.4972902828547257E-2</v>
      </c>
    </row>
    <row r="14" spans="2:10" x14ac:dyDescent="0.25">
      <c r="E14" s="9" t="s">
        <v>18</v>
      </c>
      <c r="F14" s="9">
        <v>9</v>
      </c>
      <c r="G14" s="9">
        <v>3.6017272727272753</v>
      </c>
      <c r="H14" s="9">
        <v>0.40019191919191949</v>
      </c>
      <c r="I14" s="9"/>
      <c r="J14" s="9"/>
    </row>
    <row r="15" spans="2:10" ht="15.75" thickBot="1" x14ac:dyDescent="0.3">
      <c r="E15" s="10" t="s">
        <v>19</v>
      </c>
      <c r="F15" s="10">
        <v>10</v>
      </c>
      <c r="G15" s="10">
        <v>7.2018181818181839</v>
      </c>
      <c r="H15" s="10"/>
      <c r="I15" s="10"/>
      <c r="J15" s="10"/>
    </row>
    <row r="16" spans="2:10" ht="15.75" thickBot="1" x14ac:dyDescent="0.3"/>
    <row r="17" spans="5:13" x14ac:dyDescent="0.25">
      <c r="E17" s="11"/>
      <c r="F17" s="11" t="s">
        <v>26</v>
      </c>
      <c r="G17" s="11" t="s">
        <v>14</v>
      </c>
      <c r="H17" s="11" t="s">
        <v>27</v>
      </c>
      <c r="I17" s="11" t="s">
        <v>28</v>
      </c>
      <c r="J17" s="11" t="s">
        <v>29</v>
      </c>
      <c r="K17" s="11" t="s">
        <v>30</v>
      </c>
      <c r="L17" s="11" t="s">
        <v>31</v>
      </c>
      <c r="M17" s="11" t="s">
        <v>32</v>
      </c>
    </row>
    <row r="18" spans="5:13" x14ac:dyDescent="0.25">
      <c r="E18" s="9" t="s">
        <v>20</v>
      </c>
      <c r="F18" s="9">
        <v>6.4136363636363622</v>
      </c>
      <c r="G18" s="9">
        <v>0.92463801767404719</v>
      </c>
      <c r="H18" s="9">
        <v>6.9363753609980741</v>
      </c>
      <c r="I18" s="9">
        <v>6.7864979610027143E-5</v>
      </c>
      <c r="J18" s="9">
        <v>4.3219598489594828</v>
      </c>
      <c r="K18" s="9">
        <v>8.5053128783132408</v>
      </c>
      <c r="L18" s="9">
        <v>3.4087148706919552</v>
      </c>
      <c r="M18" s="9">
        <v>9.4185578565807688</v>
      </c>
    </row>
    <row r="19" spans="5:13" ht="15.75" thickBot="1" x14ac:dyDescent="0.3">
      <c r="E19" s="10" t="s">
        <v>39</v>
      </c>
      <c r="F19" s="10">
        <v>1.8090909090909095</v>
      </c>
      <c r="G19" s="10">
        <v>0.60316733634126585</v>
      </c>
      <c r="H19" s="10">
        <v>2.9993184313736521</v>
      </c>
      <c r="I19" s="10">
        <v>1.4972902828547224E-2</v>
      </c>
      <c r="J19" s="10">
        <v>0.44463159882060066</v>
      </c>
      <c r="K19" s="10">
        <v>3.1735502193612186</v>
      </c>
      <c r="L19" s="10">
        <v>-0.15110373807838839</v>
      </c>
      <c r="M19" s="10">
        <v>3.7692855562602077</v>
      </c>
    </row>
    <row r="23" spans="5:13" x14ac:dyDescent="0.25">
      <c r="E23" t="s">
        <v>33</v>
      </c>
    </row>
    <row r="24" spans="5:13" ht="15.75" thickBot="1" x14ac:dyDescent="0.3"/>
    <row r="25" spans="5:13" x14ac:dyDescent="0.25">
      <c r="E25" s="11" t="s">
        <v>34</v>
      </c>
      <c r="F25" s="11" t="s">
        <v>41</v>
      </c>
      <c r="G25" s="11" t="s">
        <v>18</v>
      </c>
    </row>
    <row r="26" spans="5:13" x14ac:dyDescent="0.25">
      <c r="E26" s="9">
        <v>1</v>
      </c>
      <c r="F26" s="9">
        <v>8.2227272727272727</v>
      </c>
      <c r="G26" s="9">
        <v>-0.12272727272727302</v>
      </c>
    </row>
    <row r="27" spans="5:13" x14ac:dyDescent="0.25">
      <c r="E27" s="9">
        <v>2</v>
      </c>
      <c r="F27" s="9">
        <v>8.4036363636363625</v>
      </c>
      <c r="G27" s="9">
        <v>-0.60363636363636264</v>
      </c>
    </row>
    <row r="28" spans="5:13" x14ac:dyDescent="0.25">
      <c r="E28" s="9">
        <v>3</v>
      </c>
      <c r="F28" s="9">
        <v>8.584545454545454</v>
      </c>
      <c r="G28" s="9">
        <v>-8.4545454545454035E-2</v>
      </c>
    </row>
    <row r="29" spans="5:13" x14ac:dyDescent="0.25">
      <c r="E29" s="9">
        <v>4</v>
      </c>
      <c r="F29" s="9">
        <v>8.7654545454545456</v>
      </c>
      <c r="G29" s="9">
        <v>1.0345454545454551</v>
      </c>
    </row>
    <row r="30" spans="5:13" x14ac:dyDescent="0.25">
      <c r="E30" s="9">
        <v>5</v>
      </c>
      <c r="F30" s="9">
        <v>8.9463636363636354</v>
      </c>
      <c r="G30" s="9">
        <v>0.55363636363636459</v>
      </c>
    </row>
    <row r="31" spans="5:13" x14ac:dyDescent="0.25">
      <c r="E31" s="9">
        <v>6</v>
      </c>
      <c r="F31" s="9">
        <v>9.127272727272727</v>
      </c>
      <c r="G31" s="9">
        <v>-0.22727272727272663</v>
      </c>
    </row>
    <row r="32" spans="5:13" x14ac:dyDescent="0.25">
      <c r="E32" s="9">
        <v>7</v>
      </c>
      <c r="F32" s="9">
        <v>9.3081818181818186</v>
      </c>
      <c r="G32" s="9">
        <v>-0.70818181818181891</v>
      </c>
    </row>
    <row r="33" spans="5:7" x14ac:dyDescent="0.25">
      <c r="E33" s="9">
        <v>8</v>
      </c>
      <c r="F33" s="9">
        <v>9.4890909090909084</v>
      </c>
      <c r="G33" s="9">
        <v>0.71090909090909093</v>
      </c>
    </row>
    <row r="34" spans="5:7" x14ac:dyDescent="0.25">
      <c r="E34" s="9">
        <v>9</v>
      </c>
      <c r="F34" s="9">
        <v>9.67</v>
      </c>
      <c r="G34" s="9">
        <v>-0.36999999999999922</v>
      </c>
    </row>
    <row r="35" spans="5:7" x14ac:dyDescent="0.25">
      <c r="E35" s="9">
        <v>10</v>
      </c>
      <c r="F35" s="9">
        <v>9.8509090909090897</v>
      </c>
      <c r="G35" s="9">
        <v>-0.65090909090909044</v>
      </c>
    </row>
    <row r="36" spans="5:7" ht="15.75" thickBot="1" x14ac:dyDescent="0.3">
      <c r="E36" s="10">
        <v>11</v>
      </c>
      <c r="F36" s="10">
        <v>10.031818181818181</v>
      </c>
      <c r="G36" s="10">
        <v>0.4681818181818187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Hoja3</vt:lpstr>
      <vt:lpstr>Hoja2</vt:lpstr>
      <vt:lpstr>Hoja4</vt:lpstr>
      <vt:lpstr>Hoja3!OLE_LINK3</vt:lpstr>
    </vt:vector>
  </TitlesOfParts>
  <Company>Unlu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2017-05-29T18:03:41Z</dcterms:created>
  <dcterms:modified xsi:type="dcterms:W3CDTF">2017-05-29T21:00:12Z</dcterms:modified>
</cp:coreProperties>
</file>