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cgiar-my.sharepoint.com/personal/f_nyakundi_cgiar_org/Documents/2020/February 2020/Data Management/Non responsive of crops to fertilizer/"/>
    </mc:Choice>
  </mc:AlternateContent>
  <bookViews>
    <workbookView xWindow="0" yWindow="0" windowWidth="20490" windowHeight="7620"/>
  </bookViews>
  <sheets>
    <sheet name="NonResponsiveness Data" sheetId="1" r:id="rId1"/>
    <sheet name="Descriptions" sheetId="2" r:id="rId2"/>
    <sheet name="References" sheetId="3" r:id="rId3"/>
  </sheets>
  <definedNames>
    <definedName name="_xlnm._FilterDatabase" localSheetId="0" hidden="1">'NonResponsiveness Data'!$A$1:$AR$1249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2" i="1" l="1"/>
  <c r="G1191" i="1"/>
  <c r="G432" i="1" l="1"/>
  <c r="G431" i="1"/>
  <c r="G430" i="1"/>
  <c r="G429" i="1"/>
  <c r="G428" i="1"/>
  <c r="G427" i="1"/>
  <c r="G426" i="1"/>
  <c r="G425" i="1"/>
  <c r="X391" i="1"/>
  <c r="Y391" i="1" s="1"/>
  <c r="G391" i="1"/>
  <c r="X390" i="1"/>
  <c r="Y390" i="1" s="1"/>
  <c r="G390" i="1"/>
  <c r="X389" i="1"/>
  <c r="Y389" i="1" s="1"/>
  <c r="G389" i="1"/>
  <c r="X388" i="1"/>
  <c r="Y388" i="1" s="1"/>
  <c r="G388" i="1"/>
  <c r="X387" i="1"/>
  <c r="Y387" i="1" s="1"/>
  <c r="G387" i="1"/>
  <c r="X386" i="1"/>
  <c r="Y386" i="1" s="1"/>
  <c r="G386" i="1"/>
  <c r="Y385" i="1"/>
  <c r="X385" i="1"/>
  <c r="G385" i="1"/>
  <c r="X384" i="1"/>
  <c r="Y384" i="1" s="1"/>
  <c r="G384" i="1"/>
  <c r="X383" i="1"/>
  <c r="Y383" i="1" s="1"/>
  <c r="G383" i="1"/>
  <c r="X382" i="1"/>
  <c r="Y382" i="1" s="1"/>
  <c r="G382" i="1"/>
  <c r="X381" i="1"/>
  <c r="Y381" i="1" s="1"/>
  <c r="G381" i="1"/>
  <c r="X380" i="1"/>
  <c r="Y380" i="1" s="1"/>
  <c r="G380" i="1"/>
  <c r="X443" i="1"/>
  <c r="Y443" i="1" s="1"/>
  <c r="G443" i="1"/>
  <c r="X442" i="1"/>
  <c r="Y442" i="1" s="1"/>
  <c r="G442" i="1"/>
  <c r="X441" i="1"/>
  <c r="Y441" i="1" s="1"/>
  <c r="G441" i="1"/>
  <c r="X440" i="1"/>
  <c r="Y440" i="1" s="1"/>
  <c r="G440" i="1"/>
  <c r="X439" i="1"/>
  <c r="Y439" i="1" s="1"/>
  <c r="G439" i="1"/>
  <c r="X438" i="1"/>
  <c r="Y438" i="1" s="1"/>
  <c r="G438" i="1"/>
  <c r="X412" i="1"/>
  <c r="Y412" i="1" s="1"/>
  <c r="G412" i="1"/>
  <c r="X411" i="1"/>
  <c r="Y411" i="1" s="1"/>
  <c r="G411" i="1"/>
  <c r="X410" i="1"/>
  <c r="Y410" i="1" s="1"/>
  <c r="G410" i="1"/>
  <c r="X409" i="1"/>
  <c r="Y409" i="1" s="1"/>
  <c r="G409" i="1"/>
  <c r="X408" i="1"/>
  <c r="Y408" i="1" s="1"/>
  <c r="G408" i="1"/>
  <c r="X407" i="1"/>
  <c r="Y407" i="1" s="1"/>
  <c r="G407" i="1"/>
  <c r="X435" i="1"/>
  <c r="Y435" i="1" s="1"/>
  <c r="G435" i="1"/>
  <c r="X434" i="1"/>
  <c r="Y434" i="1" s="1"/>
  <c r="G434" i="1"/>
  <c r="X433" i="1"/>
  <c r="Y433" i="1" s="1"/>
  <c r="G433" i="1"/>
  <c r="X780" i="1"/>
  <c r="Y780" i="1" s="1"/>
  <c r="G780" i="1"/>
  <c r="X779" i="1"/>
  <c r="Y779" i="1" s="1"/>
  <c r="G779" i="1"/>
  <c r="X778" i="1"/>
  <c r="Y778" i="1" s="1"/>
  <c r="G778" i="1"/>
  <c r="X777" i="1"/>
  <c r="Y777" i="1" s="1"/>
  <c r="G777" i="1"/>
  <c r="X776" i="1"/>
  <c r="Y776" i="1" s="1"/>
  <c r="G776" i="1"/>
  <c r="X775" i="1"/>
  <c r="Y775" i="1" s="1"/>
  <c r="G775" i="1"/>
  <c r="X774" i="1"/>
  <c r="Y774" i="1" s="1"/>
  <c r="G774" i="1"/>
  <c r="X773" i="1"/>
  <c r="Y773" i="1" s="1"/>
  <c r="G773" i="1"/>
  <c r="X772" i="1"/>
  <c r="Y772" i="1" s="1"/>
  <c r="G772" i="1"/>
  <c r="X771" i="1"/>
  <c r="Y771" i="1" s="1"/>
  <c r="G771" i="1"/>
  <c r="X770" i="1"/>
  <c r="Y770" i="1" s="1"/>
  <c r="G770" i="1"/>
  <c r="X769" i="1"/>
  <c r="Y769" i="1" s="1"/>
  <c r="G769" i="1"/>
  <c r="X768" i="1"/>
  <c r="Y768" i="1" s="1"/>
  <c r="G768" i="1"/>
  <c r="X767" i="1"/>
  <c r="Y767" i="1" s="1"/>
  <c r="G767" i="1"/>
  <c r="X766" i="1"/>
  <c r="Y766" i="1" s="1"/>
  <c r="G766" i="1"/>
  <c r="X765" i="1"/>
  <c r="Y765" i="1" s="1"/>
  <c r="G765" i="1"/>
  <c r="X764" i="1"/>
  <c r="Y764" i="1" s="1"/>
  <c r="G764" i="1"/>
  <c r="X763" i="1"/>
  <c r="Y763" i="1" s="1"/>
  <c r="G763" i="1"/>
  <c r="X762" i="1"/>
  <c r="Y762" i="1" s="1"/>
  <c r="G762" i="1"/>
  <c r="X761" i="1"/>
  <c r="Y761" i="1" s="1"/>
  <c r="G761" i="1"/>
  <c r="X760" i="1"/>
  <c r="Y760" i="1" s="1"/>
  <c r="G760" i="1"/>
  <c r="X759" i="1"/>
  <c r="Y759" i="1" s="1"/>
  <c r="G759" i="1"/>
  <c r="X336" i="1"/>
  <c r="Y336" i="1" s="1"/>
  <c r="G336" i="1"/>
  <c r="X335" i="1"/>
  <c r="Y335" i="1" s="1"/>
  <c r="G335" i="1"/>
  <c r="X334" i="1"/>
  <c r="Y334" i="1" s="1"/>
  <c r="G334" i="1"/>
  <c r="X333" i="1"/>
  <c r="Y333" i="1" s="1"/>
  <c r="G333" i="1"/>
  <c r="X332" i="1"/>
  <c r="Y332" i="1" s="1"/>
  <c r="G332" i="1"/>
  <c r="X331" i="1"/>
  <c r="Y331" i="1" s="1"/>
  <c r="G331" i="1"/>
  <c r="X597" i="1"/>
  <c r="Y597" i="1" s="1"/>
  <c r="G597" i="1"/>
  <c r="X596" i="1"/>
  <c r="Y596" i="1" s="1"/>
  <c r="G596" i="1"/>
  <c r="X595" i="1"/>
  <c r="Y595" i="1" s="1"/>
  <c r="G595" i="1"/>
  <c r="X594" i="1"/>
  <c r="Y594" i="1" s="1"/>
  <c r="G594" i="1"/>
  <c r="X593" i="1"/>
  <c r="Y593" i="1" s="1"/>
  <c r="G593" i="1"/>
  <c r="X592" i="1"/>
  <c r="Y592" i="1" s="1"/>
  <c r="G592" i="1"/>
  <c r="X591" i="1"/>
  <c r="Y591" i="1" s="1"/>
  <c r="G591" i="1"/>
  <c r="X590" i="1"/>
  <c r="Y590" i="1" s="1"/>
  <c r="G590" i="1"/>
  <c r="X589" i="1"/>
  <c r="Y589" i="1" s="1"/>
  <c r="G589" i="1"/>
  <c r="X588" i="1"/>
  <c r="Y588" i="1" s="1"/>
  <c r="G588" i="1"/>
  <c r="X587" i="1"/>
  <c r="Y587" i="1" s="1"/>
  <c r="G587" i="1"/>
  <c r="X586" i="1"/>
  <c r="Y586" i="1" s="1"/>
  <c r="G586" i="1"/>
  <c r="X800" i="1"/>
  <c r="Y800" i="1" s="1"/>
  <c r="G800" i="1"/>
  <c r="X799" i="1"/>
  <c r="Y799" i="1" s="1"/>
  <c r="G799" i="1"/>
  <c r="X798" i="1"/>
  <c r="Y798" i="1" s="1"/>
  <c r="G798" i="1"/>
  <c r="X797" i="1"/>
  <c r="Y797" i="1" s="1"/>
  <c r="G797" i="1"/>
  <c r="X523" i="1"/>
  <c r="Y523" i="1" s="1"/>
  <c r="G523" i="1"/>
  <c r="X522" i="1"/>
  <c r="Y522" i="1" s="1"/>
  <c r="G522" i="1"/>
  <c r="X521" i="1"/>
  <c r="Y521" i="1" s="1"/>
  <c r="G521" i="1"/>
  <c r="X520" i="1"/>
  <c r="Y520" i="1" s="1"/>
  <c r="G520" i="1"/>
  <c r="X519" i="1"/>
  <c r="Y519" i="1" s="1"/>
  <c r="G519" i="1"/>
  <c r="X518" i="1"/>
  <c r="Y518" i="1" s="1"/>
  <c r="G518" i="1"/>
  <c r="X517" i="1"/>
  <c r="Y517" i="1" s="1"/>
  <c r="G517" i="1"/>
  <c r="X516" i="1"/>
  <c r="Y516" i="1" s="1"/>
  <c r="G516" i="1"/>
  <c r="X515" i="1"/>
  <c r="Y515" i="1" s="1"/>
  <c r="G515" i="1"/>
  <c r="X514" i="1"/>
  <c r="Y514" i="1" s="1"/>
  <c r="G514" i="1"/>
  <c r="X513" i="1"/>
  <c r="Y513" i="1" s="1"/>
  <c r="G513" i="1"/>
  <c r="X512" i="1"/>
  <c r="Y512" i="1" s="1"/>
  <c r="G512" i="1"/>
  <c r="X511" i="1"/>
  <c r="Y511" i="1" s="1"/>
  <c r="G511" i="1"/>
  <c r="X510" i="1"/>
  <c r="Y510" i="1" s="1"/>
  <c r="G510" i="1"/>
  <c r="X418" i="1"/>
  <c r="Y418" i="1" s="1"/>
  <c r="G418" i="1"/>
  <c r="X417" i="1"/>
  <c r="Y417" i="1" s="1"/>
  <c r="G417" i="1"/>
  <c r="X416" i="1"/>
  <c r="Y416" i="1" s="1"/>
  <c r="G416" i="1"/>
  <c r="X415" i="1"/>
  <c r="Y415" i="1" s="1"/>
  <c r="G415" i="1"/>
  <c r="X414" i="1"/>
  <c r="Y414" i="1" s="1"/>
  <c r="G414" i="1"/>
  <c r="X413" i="1"/>
  <c r="Y413" i="1" s="1"/>
  <c r="G413" i="1"/>
  <c r="X794" i="1"/>
  <c r="Y794" i="1" s="1"/>
  <c r="G794" i="1"/>
  <c r="X793" i="1"/>
  <c r="Y793" i="1" s="1"/>
  <c r="G793" i="1"/>
  <c r="X792" i="1"/>
  <c r="Y792" i="1" s="1"/>
  <c r="G792" i="1"/>
  <c r="X791" i="1"/>
  <c r="Y791" i="1" s="1"/>
  <c r="G791" i="1"/>
  <c r="X790" i="1"/>
  <c r="Y790" i="1" s="1"/>
  <c r="G790" i="1"/>
  <c r="X789" i="1"/>
  <c r="Y789" i="1" s="1"/>
  <c r="G789" i="1"/>
  <c r="X535" i="1"/>
  <c r="Y535" i="1" s="1"/>
  <c r="G535" i="1"/>
  <c r="X534" i="1"/>
  <c r="Y534" i="1" s="1"/>
  <c r="G534" i="1"/>
  <c r="X533" i="1"/>
  <c r="Y533" i="1" s="1"/>
  <c r="G533" i="1"/>
  <c r="X532" i="1"/>
  <c r="Y532" i="1" s="1"/>
  <c r="G532" i="1"/>
  <c r="X531" i="1"/>
  <c r="Y531" i="1" s="1"/>
  <c r="G531" i="1"/>
  <c r="X530" i="1"/>
  <c r="Y530" i="1" s="1"/>
  <c r="G530" i="1"/>
  <c r="X610" i="1"/>
  <c r="Y610" i="1" s="1"/>
  <c r="G610" i="1"/>
  <c r="X609" i="1"/>
  <c r="Y609" i="1" s="1"/>
  <c r="G609" i="1"/>
  <c r="X608" i="1"/>
  <c r="Y608" i="1" s="1"/>
  <c r="G608" i="1"/>
  <c r="X607" i="1"/>
  <c r="Y607" i="1" s="1"/>
  <c r="G607" i="1"/>
  <c r="X606" i="1"/>
  <c r="Y606" i="1" s="1"/>
  <c r="G606" i="1"/>
  <c r="X605" i="1"/>
  <c r="Y605" i="1" s="1"/>
  <c r="G605" i="1"/>
  <c r="X604" i="1"/>
  <c r="Y604" i="1" s="1"/>
  <c r="G604" i="1"/>
  <c r="X603" i="1"/>
  <c r="Y603" i="1" s="1"/>
  <c r="G603" i="1"/>
  <c r="X602" i="1"/>
  <c r="Y602" i="1" s="1"/>
  <c r="G602" i="1"/>
  <c r="X601" i="1"/>
  <c r="Y601" i="1" s="1"/>
  <c r="G601" i="1"/>
  <c r="X600" i="1"/>
  <c r="Y600" i="1" s="1"/>
  <c r="G600" i="1"/>
  <c r="X599" i="1"/>
  <c r="Y599" i="1" s="1"/>
  <c r="G599" i="1"/>
  <c r="X598" i="1"/>
  <c r="Y598" i="1" s="1"/>
  <c r="G598" i="1"/>
  <c r="X805" i="1"/>
  <c r="Y805" i="1" s="1"/>
  <c r="G805" i="1"/>
  <c r="X804" i="1"/>
  <c r="Y804" i="1" s="1"/>
  <c r="G804" i="1"/>
  <c r="X1160" i="1"/>
  <c r="G1160" i="1"/>
  <c r="X1159" i="1"/>
  <c r="G1159" i="1"/>
  <c r="X1142" i="1"/>
  <c r="G1142" i="1"/>
  <c r="X1141" i="1"/>
  <c r="G1141" i="1"/>
  <c r="X1140" i="1"/>
  <c r="G1140" i="1"/>
  <c r="X1139" i="1"/>
  <c r="G1139" i="1"/>
  <c r="X1174" i="1"/>
  <c r="G1174" i="1"/>
  <c r="X1173" i="1"/>
  <c r="G1173" i="1"/>
  <c r="X1208" i="1"/>
  <c r="G1208" i="1"/>
  <c r="X1207" i="1"/>
  <c r="G1207" i="1"/>
  <c r="X1198" i="1"/>
  <c r="G1198" i="1"/>
  <c r="X1197" i="1"/>
  <c r="G1197" i="1"/>
  <c r="X1194" i="1"/>
  <c r="G1194" i="1"/>
  <c r="X1193" i="1"/>
  <c r="G1193" i="1"/>
  <c r="X1126" i="1"/>
  <c r="G1126" i="1"/>
  <c r="X1125" i="1"/>
  <c r="G1125" i="1"/>
  <c r="X906" i="1"/>
  <c r="G906" i="1"/>
  <c r="X905" i="1"/>
  <c r="G905" i="1"/>
  <c r="X1050" i="1"/>
  <c r="G1050" i="1"/>
  <c r="X1049" i="1"/>
  <c r="G1049" i="1"/>
  <c r="X1082" i="1"/>
  <c r="G1082" i="1"/>
  <c r="X1081" i="1"/>
  <c r="G1081" i="1"/>
  <c r="X1078" i="1"/>
  <c r="G1078" i="1"/>
  <c r="X1077" i="1"/>
  <c r="G1077" i="1"/>
  <c r="X1212" i="1"/>
  <c r="G1212" i="1"/>
  <c r="X1211" i="1"/>
  <c r="G1211" i="1"/>
  <c r="X1030" i="1"/>
  <c r="G1030" i="1"/>
  <c r="X1029" i="1"/>
  <c r="G1029" i="1"/>
  <c r="X1090" i="1"/>
  <c r="G1090" i="1"/>
  <c r="X1089" i="1"/>
  <c r="G1089" i="1"/>
  <c r="X1086" i="1"/>
  <c r="G1086" i="1"/>
  <c r="X1085" i="1"/>
  <c r="G1085" i="1"/>
  <c r="X1152" i="1"/>
  <c r="G1152" i="1"/>
  <c r="X1151" i="1"/>
  <c r="G1151" i="1"/>
  <c r="X1243" i="1"/>
  <c r="G1243" i="1"/>
  <c r="X1242" i="1"/>
  <c r="X1128" i="1"/>
  <c r="G1128" i="1"/>
  <c r="X1127" i="1"/>
  <c r="G1127" i="1"/>
  <c r="X1178" i="1"/>
  <c r="G1178" i="1"/>
  <c r="X1177" i="1"/>
  <c r="G1177" i="1"/>
  <c r="X1170" i="1"/>
  <c r="G1170" i="1"/>
  <c r="X1169" i="1"/>
  <c r="G1169" i="1"/>
  <c r="X1114" i="1"/>
  <c r="G1114" i="1"/>
  <c r="X1113" i="1"/>
  <c r="G1113" i="1"/>
  <c r="X1048" i="1"/>
  <c r="G1048" i="1"/>
  <c r="X1047" i="1"/>
  <c r="G1047" i="1"/>
  <c r="X1162" i="1"/>
  <c r="G1162" i="1"/>
  <c r="X1161" i="1"/>
  <c r="G1161" i="1"/>
  <c r="X1214" i="1"/>
  <c r="G1214" i="1"/>
  <c r="X1213" i="1"/>
  <c r="G1213" i="1"/>
  <c r="X1204" i="1"/>
  <c r="G1204" i="1"/>
  <c r="X1203" i="1"/>
  <c r="G1203" i="1"/>
  <c r="X1196" i="1"/>
  <c r="G1196" i="1"/>
  <c r="X1195" i="1"/>
  <c r="G1195" i="1"/>
  <c r="X1188" i="1"/>
  <c r="G1188" i="1"/>
  <c r="X1187" i="1"/>
  <c r="G1187" i="1"/>
  <c r="X1154" i="1"/>
  <c r="G1154" i="1"/>
  <c r="X1153" i="1"/>
  <c r="G1153" i="1"/>
  <c r="X1058" i="1"/>
  <c r="G1058" i="1"/>
  <c r="X1057" i="1"/>
  <c r="G1057" i="1"/>
  <c r="X1076" i="1"/>
  <c r="G1076" i="1"/>
  <c r="X1075" i="1"/>
  <c r="G1075" i="1"/>
  <c r="X1064" i="1"/>
  <c r="G1064" i="1"/>
  <c r="X1063" i="1"/>
  <c r="G1063" i="1"/>
  <c r="X1062" i="1"/>
  <c r="G1062" i="1"/>
  <c r="X1061" i="1"/>
  <c r="G1061" i="1"/>
  <c r="X1172" i="1"/>
  <c r="G1172" i="1"/>
  <c r="X1171" i="1"/>
  <c r="G1171" i="1"/>
  <c r="X1124" i="1"/>
  <c r="G1124" i="1"/>
  <c r="X1123" i="1"/>
  <c r="G1123" i="1"/>
  <c r="X1120" i="1"/>
  <c r="G1120" i="1"/>
  <c r="X1119" i="1"/>
  <c r="G1119" i="1"/>
  <c r="X1182" i="1"/>
  <c r="G1182" i="1"/>
  <c r="X1181" i="1"/>
  <c r="G1181" i="1"/>
  <c r="X1180" i="1"/>
  <c r="G1180" i="1"/>
  <c r="X1179" i="1"/>
  <c r="G1179" i="1"/>
  <c r="X1168" i="1"/>
  <c r="G1168" i="1"/>
  <c r="X1167" i="1"/>
  <c r="G1167" i="1"/>
  <c r="X1200" i="1"/>
  <c r="G1200" i="1"/>
  <c r="X1199" i="1"/>
  <c r="G1199" i="1"/>
  <c r="X1118" i="1"/>
  <c r="G1118" i="1"/>
  <c r="X1117" i="1"/>
  <c r="G1117" i="1"/>
  <c r="X1072" i="1"/>
  <c r="G1072" i="1"/>
  <c r="X1071" i="1"/>
  <c r="G1071" i="1"/>
  <c r="X1066" i="1"/>
  <c r="G1066" i="1"/>
  <c r="X1065" i="1"/>
  <c r="G1065" i="1"/>
  <c r="X1046" i="1"/>
  <c r="G1046" i="1"/>
  <c r="X1045" i="1"/>
  <c r="G1045" i="1"/>
  <c r="X1044" i="1"/>
  <c r="G1044" i="1"/>
  <c r="X1043" i="1"/>
  <c r="G1043" i="1"/>
  <c r="X1156" i="1"/>
  <c r="G1156" i="1"/>
  <c r="X1155" i="1"/>
  <c r="G1155" i="1"/>
  <c r="X1245" i="1"/>
  <c r="G1245" i="1"/>
  <c r="X1244" i="1"/>
  <c r="G1244" i="1"/>
  <c r="X1241" i="1"/>
  <c r="G1241" i="1"/>
  <c r="X1240" i="1"/>
  <c r="G1240" i="1"/>
  <c r="X1227" i="1"/>
  <c r="G1227" i="1"/>
  <c r="X1226" i="1"/>
  <c r="G1226" i="1"/>
  <c r="X1018" i="1"/>
  <c r="G1018" i="1"/>
  <c r="X1017" i="1"/>
  <c r="G1017" i="1"/>
  <c r="X1016" i="1"/>
  <c r="G1016" i="1"/>
  <c r="X1015" i="1"/>
  <c r="G1015" i="1"/>
  <c r="X1004" i="1"/>
  <c r="G1004" i="1"/>
  <c r="X1003" i="1"/>
  <c r="G1003" i="1"/>
  <c r="X1000" i="1"/>
  <c r="G1000" i="1"/>
  <c r="X999" i="1"/>
  <c r="G999" i="1"/>
  <c r="X998" i="1"/>
  <c r="G998" i="1"/>
  <c r="X997" i="1"/>
  <c r="G997" i="1"/>
  <c r="X996" i="1"/>
  <c r="G996" i="1"/>
  <c r="X995" i="1"/>
  <c r="G995" i="1"/>
  <c r="X994" i="1"/>
  <c r="G994" i="1"/>
  <c r="X993" i="1"/>
  <c r="G993" i="1"/>
  <c r="X1010" i="1"/>
  <c r="G1010" i="1"/>
  <c r="X1009" i="1"/>
  <c r="G1009" i="1"/>
  <c r="X1008" i="1"/>
  <c r="G1008" i="1"/>
  <c r="X1007" i="1"/>
  <c r="G1007" i="1"/>
  <c r="X1166" i="1"/>
  <c r="G1166" i="1"/>
  <c r="X1165" i="1"/>
  <c r="G1165" i="1"/>
  <c r="X1022" i="1"/>
  <c r="G1022" i="1"/>
  <c r="X1021" i="1"/>
  <c r="G1021" i="1"/>
  <c r="X1012" i="1"/>
  <c r="G1012" i="1"/>
  <c r="X1011" i="1"/>
  <c r="G1011" i="1"/>
  <c r="X1002" i="1"/>
  <c r="G1002" i="1"/>
  <c r="X1001" i="1"/>
  <c r="G1001" i="1"/>
  <c r="X1014" i="1"/>
  <c r="G1014" i="1"/>
  <c r="X1013" i="1"/>
  <c r="G1013" i="1"/>
  <c r="X1006" i="1"/>
  <c r="G1006" i="1"/>
  <c r="X1005" i="1"/>
  <c r="G1005" i="1"/>
  <c r="X1210" i="1"/>
  <c r="G1210" i="1"/>
  <c r="X1209" i="1"/>
  <c r="G1209" i="1"/>
  <c r="X1202" i="1"/>
  <c r="G1202" i="1"/>
  <c r="X1201" i="1"/>
  <c r="G1201" i="1"/>
  <c r="X1186" i="1"/>
  <c r="G1186" i="1"/>
  <c r="X1185" i="1"/>
  <c r="G1185" i="1"/>
  <c r="X1184" i="1"/>
  <c r="G1184" i="1"/>
  <c r="X1183" i="1"/>
  <c r="G1183" i="1"/>
  <c r="X1100" i="1"/>
  <c r="G1100" i="1"/>
  <c r="X1099" i="1"/>
  <c r="G1099" i="1"/>
  <c r="X992" i="1"/>
  <c r="G992" i="1"/>
  <c r="X991" i="1"/>
  <c r="G991" i="1"/>
  <c r="X978" i="1"/>
  <c r="G978" i="1"/>
  <c r="X977" i="1"/>
  <c r="G977" i="1"/>
  <c r="X976" i="1"/>
  <c r="G976" i="1"/>
  <c r="X975" i="1"/>
  <c r="G975" i="1"/>
  <c r="X964" i="1"/>
  <c r="G964" i="1"/>
  <c r="X963" i="1"/>
  <c r="G963" i="1"/>
  <c r="X962" i="1"/>
  <c r="G962" i="1"/>
  <c r="X961" i="1"/>
  <c r="G961" i="1"/>
  <c r="X960" i="1"/>
  <c r="G960" i="1"/>
  <c r="X959" i="1"/>
  <c r="G959" i="1"/>
  <c r="X954" i="1"/>
  <c r="G954" i="1"/>
  <c r="X953" i="1"/>
  <c r="G953" i="1"/>
  <c r="X948" i="1"/>
  <c r="G948" i="1"/>
  <c r="X947" i="1"/>
  <c r="G947" i="1"/>
  <c r="X946" i="1"/>
  <c r="G946" i="1"/>
  <c r="X945" i="1"/>
  <c r="G945" i="1"/>
  <c r="X942" i="1"/>
  <c r="G942" i="1"/>
  <c r="X941" i="1"/>
  <c r="G941" i="1"/>
  <c r="X1164" i="1"/>
  <c r="G1164" i="1"/>
  <c r="X1163" i="1"/>
  <c r="G1163" i="1"/>
  <c r="X1070" i="1"/>
  <c r="G1070" i="1"/>
  <c r="X1069" i="1"/>
  <c r="G1069" i="1"/>
  <c r="X1060" i="1"/>
  <c r="G1060" i="1"/>
  <c r="X1059" i="1"/>
  <c r="G1059" i="1"/>
  <c r="X984" i="1"/>
  <c r="G984" i="1"/>
  <c r="X983" i="1"/>
  <c r="G983" i="1"/>
  <c r="X966" i="1"/>
  <c r="G966" i="1"/>
  <c r="X965" i="1"/>
  <c r="G965" i="1"/>
  <c r="X934" i="1"/>
  <c r="G934" i="1"/>
  <c r="X933" i="1"/>
  <c r="G933" i="1"/>
  <c r="X938" i="1"/>
  <c r="G938" i="1"/>
  <c r="X937" i="1"/>
  <c r="G937" i="1"/>
  <c r="X916" i="1"/>
  <c r="G916" i="1"/>
  <c r="X915" i="1"/>
  <c r="G915" i="1"/>
  <c r="X908" i="1"/>
  <c r="G908" i="1"/>
  <c r="X907" i="1"/>
  <c r="G907" i="1"/>
  <c r="X924" i="1"/>
  <c r="G924" i="1"/>
  <c r="X923" i="1"/>
  <c r="G923" i="1"/>
  <c r="X922" i="1"/>
  <c r="G922" i="1"/>
  <c r="X921" i="1"/>
  <c r="G921" i="1"/>
  <c r="X1229" i="1"/>
  <c r="G1229" i="1"/>
  <c r="X1228" i="1"/>
  <c r="G1228" i="1"/>
  <c r="X1130" i="1"/>
  <c r="G1130" i="1"/>
  <c r="X1129" i="1"/>
  <c r="G1129" i="1"/>
  <c r="X1032" i="1"/>
  <c r="G1032" i="1"/>
  <c r="X1031" i="1"/>
  <c r="G1031" i="1"/>
  <c r="X1038" i="1"/>
  <c r="G1038" i="1"/>
  <c r="X1037" i="1"/>
  <c r="G1037" i="1"/>
  <c r="X1239" i="1"/>
  <c r="G1239" i="1"/>
  <c r="X1238" i="1"/>
  <c r="G1238" i="1"/>
  <c r="X1233" i="1"/>
  <c r="G1233" i="1"/>
  <c r="X1232" i="1"/>
  <c r="G1232" i="1"/>
  <c r="X1158" i="1"/>
  <c r="G1158" i="1"/>
  <c r="X1157" i="1"/>
  <c r="G1157" i="1"/>
  <c r="X1144" i="1"/>
  <c r="G1144" i="1"/>
  <c r="X1143" i="1"/>
  <c r="G1143" i="1"/>
  <c r="X940" i="1"/>
  <c r="G940" i="1"/>
  <c r="X939" i="1"/>
  <c r="G939" i="1"/>
  <c r="X920" i="1"/>
  <c r="G920" i="1"/>
  <c r="X919" i="1"/>
  <c r="G919" i="1"/>
  <c r="X912" i="1"/>
  <c r="G912" i="1"/>
  <c r="X911" i="1"/>
  <c r="G911" i="1"/>
  <c r="X910" i="1"/>
  <c r="G910" i="1"/>
  <c r="X909" i="1"/>
  <c r="G909" i="1"/>
  <c r="X1206" i="1"/>
  <c r="G1206" i="1"/>
  <c r="X1205" i="1"/>
  <c r="G1205" i="1"/>
  <c r="X1132" i="1"/>
  <c r="G1132" i="1"/>
  <c r="X1131" i="1"/>
  <c r="G1131" i="1"/>
  <c r="X936" i="1"/>
  <c r="G936" i="1"/>
  <c r="X935" i="1"/>
  <c r="G935" i="1"/>
  <c r="X918" i="1"/>
  <c r="G918" i="1"/>
  <c r="X917" i="1"/>
  <c r="G917" i="1"/>
  <c r="X914" i="1"/>
  <c r="G914" i="1"/>
  <c r="X913" i="1"/>
  <c r="G913" i="1"/>
  <c r="X1036" i="1"/>
  <c r="G1036" i="1"/>
  <c r="X1035" i="1"/>
  <c r="G1035" i="1"/>
  <c r="X1134" i="1"/>
  <c r="G1134" i="1"/>
  <c r="X1133" i="1"/>
  <c r="G1133" i="1"/>
  <c r="X1034" i="1"/>
  <c r="G1034" i="1"/>
  <c r="X1033" i="1"/>
  <c r="G1033" i="1"/>
  <c r="X928" i="1"/>
  <c r="G928" i="1"/>
  <c r="X927" i="1"/>
  <c r="G927" i="1"/>
  <c r="X926" i="1"/>
  <c r="G926" i="1"/>
  <c r="X925" i="1"/>
  <c r="G925" i="1"/>
  <c r="X986" i="1"/>
  <c r="G986" i="1"/>
  <c r="X985" i="1"/>
  <c r="G985" i="1"/>
  <c r="X982" i="1"/>
  <c r="G982" i="1"/>
  <c r="X981" i="1"/>
  <c r="G981" i="1"/>
  <c r="X980" i="1"/>
  <c r="G980" i="1"/>
  <c r="X979" i="1"/>
  <c r="G979" i="1"/>
  <c r="X972" i="1"/>
  <c r="G972" i="1"/>
  <c r="X971" i="1"/>
  <c r="G971" i="1"/>
  <c r="X1110" i="1"/>
  <c r="G1110" i="1"/>
  <c r="X1109" i="1"/>
  <c r="G1109" i="1"/>
  <c r="X1104" i="1"/>
  <c r="G1104" i="1"/>
  <c r="X1103" i="1"/>
  <c r="G1103" i="1"/>
  <c r="X1092" i="1"/>
  <c r="G1092" i="1"/>
  <c r="X1091" i="1"/>
  <c r="G1091" i="1"/>
  <c r="X1122" i="1"/>
  <c r="G1122" i="1"/>
  <c r="X1121" i="1"/>
  <c r="G1121" i="1"/>
  <c r="X1112" i="1"/>
  <c r="G1112" i="1"/>
  <c r="X1111" i="1"/>
  <c r="G1111" i="1"/>
  <c r="X1102" i="1"/>
  <c r="G1102" i="1"/>
  <c r="X1101" i="1"/>
  <c r="G1101" i="1"/>
  <c r="X1096" i="1"/>
  <c r="G1096" i="1"/>
  <c r="X1095" i="1"/>
  <c r="G1095" i="1"/>
  <c r="X1116" i="1"/>
  <c r="G1116" i="1"/>
  <c r="X1115" i="1"/>
  <c r="G1115" i="1"/>
  <c r="X1094" i="1"/>
  <c r="G1094" i="1"/>
  <c r="X1093" i="1"/>
  <c r="G1093" i="1"/>
  <c r="X1074" i="1"/>
  <c r="G1074" i="1"/>
  <c r="X1073" i="1"/>
  <c r="G1073" i="1"/>
  <c r="X1225" i="1"/>
  <c r="G1225" i="1"/>
  <c r="X1224" i="1"/>
  <c r="G1224" i="1"/>
  <c r="X1042" i="1"/>
  <c r="G1042" i="1"/>
  <c r="X1041" i="1"/>
  <c r="G1041" i="1"/>
  <c r="X1028" i="1"/>
  <c r="G1028" i="1"/>
  <c r="X1027" i="1"/>
  <c r="G1027" i="1"/>
  <c r="X930" i="1"/>
  <c r="G930" i="1"/>
  <c r="X929" i="1"/>
  <c r="G929" i="1"/>
  <c r="X990" i="1"/>
  <c r="G990" i="1"/>
  <c r="X989" i="1"/>
  <c r="G989" i="1"/>
  <c r="X988" i="1"/>
  <c r="G988" i="1"/>
  <c r="X987" i="1"/>
  <c r="G987" i="1"/>
  <c r="X974" i="1"/>
  <c r="G974" i="1"/>
  <c r="X973" i="1"/>
  <c r="G973" i="1"/>
  <c r="X970" i="1"/>
  <c r="G970" i="1"/>
  <c r="X969" i="1"/>
  <c r="G969" i="1"/>
  <c r="X968" i="1"/>
  <c r="G968" i="1"/>
  <c r="X967" i="1"/>
  <c r="G967" i="1"/>
  <c r="X1176" i="1"/>
  <c r="G1176" i="1"/>
  <c r="X1175" i="1"/>
  <c r="G1175" i="1"/>
  <c r="X944" i="1"/>
  <c r="G944" i="1"/>
  <c r="X943" i="1"/>
  <c r="G943" i="1"/>
  <c r="X956" i="1"/>
  <c r="G956" i="1"/>
  <c r="X955" i="1"/>
  <c r="G955" i="1"/>
  <c r="X932" i="1"/>
  <c r="G932" i="1"/>
  <c r="X931" i="1"/>
  <c r="G931" i="1"/>
  <c r="X1249" i="1"/>
  <c r="G1249" i="1"/>
  <c r="X1248" i="1"/>
  <c r="G1248" i="1"/>
  <c r="X1150" i="1"/>
  <c r="G1150" i="1"/>
  <c r="X1149" i="1"/>
  <c r="G1149" i="1"/>
  <c r="X1148" i="1"/>
  <c r="G1148" i="1"/>
  <c r="X1147" i="1"/>
  <c r="G1147" i="1"/>
  <c r="X1146" i="1"/>
  <c r="G1146" i="1"/>
  <c r="X1145" i="1"/>
  <c r="G1145" i="1"/>
  <c r="X1138" i="1"/>
  <c r="G1138" i="1"/>
  <c r="X1137" i="1"/>
  <c r="G1137" i="1"/>
  <c r="X1223" i="1"/>
  <c r="G1223" i="1"/>
  <c r="X1222" i="1"/>
  <c r="G1222" i="1"/>
  <c r="X1221" i="1"/>
  <c r="G1221" i="1"/>
  <c r="X1218" i="1"/>
  <c r="G1218" i="1"/>
  <c r="X1217" i="1"/>
  <c r="G1217" i="1"/>
  <c r="X958" i="1"/>
  <c r="G958" i="1"/>
  <c r="X957" i="1"/>
  <c r="G957" i="1"/>
  <c r="X1108" i="1"/>
  <c r="G1108" i="1"/>
  <c r="X1107" i="1"/>
  <c r="G1107" i="1"/>
  <c r="X1098" i="1"/>
  <c r="G1098" i="1"/>
  <c r="X1097" i="1"/>
  <c r="G1097" i="1"/>
  <c r="X1136" i="1"/>
  <c r="G1136" i="1"/>
  <c r="X1135" i="1"/>
  <c r="G1135" i="1"/>
  <c r="X1056" i="1"/>
  <c r="G1056" i="1"/>
  <c r="X1055" i="1"/>
  <c r="G1055" i="1"/>
  <c r="X1054" i="1"/>
  <c r="G1054" i="1"/>
  <c r="X1053" i="1"/>
  <c r="G1053" i="1"/>
  <c r="X1080" i="1"/>
  <c r="G1080" i="1"/>
  <c r="X1079" i="1"/>
  <c r="G1079" i="1"/>
  <c r="X1088" i="1"/>
  <c r="G1088" i="1"/>
  <c r="X1087" i="1"/>
  <c r="G1087" i="1"/>
  <c r="X1192" i="1"/>
  <c r="G1192" i="1"/>
  <c r="X1191" i="1"/>
  <c r="X1190" i="1"/>
  <c r="G1190" i="1"/>
  <c r="X1189" i="1"/>
  <c r="G1189" i="1"/>
  <c r="X1247" i="1"/>
  <c r="G1247" i="1"/>
  <c r="X1246" i="1"/>
  <c r="G1246" i="1"/>
  <c r="X952" i="1"/>
  <c r="G952" i="1"/>
  <c r="X951" i="1"/>
  <c r="G951" i="1"/>
  <c r="X950" i="1"/>
  <c r="G950" i="1"/>
  <c r="X949" i="1"/>
  <c r="G949" i="1"/>
  <c r="X1237" i="1"/>
  <c r="G1237" i="1"/>
  <c r="X1236" i="1"/>
  <c r="G1236" i="1"/>
  <c r="X1235" i="1"/>
  <c r="G1235" i="1"/>
  <c r="X1234" i="1"/>
  <c r="G1234" i="1"/>
  <c r="X1231" i="1"/>
  <c r="G1231" i="1"/>
  <c r="X1230" i="1"/>
  <c r="G1230" i="1"/>
  <c r="X1026" i="1"/>
  <c r="G1026" i="1"/>
  <c r="X1025" i="1"/>
  <c r="G1025" i="1"/>
  <c r="X1024" i="1"/>
  <c r="G1024" i="1"/>
  <c r="X1023" i="1"/>
  <c r="G1023" i="1"/>
  <c r="X1020" i="1"/>
  <c r="G1020" i="1"/>
  <c r="X1019" i="1"/>
  <c r="G1019" i="1"/>
  <c r="X1052" i="1"/>
  <c r="G1052" i="1"/>
  <c r="X1051" i="1"/>
  <c r="G1051" i="1"/>
  <c r="X1106" i="1"/>
  <c r="G1106" i="1"/>
  <c r="X1105" i="1"/>
  <c r="G1105" i="1"/>
  <c r="X1220" i="1"/>
  <c r="G1220" i="1"/>
  <c r="X1219" i="1"/>
  <c r="G1219" i="1"/>
  <c r="X1040" i="1"/>
  <c r="G1040" i="1"/>
  <c r="X1039" i="1"/>
  <c r="G1039" i="1"/>
  <c r="X1084" i="1"/>
  <c r="G1084" i="1"/>
  <c r="X1083" i="1"/>
  <c r="G1083" i="1"/>
  <c r="X1068" i="1"/>
  <c r="G1068" i="1"/>
  <c r="X1067" i="1"/>
  <c r="G1067" i="1"/>
  <c r="X1216" i="1"/>
  <c r="G1216" i="1"/>
  <c r="X1215" i="1"/>
  <c r="G1215" i="1"/>
  <c r="X904" i="1"/>
  <c r="G904" i="1"/>
  <c r="X903" i="1"/>
  <c r="G903" i="1"/>
  <c r="X902" i="1"/>
  <c r="G902" i="1"/>
  <c r="X901" i="1"/>
  <c r="G901" i="1"/>
  <c r="X900" i="1"/>
  <c r="G900" i="1"/>
  <c r="X899" i="1"/>
  <c r="G899" i="1"/>
  <c r="X898" i="1"/>
  <c r="G898" i="1"/>
  <c r="X897" i="1"/>
  <c r="G897" i="1"/>
  <c r="X896" i="1"/>
  <c r="G896" i="1"/>
  <c r="X895" i="1"/>
  <c r="G895" i="1"/>
  <c r="X894" i="1"/>
  <c r="G894" i="1"/>
  <c r="X893" i="1"/>
  <c r="G893" i="1"/>
  <c r="X892" i="1"/>
  <c r="G892" i="1"/>
  <c r="X891" i="1"/>
  <c r="G891" i="1"/>
  <c r="X890" i="1"/>
  <c r="G890" i="1"/>
  <c r="X889" i="1"/>
  <c r="G889" i="1"/>
  <c r="X888" i="1"/>
  <c r="G888" i="1"/>
  <c r="X887" i="1"/>
  <c r="G887" i="1"/>
  <c r="X886" i="1"/>
  <c r="G886" i="1"/>
  <c r="X885" i="1"/>
  <c r="G885" i="1"/>
  <c r="X884" i="1"/>
  <c r="G884" i="1"/>
  <c r="X883" i="1"/>
  <c r="G883" i="1"/>
  <c r="X882" i="1"/>
  <c r="G882" i="1"/>
  <c r="X881" i="1"/>
  <c r="G881" i="1"/>
  <c r="X880" i="1"/>
  <c r="G880" i="1"/>
  <c r="X879" i="1"/>
  <c r="G879" i="1"/>
  <c r="X878" i="1"/>
  <c r="G878" i="1"/>
  <c r="X877" i="1"/>
  <c r="G877" i="1"/>
  <c r="X876" i="1"/>
  <c r="G876" i="1"/>
  <c r="X875" i="1"/>
  <c r="G875" i="1"/>
  <c r="X874" i="1"/>
  <c r="G874" i="1"/>
  <c r="X873" i="1"/>
  <c r="G873" i="1"/>
  <c r="X872" i="1"/>
  <c r="G872" i="1"/>
  <c r="X871" i="1"/>
  <c r="G871" i="1"/>
  <c r="X870" i="1"/>
  <c r="G870" i="1"/>
  <c r="X869" i="1"/>
  <c r="G869" i="1"/>
  <c r="X868" i="1"/>
  <c r="G868" i="1"/>
  <c r="X867" i="1"/>
  <c r="G867" i="1"/>
  <c r="X866" i="1"/>
  <c r="G866" i="1"/>
  <c r="X865" i="1"/>
  <c r="G865" i="1"/>
  <c r="X864" i="1"/>
  <c r="G864" i="1"/>
  <c r="X863" i="1"/>
  <c r="G863" i="1"/>
  <c r="X862" i="1"/>
  <c r="G862" i="1"/>
  <c r="X861" i="1"/>
  <c r="G861" i="1"/>
  <c r="X860" i="1"/>
  <c r="G860" i="1"/>
  <c r="X859" i="1"/>
  <c r="G859" i="1"/>
  <c r="X858" i="1"/>
  <c r="G858" i="1"/>
  <c r="X857" i="1"/>
  <c r="G857" i="1"/>
  <c r="X856" i="1"/>
  <c r="G856" i="1"/>
  <c r="X855" i="1"/>
  <c r="G855" i="1"/>
  <c r="X854" i="1"/>
  <c r="G854" i="1"/>
  <c r="X853" i="1"/>
  <c r="G853" i="1"/>
  <c r="X852" i="1"/>
  <c r="G852" i="1"/>
  <c r="X851" i="1"/>
  <c r="G851" i="1"/>
  <c r="X850" i="1"/>
  <c r="G850" i="1"/>
  <c r="X849" i="1"/>
  <c r="G849" i="1"/>
  <c r="X848" i="1"/>
  <c r="G848" i="1"/>
  <c r="X847" i="1"/>
  <c r="G847" i="1"/>
  <c r="X846" i="1"/>
  <c r="G846" i="1"/>
  <c r="X845" i="1"/>
  <c r="G845" i="1"/>
  <c r="X844" i="1"/>
  <c r="G844" i="1"/>
  <c r="X843" i="1"/>
  <c r="G843" i="1"/>
  <c r="X842" i="1"/>
  <c r="G842" i="1"/>
  <c r="X841" i="1"/>
  <c r="G841" i="1"/>
  <c r="X840" i="1"/>
  <c r="G840" i="1"/>
  <c r="X839" i="1"/>
  <c r="G839" i="1"/>
  <c r="X838" i="1"/>
  <c r="G838" i="1"/>
  <c r="X837" i="1"/>
  <c r="G837" i="1"/>
  <c r="X836" i="1"/>
  <c r="G836" i="1"/>
  <c r="X835" i="1"/>
  <c r="G835" i="1"/>
  <c r="X834" i="1"/>
  <c r="G834" i="1"/>
  <c r="X833" i="1"/>
  <c r="G833" i="1"/>
  <c r="X832" i="1"/>
  <c r="G832" i="1"/>
  <c r="X831" i="1"/>
  <c r="G831" i="1"/>
  <c r="X830" i="1"/>
  <c r="G830" i="1"/>
  <c r="X829" i="1"/>
  <c r="G829" i="1"/>
  <c r="X828" i="1"/>
  <c r="G828" i="1"/>
  <c r="X827" i="1"/>
  <c r="G827" i="1"/>
  <c r="X826" i="1"/>
  <c r="G826" i="1"/>
  <c r="X825" i="1"/>
  <c r="G825" i="1"/>
  <c r="X824" i="1"/>
  <c r="G824" i="1"/>
  <c r="X823" i="1"/>
  <c r="G823" i="1"/>
  <c r="X822" i="1"/>
  <c r="G822" i="1"/>
  <c r="X821" i="1"/>
  <c r="G821" i="1"/>
  <c r="X820" i="1"/>
  <c r="G820" i="1"/>
  <c r="X819" i="1"/>
  <c r="G819" i="1"/>
  <c r="X818" i="1"/>
  <c r="G818" i="1"/>
  <c r="X817" i="1"/>
  <c r="G817" i="1"/>
  <c r="X816" i="1"/>
  <c r="G816" i="1"/>
  <c r="X815" i="1"/>
  <c r="G815" i="1"/>
  <c r="X814" i="1"/>
  <c r="G814" i="1"/>
  <c r="X813" i="1"/>
  <c r="G813" i="1"/>
  <c r="X812" i="1"/>
  <c r="G812" i="1"/>
  <c r="X811" i="1"/>
  <c r="G811" i="1"/>
  <c r="X810" i="1"/>
  <c r="G810" i="1"/>
  <c r="X809" i="1"/>
  <c r="G809" i="1"/>
  <c r="X808" i="1"/>
  <c r="G808" i="1"/>
  <c r="X807" i="1"/>
  <c r="G807" i="1"/>
  <c r="X806" i="1"/>
  <c r="G806" i="1"/>
  <c r="X577" i="1"/>
  <c r="G577" i="1"/>
  <c r="X576" i="1"/>
  <c r="G576" i="1"/>
  <c r="X575" i="1"/>
  <c r="G575" i="1"/>
  <c r="X574" i="1"/>
  <c r="G574" i="1"/>
  <c r="X573" i="1"/>
  <c r="G573" i="1"/>
  <c r="X572" i="1"/>
  <c r="G572" i="1"/>
  <c r="X571" i="1"/>
  <c r="G571" i="1"/>
  <c r="X570" i="1"/>
  <c r="G570" i="1"/>
  <c r="X569" i="1"/>
  <c r="G569" i="1"/>
  <c r="X568" i="1"/>
  <c r="G568" i="1"/>
  <c r="X567" i="1"/>
  <c r="G567" i="1"/>
  <c r="X566" i="1"/>
  <c r="G566" i="1"/>
  <c r="X565" i="1"/>
  <c r="G565" i="1"/>
  <c r="X564" i="1"/>
  <c r="G564" i="1"/>
  <c r="X563" i="1"/>
  <c r="G563" i="1"/>
  <c r="X562" i="1"/>
  <c r="G562" i="1"/>
  <c r="X697" i="1"/>
  <c r="G697" i="1"/>
  <c r="X696" i="1"/>
  <c r="G696" i="1"/>
  <c r="X659" i="1"/>
  <c r="G659" i="1"/>
  <c r="X658" i="1"/>
  <c r="G658" i="1"/>
  <c r="X561" i="1"/>
  <c r="G561" i="1"/>
  <c r="X560" i="1"/>
  <c r="G560" i="1"/>
  <c r="X338" i="1"/>
  <c r="G338" i="1"/>
  <c r="X337" i="1"/>
  <c r="G337" i="1"/>
  <c r="X728" i="1"/>
  <c r="G728" i="1"/>
  <c r="X727" i="1"/>
  <c r="G727" i="1"/>
  <c r="X720" i="1"/>
  <c r="G720" i="1"/>
  <c r="X719" i="1"/>
  <c r="G719" i="1"/>
  <c r="X718" i="1"/>
  <c r="G718" i="1"/>
  <c r="X717" i="1"/>
  <c r="G717" i="1"/>
  <c r="X687" i="1"/>
  <c r="G687" i="1"/>
  <c r="X686" i="1"/>
  <c r="G686" i="1"/>
  <c r="X685" i="1"/>
  <c r="G685" i="1"/>
  <c r="X684" i="1"/>
  <c r="G684" i="1"/>
  <c r="X553" i="1"/>
  <c r="G553" i="1"/>
  <c r="X552" i="1"/>
  <c r="G552" i="1"/>
  <c r="X551" i="1"/>
  <c r="G551" i="1"/>
  <c r="X550" i="1"/>
  <c r="G550" i="1"/>
  <c r="X528" i="1"/>
  <c r="G528" i="1"/>
  <c r="X527" i="1"/>
  <c r="G527" i="1"/>
  <c r="X526" i="1"/>
  <c r="G526" i="1"/>
  <c r="X525" i="1"/>
  <c r="G525" i="1"/>
  <c r="X509" i="1"/>
  <c r="G509" i="1"/>
  <c r="X508" i="1"/>
  <c r="G508" i="1"/>
  <c r="X507" i="1"/>
  <c r="G507" i="1"/>
  <c r="X506" i="1"/>
  <c r="G506" i="1"/>
  <c r="X487" i="1"/>
  <c r="G487" i="1"/>
  <c r="X486" i="1"/>
  <c r="G486" i="1"/>
  <c r="X485" i="1"/>
  <c r="G485" i="1"/>
  <c r="X484" i="1"/>
  <c r="G484" i="1"/>
  <c r="X342" i="1"/>
  <c r="G342" i="1"/>
  <c r="X341" i="1"/>
  <c r="G341" i="1"/>
  <c r="X340" i="1"/>
  <c r="G340" i="1"/>
  <c r="X339" i="1"/>
  <c r="G339" i="1"/>
  <c r="X404" i="1"/>
  <c r="G404" i="1"/>
  <c r="X403" i="1"/>
  <c r="G403" i="1"/>
  <c r="X402" i="1"/>
  <c r="G402" i="1"/>
  <c r="X650" i="1"/>
  <c r="G650" i="1"/>
  <c r="X649" i="1"/>
  <c r="G649" i="1"/>
  <c r="X648" i="1"/>
  <c r="G648" i="1"/>
  <c r="X647" i="1"/>
  <c r="G647" i="1"/>
  <c r="X646" i="1"/>
  <c r="G646" i="1"/>
  <c r="X645" i="1"/>
  <c r="G645" i="1"/>
  <c r="X644" i="1"/>
  <c r="G644" i="1"/>
  <c r="X643" i="1"/>
  <c r="G643" i="1"/>
  <c r="X642" i="1"/>
  <c r="G642" i="1"/>
  <c r="X641" i="1"/>
  <c r="G641" i="1"/>
  <c r="X640" i="1"/>
  <c r="G640" i="1"/>
  <c r="X639" i="1"/>
  <c r="G639" i="1"/>
  <c r="X638" i="1"/>
  <c r="G638" i="1"/>
  <c r="X637" i="1"/>
  <c r="G637" i="1"/>
  <c r="X636" i="1"/>
  <c r="G636" i="1"/>
  <c r="X635" i="1"/>
  <c r="G635" i="1"/>
  <c r="X634" i="1"/>
  <c r="G634" i="1"/>
  <c r="X633" i="1"/>
  <c r="G633" i="1"/>
  <c r="X632" i="1"/>
  <c r="G632" i="1"/>
  <c r="X631" i="1"/>
  <c r="G631" i="1"/>
  <c r="X495" i="1"/>
  <c r="G495" i="1"/>
  <c r="X494" i="1"/>
  <c r="G494" i="1"/>
  <c r="X493" i="1"/>
  <c r="G493" i="1"/>
  <c r="X492" i="1"/>
  <c r="G492" i="1"/>
  <c r="X491" i="1"/>
  <c r="G491" i="1"/>
  <c r="X490" i="1"/>
  <c r="G490" i="1"/>
  <c r="X489" i="1"/>
  <c r="G489" i="1"/>
  <c r="X488" i="1"/>
  <c r="G488" i="1"/>
  <c r="X473" i="1"/>
  <c r="G473" i="1"/>
  <c r="X472" i="1"/>
  <c r="G472" i="1"/>
  <c r="X471" i="1"/>
  <c r="G471" i="1"/>
  <c r="X470" i="1"/>
  <c r="G470" i="1"/>
  <c r="X469" i="1"/>
  <c r="G469" i="1"/>
  <c r="X468" i="1"/>
  <c r="G468" i="1"/>
  <c r="X467" i="1"/>
  <c r="G467" i="1"/>
  <c r="X466" i="1"/>
  <c r="G466" i="1"/>
  <c r="X465" i="1"/>
  <c r="G465" i="1"/>
  <c r="X464" i="1"/>
  <c r="G464" i="1"/>
  <c r="X463" i="1"/>
  <c r="G463" i="1"/>
  <c r="X462" i="1"/>
  <c r="G462" i="1"/>
  <c r="X726" i="1"/>
  <c r="G726" i="1"/>
  <c r="X725" i="1"/>
  <c r="G725" i="1"/>
  <c r="X724" i="1"/>
  <c r="G724" i="1"/>
  <c r="X723" i="1"/>
  <c r="G723" i="1"/>
  <c r="X722" i="1"/>
  <c r="G722" i="1"/>
  <c r="X721" i="1"/>
  <c r="G721" i="1"/>
  <c r="X330" i="1"/>
  <c r="G330" i="1"/>
  <c r="X329" i="1"/>
  <c r="G329" i="1"/>
  <c r="X328" i="1"/>
  <c r="G328" i="1"/>
  <c r="X327" i="1"/>
  <c r="G327" i="1"/>
  <c r="X326" i="1"/>
  <c r="G326" i="1"/>
  <c r="X325" i="1"/>
  <c r="G325" i="1"/>
  <c r="X557" i="1"/>
  <c r="G557" i="1"/>
  <c r="X556" i="1"/>
  <c r="G556" i="1"/>
  <c r="X555" i="1"/>
  <c r="G555" i="1"/>
  <c r="X554" i="1"/>
  <c r="G554" i="1"/>
  <c r="X529" i="1"/>
  <c r="G529" i="1"/>
  <c r="X524" i="1"/>
  <c r="G524" i="1"/>
  <c r="X657" i="1"/>
  <c r="G657" i="1"/>
  <c r="X656" i="1"/>
  <c r="G656" i="1"/>
  <c r="X655" i="1"/>
  <c r="G655" i="1"/>
  <c r="X654" i="1"/>
  <c r="G654" i="1"/>
  <c r="X653" i="1"/>
  <c r="G653" i="1"/>
  <c r="X652" i="1"/>
  <c r="G652" i="1"/>
  <c r="X651" i="1"/>
  <c r="G651" i="1"/>
  <c r="X796" i="1"/>
  <c r="G796" i="1"/>
  <c r="X795" i="1"/>
  <c r="G795" i="1"/>
  <c r="X667" i="1"/>
  <c r="G667" i="1"/>
  <c r="X666" i="1"/>
  <c r="G666" i="1"/>
  <c r="X379" i="1"/>
  <c r="G379" i="1"/>
  <c r="X378" i="1"/>
  <c r="G378" i="1"/>
  <c r="X505" i="1"/>
  <c r="G505" i="1"/>
  <c r="X504" i="1"/>
  <c r="G504" i="1"/>
  <c r="X503" i="1"/>
  <c r="G503" i="1"/>
  <c r="X502" i="1"/>
  <c r="G502" i="1"/>
  <c r="X501" i="1"/>
  <c r="G501" i="1"/>
  <c r="X500" i="1"/>
  <c r="G500" i="1"/>
  <c r="X483" i="1"/>
  <c r="G483" i="1"/>
  <c r="X482" i="1"/>
  <c r="G482" i="1"/>
  <c r="X481" i="1"/>
  <c r="G481" i="1"/>
  <c r="X480" i="1"/>
  <c r="G480" i="1"/>
  <c r="X479" i="1"/>
  <c r="G479" i="1"/>
  <c r="X478" i="1"/>
  <c r="G478" i="1"/>
  <c r="X461" i="1"/>
  <c r="G461" i="1"/>
  <c r="X460" i="1"/>
  <c r="G460" i="1"/>
  <c r="X459" i="1"/>
  <c r="G459" i="1"/>
  <c r="X458" i="1"/>
  <c r="G458" i="1"/>
  <c r="X457" i="1"/>
  <c r="G457" i="1"/>
  <c r="X456" i="1"/>
  <c r="G456" i="1"/>
  <c r="X630" i="1"/>
  <c r="G630" i="1"/>
  <c r="X629" i="1"/>
  <c r="G629" i="1"/>
  <c r="X628" i="1"/>
  <c r="G628" i="1"/>
  <c r="X627" i="1"/>
  <c r="G627" i="1"/>
  <c r="X626" i="1"/>
  <c r="G626" i="1"/>
  <c r="X625" i="1"/>
  <c r="G625" i="1"/>
  <c r="X624" i="1"/>
  <c r="G624" i="1"/>
  <c r="X623" i="1"/>
  <c r="G623" i="1"/>
  <c r="X455" i="1"/>
  <c r="G455" i="1"/>
  <c r="X454" i="1"/>
  <c r="G454" i="1"/>
  <c r="X453" i="1"/>
  <c r="G453" i="1"/>
  <c r="X452" i="1"/>
  <c r="G452" i="1"/>
  <c r="X451" i="1"/>
  <c r="G451" i="1"/>
  <c r="X450" i="1"/>
  <c r="G450" i="1"/>
  <c r="X449" i="1"/>
  <c r="G449" i="1"/>
  <c r="X448" i="1"/>
  <c r="G448" i="1"/>
  <c r="X691" i="1"/>
  <c r="G691" i="1"/>
  <c r="X690" i="1"/>
  <c r="G690" i="1"/>
  <c r="X689" i="1"/>
  <c r="G689" i="1"/>
  <c r="X688" i="1"/>
  <c r="G688" i="1"/>
  <c r="X683" i="1"/>
  <c r="G683" i="1"/>
  <c r="X682" i="1"/>
  <c r="G682" i="1"/>
  <c r="X681" i="1"/>
  <c r="G681" i="1"/>
  <c r="X680" i="1"/>
  <c r="G680" i="1"/>
  <c r="X549" i="1"/>
  <c r="G549" i="1"/>
  <c r="X548" i="1"/>
  <c r="G548" i="1"/>
  <c r="X547" i="1"/>
  <c r="G547" i="1"/>
  <c r="X546" i="1"/>
  <c r="G546" i="1"/>
  <c r="X499" i="1"/>
  <c r="G499" i="1"/>
  <c r="X498" i="1"/>
  <c r="G498" i="1"/>
  <c r="X497" i="1"/>
  <c r="G497" i="1"/>
  <c r="X496" i="1"/>
  <c r="G496" i="1"/>
  <c r="X477" i="1"/>
  <c r="G477" i="1"/>
  <c r="X476" i="1"/>
  <c r="G476" i="1"/>
  <c r="X475" i="1"/>
  <c r="G475" i="1"/>
  <c r="X474" i="1"/>
  <c r="G474" i="1"/>
  <c r="X447" i="1"/>
  <c r="G447" i="1"/>
  <c r="X446" i="1"/>
  <c r="G446" i="1"/>
  <c r="X445" i="1"/>
  <c r="G445" i="1"/>
  <c r="X444" i="1"/>
  <c r="G444" i="1"/>
  <c r="X424" i="1"/>
  <c r="G424" i="1"/>
  <c r="X423" i="1"/>
  <c r="G423" i="1"/>
  <c r="X422" i="1"/>
  <c r="G422" i="1"/>
  <c r="X421" i="1"/>
  <c r="G421" i="1"/>
  <c r="X420" i="1"/>
  <c r="G420" i="1"/>
  <c r="X419" i="1"/>
  <c r="G419" i="1"/>
  <c r="X758" i="1"/>
  <c r="G758" i="1"/>
  <c r="X757" i="1"/>
  <c r="G757" i="1"/>
  <c r="X756" i="1"/>
  <c r="G756" i="1"/>
  <c r="X755" i="1"/>
  <c r="G755" i="1"/>
  <c r="X754" i="1"/>
  <c r="G754" i="1"/>
  <c r="X753" i="1"/>
  <c r="G753" i="1"/>
  <c r="X752" i="1"/>
  <c r="G752" i="1"/>
  <c r="X751" i="1"/>
  <c r="G751" i="1"/>
  <c r="X750" i="1"/>
  <c r="G750" i="1"/>
  <c r="X749" i="1"/>
  <c r="G749" i="1"/>
  <c r="X748" i="1"/>
  <c r="G748" i="1"/>
  <c r="X747" i="1"/>
  <c r="G747" i="1"/>
  <c r="X746" i="1"/>
  <c r="G746" i="1"/>
  <c r="X745" i="1"/>
  <c r="G745" i="1"/>
  <c r="X744" i="1"/>
  <c r="G744" i="1"/>
  <c r="X743" i="1"/>
  <c r="G743" i="1"/>
  <c r="X742" i="1"/>
  <c r="G742" i="1"/>
  <c r="X741" i="1"/>
  <c r="G741" i="1"/>
  <c r="X740" i="1"/>
  <c r="G740" i="1"/>
  <c r="X739" i="1"/>
  <c r="G739" i="1"/>
  <c r="X738" i="1"/>
  <c r="G738" i="1"/>
  <c r="X737" i="1"/>
  <c r="G737" i="1"/>
  <c r="X736" i="1"/>
  <c r="G736" i="1"/>
  <c r="X735" i="1"/>
  <c r="G735" i="1"/>
  <c r="X803" i="1"/>
  <c r="G803" i="1"/>
  <c r="X802" i="1"/>
  <c r="G802" i="1"/>
  <c r="X801" i="1"/>
  <c r="G801" i="1"/>
  <c r="X365" i="1"/>
  <c r="G365" i="1"/>
  <c r="X364" i="1"/>
  <c r="G364" i="1"/>
  <c r="X363" i="1"/>
  <c r="G363" i="1"/>
  <c r="X362" i="1"/>
  <c r="G362" i="1"/>
  <c r="X361" i="1"/>
  <c r="G361" i="1"/>
  <c r="X360" i="1"/>
  <c r="G360" i="1"/>
  <c r="X359" i="1"/>
  <c r="G359" i="1"/>
  <c r="X358" i="1"/>
  <c r="G358" i="1"/>
  <c r="X357" i="1"/>
  <c r="G357" i="1"/>
  <c r="X356" i="1"/>
  <c r="G356" i="1"/>
  <c r="X355" i="1"/>
  <c r="G355" i="1"/>
  <c r="X354" i="1"/>
  <c r="G354" i="1"/>
  <c r="X353" i="1"/>
  <c r="G353" i="1"/>
  <c r="X352" i="1"/>
  <c r="G352" i="1"/>
  <c r="X351" i="1"/>
  <c r="G351" i="1"/>
  <c r="X377" i="1"/>
  <c r="G377" i="1"/>
  <c r="X376" i="1"/>
  <c r="G376" i="1"/>
  <c r="X375" i="1"/>
  <c r="G375" i="1"/>
  <c r="X374" i="1"/>
  <c r="G374" i="1"/>
  <c r="X373" i="1"/>
  <c r="G373" i="1"/>
  <c r="X372" i="1"/>
  <c r="G372" i="1"/>
  <c r="X371" i="1"/>
  <c r="G371" i="1"/>
  <c r="X370" i="1"/>
  <c r="G370" i="1"/>
  <c r="X369" i="1"/>
  <c r="G369" i="1"/>
  <c r="X368" i="1"/>
  <c r="G368" i="1"/>
  <c r="X367" i="1"/>
  <c r="G367" i="1"/>
  <c r="X366" i="1"/>
  <c r="G366" i="1"/>
  <c r="X716" i="1"/>
  <c r="G716" i="1"/>
  <c r="X715" i="1"/>
  <c r="G715" i="1"/>
  <c r="X714" i="1"/>
  <c r="G714" i="1"/>
  <c r="X713" i="1"/>
  <c r="G713" i="1"/>
  <c r="X788" i="1"/>
  <c r="G788" i="1"/>
  <c r="X787" i="1"/>
  <c r="G787" i="1"/>
  <c r="X786" i="1"/>
  <c r="G786" i="1"/>
  <c r="X785" i="1"/>
  <c r="G785" i="1"/>
  <c r="X784" i="1"/>
  <c r="G784" i="1"/>
  <c r="X783" i="1"/>
  <c r="G783" i="1"/>
  <c r="X782" i="1"/>
  <c r="G782" i="1"/>
  <c r="X781" i="1"/>
  <c r="G781" i="1"/>
  <c r="X622" i="1"/>
  <c r="G622" i="1"/>
  <c r="X621" i="1"/>
  <c r="G621" i="1"/>
  <c r="X620" i="1"/>
  <c r="G620" i="1"/>
  <c r="X619" i="1"/>
  <c r="G619" i="1"/>
  <c r="X618" i="1"/>
  <c r="G618" i="1"/>
  <c r="X617" i="1"/>
  <c r="G617" i="1"/>
  <c r="X616" i="1"/>
  <c r="G616" i="1"/>
  <c r="X615" i="1"/>
  <c r="G615" i="1"/>
  <c r="X585" i="1"/>
  <c r="G585" i="1"/>
  <c r="X584" i="1"/>
  <c r="G584" i="1"/>
  <c r="X583" i="1"/>
  <c r="G583" i="1"/>
  <c r="X582" i="1"/>
  <c r="G582" i="1"/>
  <c r="X581" i="1"/>
  <c r="G581" i="1"/>
  <c r="X580" i="1"/>
  <c r="G580" i="1"/>
  <c r="X579" i="1"/>
  <c r="G579" i="1"/>
  <c r="X578" i="1"/>
  <c r="G578" i="1"/>
  <c r="X543" i="1"/>
  <c r="G543" i="1"/>
  <c r="X542" i="1"/>
  <c r="G542" i="1"/>
  <c r="X541" i="1"/>
  <c r="G541" i="1"/>
  <c r="X540" i="1"/>
  <c r="G540" i="1"/>
  <c r="X539" i="1"/>
  <c r="G539" i="1"/>
  <c r="X538" i="1"/>
  <c r="G538" i="1"/>
  <c r="X537" i="1"/>
  <c r="G537" i="1"/>
  <c r="X536" i="1"/>
  <c r="G536" i="1"/>
  <c r="X399" i="1"/>
  <c r="G399" i="1"/>
  <c r="X398" i="1"/>
  <c r="G398" i="1"/>
  <c r="X397" i="1"/>
  <c r="G397" i="1"/>
  <c r="X396" i="1"/>
  <c r="G396" i="1"/>
  <c r="X395" i="1"/>
  <c r="G395" i="1"/>
  <c r="X394" i="1"/>
  <c r="G394" i="1"/>
  <c r="X393" i="1"/>
  <c r="G393" i="1"/>
  <c r="X392" i="1"/>
  <c r="G392" i="1"/>
  <c r="X350" i="1"/>
  <c r="G350" i="1"/>
  <c r="X349" i="1"/>
  <c r="G349" i="1"/>
  <c r="X348" i="1"/>
  <c r="G348" i="1"/>
  <c r="X347" i="1"/>
  <c r="G347" i="1"/>
  <c r="X346" i="1"/>
  <c r="G346" i="1"/>
  <c r="X345" i="1"/>
  <c r="G345" i="1"/>
  <c r="X344" i="1"/>
  <c r="G344" i="1"/>
  <c r="X343" i="1"/>
  <c r="G343" i="1"/>
  <c r="X712" i="1"/>
  <c r="G712" i="1"/>
  <c r="X711" i="1"/>
  <c r="G711" i="1"/>
  <c r="X710" i="1"/>
  <c r="G710" i="1"/>
  <c r="X709" i="1"/>
  <c r="G709" i="1"/>
  <c r="X708" i="1"/>
  <c r="G708" i="1"/>
  <c r="X707" i="1"/>
  <c r="G707" i="1"/>
  <c r="X706" i="1"/>
  <c r="G706" i="1"/>
  <c r="X705" i="1"/>
  <c r="G705" i="1"/>
  <c r="X704" i="1"/>
  <c r="G704" i="1"/>
  <c r="X734" i="1"/>
  <c r="G734" i="1"/>
  <c r="X733" i="1"/>
  <c r="G733" i="1"/>
  <c r="X732" i="1"/>
  <c r="G732" i="1"/>
  <c r="X731" i="1"/>
  <c r="G731" i="1"/>
  <c r="X665" i="1"/>
  <c r="G665" i="1"/>
  <c r="X664" i="1"/>
  <c r="G664" i="1"/>
  <c r="X663" i="1"/>
  <c r="G663" i="1"/>
  <c r="X662" i="1"/>
  <c r="G662" i="1"/>
  <c r="X730" i="1"/>
  <c r="G730" i="1"/>
  <c r="X729" i="1"/>
  <c r="G729" i="1"/>
  <c r="X695" i="1"/>
  <c r="G695" i="1"/>
  <c r="X694" i="1"/>
  <c r="G694" i="1"/>
  <c r="X693" i="1"/>
  <c r="G693" i="1"/>
  <c r="X692" i="1"/>
  <c r="G692" i="1"/>
  <c r="X661" i="1"/>
  <c r="G661" i="1"/>
  <c r="X660" i="1"/>
  <c r="G660" i="1"/>
  <c r="X559" i="1"/>
  <c r="G559" i="1"/>
  <c r="X558" i="1"/>
  <c r="G558" i="1"/>
  <c r="X545" i="1"/>
  <c r="G545" i="1"/>
  <c r="X544" i="1"/>
  <c r="G544" i="1"/>
  <c r="X437" i="1"/>
  <c r="G437" i="1"/>
  <c r="X436" i="1"/>
  <c r="G436" i="1"/>
  <c r="X406" i="1"/>
  <c r="G406" i="1"/>
  <c r="X405" i="1"/>
  <c r="G405" i="1"/>
  <c r="X401" i="1"/>
  <c r="G401" i="1"/>
  <c r="X400" i="1"/>
  <c r="G400" i="1"/>
  <c r="X614" i="1"/>
  <c r="G614" i="1"/>
  <c r="X613" i="1"/>
  <c r="G613" i="1"/>
  <c r="X612" i="1"/>
  <c r="G612" i="1"/>
  <c r="X611" i="1"/>
  <c r="G611" i="1"/>
  <c r="X703" i="1"/>
  <c r="G703" i="1"/>
  <c r="X702" i="1"/>
  <c r="G702" i="1"/>
  <c r="X701" i="1"/>
  <c r="G701" i="1"/>
  <c r="X700" i="1"/>
  <c r="G700" i="1"/>
  <c r="X699" i="1"/>
  <c r="G699" i="1"/>
  <c r="X698" i="1"/>
  <c r="G698" i="1"/>
  <c r="X673" i="1"/>
  <c r="G673" i="1"/>
  <c r="X672" i="1"/>
  <c r="G672" i="1"/>
  <c r="X671" i="1"/>
  <c r="G671" i="1"/>
  <c r="X670" i="1"/>
  <c r="G670" i="1"/>
  <c r="X669" i="1"/>
  <c r="G669" i="1"/>
  <c r="X668" i="1"/>
  <c r="G668" i="1"/>
  <c r="X317" i="1"/>
  <c r="G317" i="1"/>
  <c r="X324" i="1"/>
  <c r="G324" i="1"/>
  <c r="X316" i="1"/>
  <c r="G316" i="1"/>
  <c r="X315" i="1"/>
  <c r="G315" i="1"/>
  <c r="X314" i="1"/>
  <c r="G314" i="1"/>
  <c r="X313" i="1"/>
  <c r="G313" i="1"/>
  <c r="X312" i="1"/>
  <c r="G312" i="1"/>
  <c r="X311" i="1"/>
  <c r="G311" i="1"/>
  <c r="X323" i="1"/>
  <c r="G323" i="1"/>
  <c r="X322" i="1"/>
  <c r="G322" i="1"/>
  <c r="X310" i="1"/>
  <c r="G310" i="1"/>
  <c r="X309" i="1"/>
  <c r="G309" i="1"/>
  <c r="X308" i="1"/>
  <c r="G308" i="1"/>
  <c r="X307" i="1"/>
  <c r="G307" i="1"/>
  <c r="X306" i="1"/>
  <c r="G306" i="1"/>
  <c r="X305" i="1"/>
  <c r="G305" i="1"/>
  <c r="X304" i="1"/>
  <c r="G304" i="1"/>
  <c r="X321" i="1"/>
  <c r="G321" i="1"/>
  <c r="X320" i="1"/>
  <c r="G320" i="1"/>
  <c r="X319" i="1"/>
  <c r="G319" i="1"/>
  <c r="X318" i="1"/>
  <c r="G318" i="1"/>
  <c r="X303" i="1"/>
  <c r="G303" i="1"/>
  <c r="X302" i="1"/>
  <c r="G302" i="1"/>
  <c r="X301" i="1"/>
  <c r="G301" i="1"/>
  <c r="X300" i="1"/>
  <c r="G300" i="1"/>
  <c r="X299" i="1"/>
  <c r="G299" i="1"/>
  <c r="X298" i="1"/>
  <c r="G298" i="1"/>
  <c r="X297" i="1"/>
  <c r="G297" i="1"/>
  <c r="X296" i="1"/>
  <c r="G296" i="1"/>
  <c r="X295" i="1"/>
  <c r="G295" i="1"/>
  <c r="X294" i="1"/>
  <c r="G294" i="1"/>
  <c r="X293" i="1"/>
  <c r="G293" i="1"/>
  <c r="X292" i="1"/>
  <c r="G292" i="1"/>
  <c r="X291" i="1"/>
  <c r="G291" i="1"/>
  <c r="X290" i="1"/>
  <c r="G290" i="1"/>
  <c r="X289" i="1"/>
  <c r="G289" i="1"/>
  <c r="X288" i="1"/>
  <c r="G288" i="1"/>
  <c r="X287" i="1"/>
  <c r="G287" i="1"/>
  <c r="X286" i="1"/>
  <c r="G286" i="1"/>
  <c r="X285" i="1"/>
  <c r="G285" i="1"/>
  <c r="X284" i="1"/>
  <c r="G284" i="1"/>
  <c r="X283" i="1"/>
  <c r="G283" i="1"/>
  <c r="X282" i="1"/>
  <c r="G282" i="1"/>
  <c r="X281" i="1"/>
  <c r="G281" i="1"/>
  <c r="X280" i="1"/>
  <c r="G280" i="1"/>
  <c r="X279" i="1"/>
  <c r="G279" i="1"/>
  <c r="X278" i="1"/>
  <c r="G278" i="1"/>
  <c r="X277" i="1"/>
  <c r="G277" i="1"/>
  <c r="X276" i="1"/>
  <c r="G276" i="1"/>
  <c r="X275" i="1"/>
  <c r="G275" i="1"/>
  <c r="X274" i="1"/>
  <c r="G274" i="1"/>
  <c r="X273" i="1"/>
  <c r="G273" i="1"/>
  <c r="X272" i="1"/>
  <c r="G272" i="1"/>
  <c r="X271" i="1"/>
  <c r="G271" i="1"/>
  <c r="X270" i="1"/>
  <c r="G270" i="1"/>
  <c r="X269" i="1"/>
  <c r="G269" i="1"/>
  <c r="X268" i="1"/>
  <c r="G268" i="1"/>
  <c r="X267" i="1"/>
  <c r="G267" i="1"/>
  <c r="X266" i="1"/>
  <c r="G266" i="1"/>
  <c r="X265" i="1"/>
  <c r="G265" i="1"/>
  <c r="X264" i="1"/>
  <c r="G264" i="1"/>
  <c r="X263" i="1"/>
  <c r="G263" i="1"/>
  <c r="X262" i="1"/>
  <c r="G262" i="1"/>
  <c r="X261" i="1"/>
  <c r="G261" i="1"/>
  <c r="X260" i="1"/>
  <c r="G260" i="1"/>
  <c r="X259" i="1"/>
  <c r="G259" i="1"/>
  <c r="X258" i="1"/>
  <c r="G258" i="1"/>
  <c r="X257" i="1"/>
  <c r="G257" i="1"/>
  <c r="X256" i="1"/>
  <c r="G256" i="1"/>
  <c r="X255" i="1"/>
  <c r="G255" i="1"/>
  <c r="X254" i="1"/>
  <c r="G254" i="1"/>
  <c r="X253" i="1"/>
  <c r="G253" i="1"/>
  <c r="X252" i="1"/>
  <c r="G252" i="1"/>
  <c r="X251" i="1"/>
  <c r="G251" i="1"/>
  <c r="X250" i="1"/>
  <c r="G250" i="1"/>
  <c r="X249" i="1"/>
  <c r="G249" i="1"/>
  <c r="X248" i="1"/>
  <c r="G248" i="1"/>
  <c r="X247" i="1"/>
  <c r="G247" i="1"/>
  <c r="X246" i="1"/>
  <c r="G246" i="1"/>
  <c r="X245" i="1"/>
  <c r="G245" i="1"/>
  <c r="X244" i="1"/>
  <c r="G244" i="1"/>
  <c r="X243" i="1"/>
  <c r="G243" i="1"/>
  <c r="X242" i="1"/>
  <c r="G242" i="1"/>
  <c r="X241" i="1"/>
  <c r="G241" i="1"/>
  <c r="X240" i="1"/>
  <c r="G240" i="1"/>
  <c r="X239" i="1"/>
  <c r="G239" i="1"/>
  <c r="X238" i="1"/>
  <c r="G238" i="1"/>
  <c r="X237" i="1"/>
  <c r="G237" i="1"/>
  <c r="X236" i="1"/>
  <c r="G236" i="1"/>
  <c r="X235" i="1"/>
  <c r="G235" i="1"/>
  <c r="X234" i="1"/>
  <c r="G234" i="1"/>
  <c r="X233" i="1"/>
  <c r="G233" i="1"/>
  <c r="X232" i="1"/>
  <c r="G232" i="1"/>
  <c r="X231" i="1"/>
  <c r="G231" i="1"/>
  <c r="X230" i="1"/>
  <c r="G230" i="1"/>
  <c r="X229" i="1"/>
  <c r="G229" i="1"/>
  <c r="X228" i="1"/>
  <c r="G228" i="1"/>
  <c r="X227" i="1"/>
  <c r="G227" i="1"/>
  <c r="X226" i="1"/>
  <c r="G226" i="1"/>
  <c r="X225" i="1"/>
  <c r="G225" i="1"/>
  <c r="X224" i="1"/>
  <c r="G224" i="1"/>
  <c r="X223" i="1"/>
  <c r="G223" i="1"/>
  <c r="X222" i="1"/>
  <c r="G222" i="1"/>
  <c r="X221" i="1"/>
  <c r="G221" i="1"/>
  <c r="X220" i="1"/>
  <c r="G220" i="1"/>
  <c r="X219" i="1"/>
  <c r="G219" i="1"/>
  <c r="X218" i="1"/>
  <c r="G218" i="1"/>
  <c r="X217" i="1"/>
  <c r="G217" i="1"/>
  <c r="X216" i="1"/>
  <c r="G216" i="1"/>
  <c r="X215" i="1"/>
  <c r="G215" i="1"/>
  <c r="X214" i="1"/>
  <c r="G214" i="1"/>
  <c r="X213" i="1"/>
  <c r="G213" i="1"/>
  <c r="X212" i="1"/>
  <c r="G212" i="1"/>
  <c r="X211" i="1"/>
  <c r="G211" i="1"/>
  <c r="X210" i="1"/>
  <c r="G210" i="1"/>
  <c r="X209" i="1"/>
  <c r="G209" i="1"/>
  <c r="X208" i="1"/>
  <c r="G208" i="1"/>
  <c r="X207" i="1"/>
  <c r="G207" i="1"/>
  <c r="X206" i="1"/>
  <c r="G206" i="1"/>
  <c r="X205" i="1"/>
  <c r="G205" i="1"/>
  <c r="X204" i="1"/>
  <c r="G204" i="1"/>
  <c r="X203" i="1"/>
  <c r="G203" i="1"/>
  <c r="X202" i="1"/>
  <c r="G202" i="1"/>
  <c r="X201" i="1"/>
  <c r="G201" i="1"/>
  <c r="X200" i="1"/>
  <c r="G200" i="1"/>
  <c r="X199" i="1"/>
  <c r="G199" i="1"/>
  <c r="X198" i="1"/>
  <c r="G198" i="1"/>
  <c r="X197" i="1"/>
  <c r="G197" i="1"/>
  <c r="X196" i="1"/>
  <c r="G196" i="1"/>
  <c r="X195" i="1"/>
  <c r="G195" i="1"/>
  <c r="X194" i="1"/>
  <c r="G194" i="1"/>
  <c r="X193" i="1"/>
  <c r="G193" i="1"/>
  <c r="X192" i="1"/>
  <c r="G192" i="1"/>
  <c r="X191" i="1"/>
  <c r="G191" i="1"/>
  <c r="X190" i="1"/>
  <c r="G190" i="1"/>
  <c r="X189" i="1"/>
  <c r="G189" i="1"/>
  <c r="X188" i="1"/>
  <c r="G188" i="1"/>
  <c r="X187" i="1"/>
  <c r="G187" i="1"/>
  <c r="X186" i="1"/>
  <c r="G186" i="1"/>
  <c r="X185" i="1"/>
  <c r="G185" i="1"/>
  <c r="X184" i="1"/>
  <c r="G184" i="1"/>
  <c r="X183" i="1"/>
  <c r="G183" i="1"/>
  <c r="X182" i="1"/>
  <c r="G182" i="1"/>
  <c r="X181" i="1"/>
  <c r="G181" i="1"/>
  <c r="X180" i="1"/>
  <c r="G180" i="1"/>
  <c r="X179" i="1"/>
  <c r="G179" i="1"/>
  <c r="X178" i="1"/>
  <c r="G178" i="1"/>
  <c r="X177" i="1"/>
  <c r="G177" i="1"/>
  <c r="X176" i="1"/>
  <c r="G176" i="1"/>
  <c r="X175" i="1"/>
  <c r="G175" i="1"/>
  <c r="X174" i="1"/>
  <c r="G174" i="1"/>
  <c r="X173" i="1"/>
  <c r="G173" i="1"/>
  <c r="X172" i="1"/>
  <c r="G172" i="1"/>
  <c r="X171" i="1"/>
  <c r="G171" i="1"/>
  <c r="X170" i="1"/>
  <c r="G170" i="1"/>
  <c r="X169" i="1"/>
  <c r="G169" i="1"/>
  <c r="X168" i="1"/>
  <c r="G168" i="1"/>
  <c r="X167" i="1"/>
  <c r="G167" i="1"/>
  <c r="X166" i="1"/>
  <c r="G166" i="1"/>
  <c r="X165" i="1"/>
  <c r="G165" i="1"/>
  <c r="X164" i="1"/>
  <c r="G164" i="1"/>
  <c r="X163" i="1"/>
  <c r="G163" i="1"/>
  <c r="X162" i="1"/>
  <c r="G162" i="1"/>
  <c r="X161" i="1"/>
  <c r="G161" i="1"/>
  <c r="X160" i="1"/>
  <c r="G160" i="1"/>
  <c r="X159" i="1"/>
  <c r="G159" i="1"/>
  <c r="X158" i="1"/>
  <c r="G158" i="1"/>
  <c r="X157" i="1"/>
  <c r="G157" i="1"/>
  <c r="X156" i="1"/>
  <c r="G156" i="1"/>
  <c r="X155" i="1"/>
  <c r="G155" i="1"/>
  <c r="X154" i="1"/>
  <c r="G154" i="1"/>
  <c r="X153" i="1"/>
  <c r="G153" i="1"/>
  <c r="X152" i="1"/>
  <c r="G152" i="1"/>
  <c r="X151" i="1"/>
  <c r="G151" i="1"/>
  <c r="X150" i="1"/>
  <c r="G150" i="1"/>
  <c r="X149" i="1"/>
  <c r="G149" i="1"/>
  <c r="X148" i="1"/>
  <c r="G148" i="1"/>
  <c r="X147" i="1"/>
  <c r="G147" i="1"/>
  <c r="X146" i="1"/>
  <c r="G146" i="1"/>
  <c r="X145" i="1"/>
  <c r="G145" i="1"/>
  <c r="X144" i="1"/>
  <c r="G144" i="1"/>
  <c r="X143" i="1"/>
  <c r="G143" i="1"/>
  <c r="X142" i="1"/>
  <c r="G142" i="1"/>
  <c r="X141" i="1"/>
  <c r="G141" i="1"/>
  <c r="X140" i="1"/>
  <c r="G140" i="1"/>
  <c r="X139" i="1"/>
  <c r="G139" i="1"/>
  <c r="X138" i="1"/>
  <c r="G138" i="1"/>
  <c r="X137" i="1"/>
  <c r="G137" i="1"/>
  <c r="X136" i="1"/>
  <c r="G136" i="1"/>
  <c r="X135" i="1"/>
  <c r="G135" i="1"/>
  <c r="X134" i="1"/>
  <c r="G134" i="1"/>
  <c r="X133" i="1"/>
  <c r="G133" i="1"/>
  <c r="X132" i="1"/>
  <c r="G132" i="1"/>
  <c r="X131" i="1"/>
  <c r="G131" i="1"/>
  <c r="X130" i="1"/>
  <c r="G130" i="1"/>
  <c r="X129" i="1"/>
  <c r="G129" i="1"/>
  <c r="X128" i="1"/>
  <c r="G128" i="1"/>
  <c r="X127" i="1"/>
  <c r="G127" i="1"/>
  <c r="X126" i="1"/>
  <c r="G126" i="1"/>
  <c r="X125" i="1"/>
  <c r="G125" i="1"/>
  <c r="X124" i="1"/>
  <c r="G124" i="1"/>
  <c r="X123" i="1"/>
  <c r="G123" i="1"/>
  <c r="X122" i="1"/>
  <c r="G122" i="1"/>
  <c r="X121" i="1"/>
  <c r="G121" i="1"/>
  <c r="X120" i="1"/>
  <c r="G120" i="1"/>
  <c r="X119" i="1"/>
  <c r="G119" i="1"/>
  <c r="X118" i="1"/>
  <c r="G118" i="1"/>
  <c r="X117" i="1"/>
  <c r="G117" i="1"/>
  <c r="X116" i="1"/>
  <c r="G116" i="1"/>
  <c r="X115" i="1"/>
  <c r="G115" i="1"/>
  <c r="X114" i="1"/>
  <c r="G114" i="1"/>
  <c r="X113" i="1"/>
  <c r="G113" i="1"/>
  <c r="X112" i="1"/>
  <c r="G112" i="1"/>
  <c r="X111" i="1"/>
  <c r="G111" i="1"/>
  <c r="X110" i="1"/>
  <c r="G110" i="1"/>
  <c r="X109" i="1"/>
  <c r="G109" i="1"/>
  <c r="X108" i="1"/>
  <c r="G108" i="1"/>
  <c r="X107" i="1"/>
  <c r="G107" i="1"/>
  <c r="X106" i="1"/>
  <c r="G106" i="1"/>
  <c r="X105" i="1"/>
  <c r="G105" i="1"/>
  <c r="X104" i="1"/>
  <c r="G104" i="1"/>
  <c r="X103" i="1"/>
  <c r="G103" i="1"/>
  <c r="X102" i="1"/>
  <c r="G102" i="1"/>
  <c r="X101" i="1"/>
  <c r="G101" i="1"/>
  <c r="X100" i="1"/>
  <c r="G100" i="1"/>
  <c r="X99" i="1"/>
  <c r="G99" i="1"/>
  <c r="X98" i="1"/>
  <c r="G98" i="1"/>
  <c r="X97" i="1"/>
  <c r="G97" i="1"/>
  <c r="X96" i="1"/>
  <c r="G96" i="1"/>
  <c r="X95" i="1"/>
  <c r="G95" i="1"/>
  <c r="X94" i="1"/>
  <c r="G94" i="1"/>
  <c r="X93" i="1"/>
  <c r="G93" i="1"/>
  <c r="X92" i="1"/>
  <c r="G92" i="1"/>
  <c r="X91" i="1"/>
  <c r="G91" i="1"/>
  <c r="X90" i="1"/>
  <c r="G90" i="1"/>
  <c r="X89" i="1"/>
  <c r="G89" i="1"/>
  <c r="X88" i="1"/>
  <c r="G88" i="1"/>
  <c r="X87" i="1"/>
  <c r="G87" i="1"/>
  <c r="X86" i="1"/>
  <c r="G86" i="1"/>
  <c r="X85" i="1"/>
  <c r="G85" i="1"/>
  <c r="X84" i="1"/>
  <c r="G84" i="1"/>
  <c r="X83" i="1"/>
  <c r="G83" i="1"/>
  <c r="X82" i="1"/>
  <c r="G82" i="1"/>
  <c r="X81" i="1"/>
  <c r="G81" i="1"/>
  <c r="X80" i="1"/>
  <c r="G80" i="1"/>
  <c r="X79" i="1"/>
  <c r="G79" i="1"/>
  <c r="X78" i="1"/>
  <c r="G78" i="1"/>
  <c r="X77" i="1"/>
  <c r="G77" i="1"/>
  <c r="X76" i="1"/>
  <c r="G76" i="1"/>
  <c r="X75" i="1"/>
  <c r="G75" i="1"/>
  <c r="X74" i="1"/>
  <c r="G74" i="1"/>
  <c r="X73" i="1"/>
  <c r="G73" i="1"/>
  <c r="X72" i="1"/>
  <c r="G72" i="1"/>
  <c r="X71" i="1"/>
  <c r="G71" i="1"/>
  <c r="X70" i="1"/>
  <c r="G70" i="1"/>
  <c r="X69" i="1"/>
  <c r="G69" i="1"/>
  <c r="X68" i="1"/>
  <c r="G68" i="1"/>
  <c r="X67" i="1"/>
  <c r="G67" i="1"/>
  <c r="X66" i="1"/>
  <c r="G66" i="1"/>
  <c r="X65" i="1"/>
  <c r="G65" i="1"/>
  <c r="X64" i="1"/>
  <c r="G64" i="1"/>
  <c r="X63" i="1"/>
  <c r="G63" i="1"/>
  <c r="X62" i="1"/>
  <c r="G62" i="1"/>
  <c r="X61" i="1"/>
  <c r="G61" i="1"/>
  <c r="X60" i="1"/>
  <c r="G60" i="1"/>
  <c r="X59" i="1"/>
  <c r="G59" i="1"/>
  <c r="X58" i="1"/>
  <c r="G58" i="1"/>
  <c r="X57" i="1"/>
  <c r="G57" i="1"/>
  <c r="X56" i="1"/>
  <c r="G56" i="1"/>
  <c r="X55" i="1"/>
  <c r="G55" i="1"/>
  <c r="X54" i="1"/>
  <c r="G54" i="1"/>
  <c r="X53" i="1"/>
  <c r="G53" i="1"/>
  <c r="X52" i="1"/>
  <c r="G52" i="1"/>
  <c r="X51" i="1"/>
  <c r="G51" i="1"/>
  <c r="X50" i="1"/>
  <c r="G50" i="1"/>
  <c r="X49" i="1"/>
  <c r="G49" i="1"/>
  <c r="X48" i="1"/>
  <c r="G48" i="1"/>
  <c r="X47" i="1"/>
  <c r="G47" i="1"/>
  <c r="X46" i="1"/>
  <c r="G46" i="1"/>
  <c r="X45" i="1"/>
  <c r="G45" i="1"/>
  <c r="X44" i="1"/>
  <c r="G44" i="1"/>
  <c r="X43" i="1"/>
  <c r="G43" i="1"/>
  <c r="X42" i="1"/>
  <c r="G42" i="1"/>
  <c r="X41" i="1"/>
  <c r="G41" i="1"/>
  <c r="X40" i="1"/>
  <c r="G40" i="1"/>
  <c r="X39" i="1"/>
  <c r="G39" i="1"/>
  <c r="X38" i="1"/>
  <c r="G38" i="1"/>
  <c r="X37" i="1"/>
  <c r="G37" i="1"/>
  <c r="X36" i="1"/>
  <c r="G36" i="1"/>
  <c r="X35" i="1"/>
  <c r="G35" i="1"/>
  <c r="X34" i="1"/>
  <c r="G34" i="1"/>
  <c r="X33" i="1"/>
  <c r="G33" i="1"/>
  <c r="X32" i="1"/>
  <c r="G32" i="1"/>
  <c r="X31" i="1"/>
  <c r="G31" i="1"/>
  <c r="X30" i="1"/>
  <c r="G30" i="1"/>
  <c r="X29" i="1"/>
  <c r="G29" i="1"/>
  <c r="X28" i="1"/>
  <c r="G28" i="1"/>
  <c r="X27" i="1"/>
  <c r="G27" i="1"/>
  <c r="X26" i="1"/>
  <c r="G26" i="1"/>
  <c r="X25" i="1"/>
  <c r="G25" i="1"/>
  <c r="X24" i="1"/>
  <c r="G24" i="1"/>
  <c r="X23" i="1"/>
  <c r="G23" i="1"/>
  <c r="X22" i="1"/>
  <c r="G22" i="1"/>
  <c r="X21" i="1"/>
  <c r="G21" i="1"/>
  <c r="X20" i="1"/>
  <c r="G20" i="1"/>
  <c r="X19" i="1"/>
  <c r="G19" i="1"/>
  <c r="X18" i="1"/>
  <c r="G18" i="1"/>
  <c r="X17" i="1"/>
  <c r="G17" i="1"/>
  <c r="X16" i="1"/>
  <c r="G16" i="1"/>
  <c r="X15" i="1"/>
  <c r="G15" i="1"/>
  <c r="X14" i="1"/>
  <c r="G14" i="1"/>
  <c r="X13" i="1"/>
  <c r="G13" i="1"/>
  <c r="X12" i="1"/>
  <c r="G12" i="1"/>
  <c r="X11" i="1"/>
  <c r="G11" i="1"/>
  <c r="X10" i="1"/>
  <c r="G10" i="1"/>
  <c r="X9" i="1"/>
  <c r="G9" i="1"/>
  <c r="X8" i="1"/>
  <c r="G8" i="1"/>
  <c r="X7" i="1"/>
  <c r="G7" i="1"/>
  <c r="X6" i="1"/>
  <c r="G6" i="1"/>
  <c r="X5" i="1"/>
  <c r="G5" i="1"/>
  <c r="X4" i="1"/>
  <c r="G4" i="1"/>
  <c r="X3" i="1"/>
  <c r="G3" i="1"/>
  <c r="X2" i="1"/>
  <c r="G2" i="1"/>
</calcChain>
</file>

<file path=xl/comments1.xml><?xml version="1.0" encoding="utf-8"?>
<comments xmlns="http://schemas.openxmlformats.org/spreadsheetml/2006/main">
  <authors>
    <author>Job Kihara</author>
    <author>Kihara Job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Job Kihara:</t>
        </r>
        <r>
          <rPr>
            <sz val="9"/>
            <color indexed="81"/>
            <rFont val="Tahoma"/>
            <family val="2"/>
          </rPr>
          <t xml:space="preserve">
For Kihara micronutrients data, only those where N of at least 50 kg/ha of those also with P of at least 15 kg/ha are used.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Job Kihara:</t>
        </r>
        <r>
          <rPr>
            <sz val="9"/>
            <color indexed="81"/>
            <rFont val="Tahoma"/>
            <family val="2"/>
          </rPr>
          <t xml:space="preserve">
=((O2-K2)*0.39)/((H2*1.62)+(I2*4.94)+(J2*1.84))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Job Kihara:</t>
        </r>
        <r>
          <rPr>
            <sz val="9"/>
            <color indexed="81"/>
            <rFont val="Tahoma"/>
            <family val="2"/>
          </rPr>
          <t xml:space="preserve">
=IF(X2&gt;1,"Resp",IF(AND(X2&lt;1,K2&lt;3000),"NonResp","FertNonResp"))</t>
        </r>
      </text>
    </comment>
    <comment ref="A303" authorId="0" shapeId="0">
      <text>
        <r>
          <rPr>
            <b/>
            <sz val="9"/>
            <color indexed="81"/>
            <rFont val="Tahoma"/>
            <family val="2"/>
          </rPr>
          <t>Job Kihara:</t>
        </r>
        <r>
          <rPr>
            <sz val="9"/>
            <color indexed="81"/>
            <rFont val="Tahoma"/>
            <family val="2"/>
          </rPr>
          <t xml:space="preserve">
For Affem and Sessaro, S omission treatment is taken as the NPK while P40 with full nutrients (N120P40K80S26ZN5B1) is taken as the NPK+. This is based on info provided in her paper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Kihara Job:</t>
        </r>
        <r>
          <rPr>
            <sz val="9"/>
            <color indexed="81"/>
            <rFont val="Tahoma"/>
            <family val="2"/>
          </rPr>
          <t xml:space="preserve">
LSDs derived from mean separations</t>
        </r>
      </text>
    </comment>
    <comment ref="D338" authorId="1" shapeId="0">
      <text>
        <r>
          <rPr>
            <b/>
            <sz val="9"/>
            <color indexed="81"/>
            <rFont val="Tahoma"/>
            <family val="2"/>
          </rPr>
          <t>Kihara Job:</t>
        </r>
        <r>
          <rPr>
            <sz val="9"/>
            <color indexed="81"/>
            <rFont val="Tahoma"/>
            <family val="2"/>
          </rPr>
          <t xml:space="preserve">
LSDs derived from mean separations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Kihara Job:</t>
        </r>
        <r>
          <rPr>
            <sz val="9"/>
            <color indexed="81"/>
            <rFont val="Tahoma"/>
            <family val="2"/>
          </rPr>
          <t xml:space="preserve">
LSD estimated from mean seperations</t>
        </r>
      </text>
    </comment>
    <comment ref="D444" authorId="1" shapeId="0">
      <text>
        <r>
          <rPr>
            <b/>
            <sz val="9"/>
            <color indexed="81"/>
            <rFont val="Tahoma"/>
            <family val="2"/>
          </rPr>
          <t>Kihara Job:</t>
        </r>
        <r>
          <rPr>
            <sz val="9"/>
            <color indexed="81"/>
            <rFont val="Tahoma"/>
            <family val="2"/>
          </rPr>
          <t xml:space="preserve">
LSD estimated from mean seperations</t>
        </r>
      </text>
    </comment>
    <comment ref="B484" authorId="1" shapeId="0">
      <text>
        <r>
          <rPr>
            <b/>
            <sz val="9"/>
            <color indexed="81"/>
            <rFont val="Tahoma"/>
            <family val="2"/>
          </rPr>
          <t>Kihara Job:</t>
        </r>
        <r>
          <rPr>
            <sz val="9"/>
            <color indexed="81"/>
            <rFont val="Tahoma"/>
            <family val="2"/>
          </rPr>
          <t xml:space="preserve">
In this study, standard errors were not provided. Estimated from  mean seperations</t>
        </r>
      </text>
    </comment>
    <comment ref="D484" authorId="1" shapeId="0">
      <text>
        <r>
          <rPr>
            <b/>
            <sz val="9"/>
            <color indexed="81"/>
            <rFont val="Tahoma"/>
            <family val="2"/>
          </rPr>
          <t>Kihara Job:</t>
        </r>
        <r>
          <rPr>
            <sz val="9"/>
            <color indexed="81"/>
            <rFont val="Tahoma"/>
            <family val="2"/>
          </rPr>
          <t xml:space="preserve">
In this study, standard errors were not provided. Estimated from  mean seperations</t>
        </r>
      </text>
    </comment>
    <comment ref="B562" authorId="1" shapeId="0">
      <text>
        <r>
          <rPr>
            <b/>
            <sz val="9"/>
            <color indexed="81"/>
            <rFont val="Tahoma"/>
            <family val="2"/>
          </rPr>
          <t>Kihara Job:</t>
        </r>
        <r>
          <rPr>
            <sz val="9"/>
            <color indexed="81"/>
            <rFont val="Tahoma"/>
            <family val="2"/>
          </rPr>
          <t xml:space="preserve">
LSD values obtained from means separations</t>
        </r>
      </text>
    </comment>
    <comment ref="D562" authorId="1" shapeId="0">
      <text>
        <r>
          <rPr>
            <b/>
            <sz val="9"/>
            <color indexed="81"/>
            <rFont val="Tahoma"/>
            <family val="2"/>
          </rPr>
          <t>Kihara Job:</t>
        </r>
        <r>
          <rPr>
            <sz val="9"/>
            <color indexed="81"/>
            <rFont val="Tahoma"/>
            <family val="2"/>
          </rPr>
          <t xml:space="preserve">
LSD values obtained from means separations</t>
        </r>
      </text>
    </comment>
  </commentList>
</comments>
</file>

<file path=xl/sharedStrings.xml><?xml version="1.0" encoding="utf-8"?>
<sst xmlns="http://schemas.openxmlformats.org/spreadsheetml/2006/main" count="10206" uniqueCount="1224">
  <si>
    <t>Dataset</t>
  </si>
  <si>
    <t>Site</t>
  </si>
  <si>
    <t>Crop_Type</t>
  </si>
  <si>
    <t>Var_Type</t>
  </si>
  <si>
    <t>ID_Micro</t>
  </si>
  <si>
    <t>N</t>
  </si>
  <si>
    <t>P</t>
  </si>
  <si>
    <t>K</t>
  </si>
  <si>
    <t>Abs_Control</t>
  </si>
  <si>
    <t>Abs_Class</t>
  </si>
  <si>
    <t>NK</t>
  </si>
  <si>
    <t>NP</t>
  </si>
  <si>
    <t>NPK</t>
  </si>
  <si>
    <t>NPK+S+Ca+Mg+Zn+B</t>
  </si>
  <si>
    <t>PK</t>
  </si>
  <si>
    <t>NPK+Lime</t>
  </si>
  <si>
    <t>NPK+Manure</t>
  </si>
  <si>
    <t>NPK_RR</t>
  </si>
  <si>
    <t>NPK+_RR</t>
  </si>
  <si>
    <t>Lat</t>
  </si>
  <si>
    <t>Lon</t>
  </si>
  <si>
    <t>BCR</t>
  </si>
  <si>
    <t>BCR_Class</t>
  </si>
  <si>
    <t>pH</t>
  </si>
  <si>
    <t>SOC</t>
  </si>
  <si>
    <t>Clay</t>
  </si>
  <si>
    <t>ECEC</t>
  </si>
  <si>
    <t>SoilType</t>
  </si>
  <si>
    <t>Replications</t>
  </si>
  <si>
    <t>Rainfall</t>
  </si>
  <si>
    <t>SD</t>
  </si>
  <si>
    <t>CEC_15_ISRIC</t>
  </si>
  <si>
    <t>CEC_30_ISRIC</t>
  </si>
  <si>
    <t>Clay_15_ISRIC</t>
  </si>
  <si>
    <t>Clay_30_ISRIC</t>
  </si>
  <si>
    <t>SOC_15_ISRIC</t>
  </si>
  <si>
    <t>SOC_30_ISRIC</t>
  </si>
  <si>
    <t>Sand_15_ISRIC</t>
  </si>
  <si>
    <t>Sand_30_ISRIC</t>
  </si>
  <si>
    <t>SoilType_ISRIC</t>
  </si>
  <si>
    <t>COUNTRY</t>
  </si>
  <si>
    <t>AfSIS_DT</t>
  </si>
  <si>
    <t>Kand2012012</t>
  </si>
  <si>
    <t>Kand</t>
  </si>
  <si>
    <t>Maize</t>
  </si>
  <si>
    <t>Hybrid</t>
  </si>
  <si>
    <t>Resp</t>
  </si>
  <si>
    <t>Haplic Nitisols (Rhodic)</t>
  </si>
  <si>
    <t>Kand2012021</t>
  </si>
  <si>
    <t>Kand2012022</t>
  </si>
  <si>
    <t>Kand2012031</t>
  </si>
  <si>
    <t>Kand2012032</t>
  </si>
  <si>
    <t>NonResp</t>
  </si>
  <si>
    <t>Kand2012033</t>
  </si>
  <si>
    <t>Kand2012041</t>
  </si>
  <si>
    <t>Kand2012042</t>
  </si>
  <si>
    <t>Kand2012051</t>
  </si>
  <si>
    <t>Kand2012052</t>
  </si>
  <si>
    <t>Kand2012061</t>
  </si>
  <si>
    <t>FertNonResp</t>
  </si>
  <si>
    <t>Kand2012071</t>
  </si>
  <si>
    <t>Kand2012072</t>
  </si>
  <si>
    <t>Kand2012091</t>
  </si>
  <si>
    <t>Kand2012092</t>
  </si>
  <si>
    <t>Kand2012101</t>
  </si>
  <si>
    <t>Kand2012111</t>
  </si>
  <si>
    <t>Kand2012112</t>
  </si>
  <si>
    <t>Kand2012113</t>
  </si>
  <si>
    <t>Kand2012132</t>
  </si>
  <si>
    <t>Kand2012141</t>
  </si>
  <si>
    <t>Kand2012142</t>
  </si>
  <si>
    <t>Kand2012161</t>
  </si>
  <si>
    <t>Kand2012162</t>
  </si>
  <si>
    <t>Kasu2011031</t>
  </si>
  <si>
    <t>Kasu</t>
  </si>
  <si>
    <t>Haplic Luvisols</t>
  </si>
  <si>
    <t>Kasu2011032</t>
  </si>
  <si>
    <t>Kasu2011042</t>
  </si>
  <si>
    <t>Haplic Lixisols</t>
  </si>
  <si>
    <t>Kasu2011061</t>
  </si>
  <si>
    <t>Kasu2011062</t>
  </si>
  <si>
    <t>Kasu2011071</t>
  </si>
  <si>
    <t>Kasu2011072</t>
  </si>
  <si>
    <t>Kasu2011081</t>
  </si>
  <si>
    <t>Kasu2011082</t>
  </si>
  <si>
    <t>Kasu2011091</t>
  </si>
  <si>
    <t>Kasu2011101</t>
  </si>
  <si>
    <t>Kasu2011102</t>
  </si>
  <si>
    <t>Kasu2011121</t>
  </si>
  <si>
    <t>Kasu2011122</t>
  </si>
  <si>
    <t>Kasu2011131</t>
  </si>
  <si>
    <t>Kasu2011141</t>
  </si>
  <si>
    <t>Kasu2011142</t>
  </si>
  <si>
    <t>Kasu2011151</t>
  </si>
  <si>
    <t>Kasu2011162</t>
  </si>
  <si>
    <t>Kibe2010051</t>
  </si>
  <si>
    <t>Kibe</t>
  </si>
  <si>
    <t>Haplic Acrisols</t>
  </si>
  <si>
    <t>Kibe2010052</t>
  </si>
  <si>
    <t>Haplic Ferralsols</t>
  </si>
  <si>
    <t>Kibe2010062</t>
  </si>
  <si>
    <t>Kibe2010071</t>
  </si>
  <si>
    <t>Kibe2010072</t>
  </si>
  <si>
    <t>Kibe2010091</t>
  </si>
  <si>
    <t>Kibe2010092</t>
  </si>
  <si>
    <t>Kibe2010093</t>
  </si>
  <si>
    <t>Kibe2010101</t>
  </si>
  <si>
    <t>Kibe2010102</t>
  </si>
  <si>
    <t>Kibe2010111</t>
  </si>
  <si>
    <t>Kibe2010112</t>
  </si>
  <si>
    <t>Kibe2010131</t>
  </si>
  <si>
    <t>Kibe2010132</t>
  </si>
  <si>
    <t>Kibe2010141</t>
  </si>
  <si>
    <t>Kibe2010142</t>
  </si>
  <si>
    <t>Kibe2010151</t>
  </si>
  <si>
    <t>Kibe2010152</t>
  </si>
  <si>
    <t>Kolo2009011</t>
  </si>
  <si>
    <t>Kolo</t>
  </si>
  <si>
    <t>Sorghum</t>
  </si>
  <si>
    <t>Kolo2009012</t>
  </si>
  <si>
    <t>Acric Plinthosols</t>
  </si>
  <si>
    <t>Kolo2009031</t>
  </si>
  <si>
    <t>Kolo2009032</t>
  </si>
  <si>
    <t>Kolo2009041</t>
  </si>
  <si>
    <t>Kolo2009042</t>
  </si>
  <si>
    <t>Kolo2009051</t>
  </si>
  <si>
    <t>Kolo2009052</t>
  </si>
  <si>
    <t>Kolo2009053</t>
  </si>
  <si>
    <t>Kolo2009054</t>
  </si>
  <si>
    <t>Kolo2009061</t>
  </si>
  <si>
    <t>Kolo2009071</t>
  </si>
  <si>
    <t>Kolo2009072</t>
  </si>
  <si>
    <t>Kolo2009091</t>
  </si>
  <si>
    <t>Kolo2009092</t>
  </si>
  <si>
    <t>Kolo2009101</t>
  </si>
  <si>
    <t>Kolo2009102</t>
  </si>
  <si>
    <t>Kolo2009103</t>
  </si>
  <si>
    <t>Kolo2009111</t>
  </si>
  <si>
    <t>Haplic Gleysols</t>
  </si>
  <si>
    <t>Kolo2009112</t>
  </si>
  <si>
    <t>Haplic Alisols</t>
  </si>
  <si>
    <t>Kolo2009113</t>
  </si>
  <si>
    <t>Kolo2009114</t>
  </si>
  <si>
    <t>Kolo2009131</t>
  </si>
  <si>
    <t>Kolo2009132</t>
  </si>
  <si>
    <t>Kolo2009141</t>
  </si>
  <si>
    <t>Kolo2009151</t>
  </si>
  <si>
    <t>Kolo2009152</t>
  </si>
  <si>
    <t>Kont2009011</t>
  </si>
  <si>
    <t>Kont</t>
  </si>
  <si>
    <t>Vertic Cambisols</t>
  </si>
  <si>
    <t>Kont2009012</t>
  </si>
  <si>
    <t>Kont2009051</t>
  </si>
  <si>
    <t>Kont2009052</t>
  </si>
  <si>
    <t>Haplic Arenosols</t>
  </si>
  <si>
    <t>Kont2009091</t>
  </si>
  <si>
    <t>Kont2009092</t>
  </si>
  <si>
    <t>Kont2009093</t>
  </si>
  <si>
    <t>Kont2009095</t>
  </si>
  <si>
    <t>Kont2009111</t>
  </si>
  <si>
    <t>Kont2009121</t>
  </si>
  <si>
    <t>Kont2009122</t>
  </si>
  <si>
    <t>Kont2009123</t>
  </si>
  <si>
    <t>Kont2009131</t>
  </si>
  <si>
    <t>Kont2009132</t>
  </si>
  <si>
    <t>Kont2009133</t>
  </si>
  <si>
    <t>Kont2009141</t>
  </si>
  <si>
    <t>Kont2009143</t>
  </si>
  <si>
    <t>Mbin2010011</t>
  </si>
  <si>
    <t>Mbin</t>
  </si>
  <si>
    <t>Mbin2010012</t>
  </si>
  <si>
    <t>Mbin2010021</t>
  </si>
  <si>
    <t>Mbin2010022</t>
  </si>
  <si>
    <t>Mbin2010031</t>
  </si>
  <si>
    <t>Mbin2010032</t>
  </si>
  <si>
    <t>Mbin2010041</t>
  </si>
  <si>
    <t>Ferralic Cambisols</t>
  </si>
  <si>
    <t>Mbin2010042</t>
  </si>
  <si>
    <t>Mbin2010051</t>
  </si>
  <si>
    <t>Mbin2010052</t>
  </si>
  <si>
    <t>Mbin2010061</t>
  </si>
  <si>
    <t>Mbin2010062</t>
  </si>
  <si>
    <t>Mbin2010071</t>
  </si>
  <si>
    <t>Mbin2010072</t>
  </si>
  <si>
    <t>Mbin2010081</t>
  </si>
  <si>
    <t>Mbin2010082</t>
  </si>
  <si>
    <t>Mbin2010091</t>
  </si>
  <si>
    <t>Mbin2010092</t>
  </si>
  <si>
    <t>Mbin2010101</t>
  </si>
  <si>
    <t>Mbin2010102</t>
  </si>
  <si>
    <t>Mbin2010111</t>
  </si>
  <si>
    <t>Mbin2010112</t>
  </si>
  <si>
    <t>Mbin2010121</t>
  </si>
  <si>
    <t>Mbin2010122</t>
  </si>
  <si>
    <t>Mbin2010131</t>
  </si>
  <si>
    <t>Mbin2010132</t>
  </si>
  <si>
    <t>Mbin2010141</t>
  </si>
  <si>
    <t>Mbin2010142</t>
  </si>
  <si>
    <t>Mbin2010151</t>
  </si>
  <si>
    <t>Mbin2010161</t>
  </si>
  <si>
    <t>Mbin2010162</t>
  </si>
  <si>
    <t>Nkha2009012</t>
  </si>
  <si>
    <t>Nkha</t>
  </si>
  <si>
    <t>Nkha2009023</t>
  </si>
  <si>
    <t>Nkha2009031</t>
  </si>
  <si>
    <t>Nkha2009032</t>
  </si>
  <si>
    <t>Nkha2009041</t>
  </si>
  <si>
    <t>Nkha2009042</t>
  </si>
  <si>
    <t>Nkha2009051</t>
  </si>
  <si>
    <t>Nkha2009052</t>
  </si>
  <si>
    <t>Nkha2009063</t>
  </si>
  <si>
    <t>Nkha2009071</t>
  </si>
  <si>
    <t>Nkha2009072</t>
  </si>
  <si>
    <t>Nkha2009073</t>
  </si>
  <si>
    <t>Nkha2009074</t>
  </si>
  <si>
    <t>Nkha2009075</t>
  </si>
  <si>
    <t>Nkha2009076</t>
  </si>
  <si>
    <t>Nkha2009077</t>
  </si>
  <si>
    <t>Nkha2009078</t>
  </si>
  <si>
    <t>Nkha2009081</t>
  </si>
  <si>
    <t>Nkha2009082</t>
  </si>
  <si>
    <t>Nkha2009093</t>
  </si>
  <si>
    <t>Nkha2009094</t>
  </si>
  <si>
    <t>Nkha2009101</t>
  </si>
  <si>
    <t>Nkha2009111</t>
  </si>
  <si>
    <t>Nkha2009112</t>
  </si>
  <si>
    <t>Nkha2009121</t>
  </si>
  <si>
    <t>Nkha2009122</t>
  </si>
  <si>
    <t>Nkha2009131</t>
  </si>
  <si>
    <t>Nkha2009151</t>
  </si>
  <si>
    <t>Nkha2009152</t>
  </si>
  <si>
    <t>Nkha2010011</t>
  </si>
  <si>
    <t>Nkha2010012</t>
  </si>
  <si>
    <t>Nkha2010021</t>
  </si>
  <si>
    <t>Nkha2010022</t>
  </si>
  <si>
    <t>Nkha2010031</t>
  </si>
  <si>
    <t>Nkha2010041</t>
  </si>
  <si>
    <t>Nkha2010042</t>
  </si>
  <si>
    <t>Nkha2010051</t>
  </si>
  <si>
    <t>Nkha2010052</t>
  </si>
  <si>
    <t>Nkha2010062</t>
  </si>
  <si>
    <t>Nkha2010071</t>
  </si>
  <si>
    <t>Nkha2010072</t>
  </si>
  <si>
    <t>Nkha2010081</t>
  </si>
  <si>
    <t>Nkha2010091</t>
  </si>
  <si>
    <t>Nkha2010092</t>
  </si>
  <si>
    <t>Nkha2010101</t>
  </si>
  <si>
    <t>Nkha2010102</t>
  </si>
  <si>
    <t>Nkha2010111</t>
  </si>
  <si>
    <t>Nkha2010112</t>
  </si>
  <si>
    <t>Nkha2010121</t>
  </si>
  <si>
    <t>Nkha2010122</t>
  </si>
  <si>
    <t>Nkha2010123</t>
  </si>
  <si>
    <t>Nkha2010131</t>
  </si>
  <si>
    <t>Nkha2010141</t>
  </si>
  <si>
    <t>Nkha2010151</t>
  </si>
  <si>
    <t>Nkha2010152</t>
  </si>
  <si>
    <t>Nkha2010161</t>
  </si>
  <si>
    <t>Nkha2010162</t>
  </si>
  <si>
    <t>Pamp2010011</t>
  </si>
  <si>
    <t>Pamp</t>
  </si>
  <si>
    <t>Pamp2010021</t>
  </si>
  <si>
    <t>Pamp2010022</t>
  </si>
  <si>
    <t>Pamp2010031</t>
  </si>
  <si>
    <t>Pamp2010032</t>
  </si>
  <si>
    <t>Pamp2010033</t>
  </si>
  <si>
    <t>Pamp2010041</t>
  </si>
  <si>
    <t>Pamp2010042</t>
  </si>
  <si>
    <t>Pamp2010051</t>
  </si>
  <si>
    <t>Pamp2010052</t>
  </si>
  <si>
    <t>Pamp2010061</t>
  </si>
  <si>
    <t>Pamp2010062</t>
  </si>
  <si>
    <t>Pamp2010071</t>
  </si>
  <si>
    <t>Pamp2010072</t>
  </si>
  <si>
    <t>Pamp2010081</t>
  </si>
  <si>
    <t>Pamp2010082</t>
  </si>
  <si>
    <t>Pamp2010101</t>
  </si>
  <si>
    <t>Pamp2010102</t>
  </si>
  <si>
    <t>Pamp2010111</t>
  </si>
  <si>
    <t>Pamp2010112</t>
  </si>
  <si>
    <t>Pamp2010121</t>
  </si>
  <si>
    <t>Pamp2010122</t>
  </si>
  <si>
    <t>Pamp2010123</t>
  </si>
  <si>
    <t>Pamp2010131</t>
  </si>
  <si>
    <t>Pamp2010132</t>
  </si>
  <si>
    <t>Pamp2010142</t>
  </si>
  <si>
    <t>Pamp2010151</t>
  </si>
  <si>
    <t>Pamp2010152</t>
  </si>
  <si>
    <t>Pamp2010161</t>
  </si>
  <si>
    <t>Pamp2010162</t>
  </si>
  <si>
    <t>SidiLR10012</t>
  </si>
  <si>
    <t>Sidi</t>
  </si>
  <si>
    <t>SidiLR10021</t>
  </si>
  <si>
    <t>SidiLR10022</t>
  </si>
  <si>
    <t>SidiLR10032</t>
  </si>
  <si>
    <t>SidiLR10051</t>
  </si>
  <si>
    <t>SidiLR10052</t>
  </si>
  <si>
    <t>SidiLR10062</t>
  </si>
  <si>
    <t>SidiLR10071</t>
  </si>
  <si>
    <t>SidiLR10072</t>
  </si>
  <si>
    <t>SidiLR10082</t>
  </si>
  <si>
    <t>SidiLR10091</t>
  </si>
  <si>
    <t>SidiLR10092</t>
  </si>
  <si>
    <t>SidiLR10101</t>
  </si>
  <si>
    <t>SidiLR10102</t>
  </si>
  <si>
    <t>SidiLR10111</t>
  </si>
  <si>
    <t>SidiLR10112</t>
  </si>
  <si>
    <t>SidiLR10121</t>
  </si>
  <si>
    <t>SidiLR10131</t>
  </si>
  <si>
    <t>SidiLR10132</t>
  </si>
  <si>
    <t>SidiLR10141</t>
  </si>
  <si>
    <t>SidiLR10151</t>
  </si>
  <si>
    <t>SidiLR10152</t>
  </si>
  <si>
    <t>SidiLR10161</t>
  </si>
  <si>
    <t>SidiSR10021</t>
  </si>
  <si>
    <t>SidiSR10022</t>
  </si>
  <si>
    <t>SidiSR10031</t>
  </si>
  <si>
    <t>SidiSR10032</t>
  </si>
  <si>
    <t>SidiSR10042</t>
  </si>
  <si>
    <t>SidiSR10051</t>
  </si>
  <si>
    <t>SidiSR10052</t>
  </si>
  <si>
    <t>SidiSR10061</t>
  </si>
  <si>
    <t>SidiSR10071</t>
  </si>
  <si>
    <t>SidiSR10072</t>
  </si>
  <si>
    <t>SidiSR10081</t>
  </si>
  <si>
    <t>SidiSR10082</t>
  </si>
  <si>
    <t>SidiSR10091</t>
  </si>
  <si>
    <t>SidiSR10092</t>
  </si>
  <si>
    <t>SidiSR10101</t>
  </si>
  <si>
    <t>SidiSR10102</t>
  </si>
  <si>
    <t>SidiSR10111</t>
  </si>
  <si>
    <t>SidiSR10112</t>
  </si>
  <si>
    <t>SidiSR10121</t>
  </si>
  <si>
    <t>SidiSR10122</t>
  </si>
  <si>
    <t>SidiSR10132</t>
  </si>
  <si>
    <t>SidiSR10141</t>
  </si>
  <si>
    <t>SidiSR10142</t>
  </si>
  <si>
    <t>SidiSR10151</t>
  </si>
  <si>
    <t>SidiSR10152</t>
  </si>
  <si>
    <t>SidiSR10161</t>
  </si>
  <si>
    <t>SidiSR10162</t>
  </si>
  <si>
    <t>Thuc2010012</t>
  </si>
  <si>
    <t>Thuc</t>
  </si>
  <si>
    <t>Thuc2010021</t>
  </si>
  <si>
    <t>Thuc2010022</t>
  </si>
  <si>
    <t>Thuc2010031</t>
  </si>
  <si>
    <t>Thuc2010032</t>
  </si>
  <si>
    <t>Thuc2010041</t>
  </si>
  <si>
    <t>Thuc2010042</t>
  </si>
  <si>
    <t>Thuc2010051</t>
  </si>
  <si>
    <t>Thuc2010052</t>
  </si>
  <si>
    <t>Thuc2010061</t>
  </si>
  <si>
    <t>Thuc2010062</t>
  </si>
  <si>
    <t>Thuc2010081</t>
  </si>
  <si>
    <t>Thuc2010082</t>
  </si>
  <si>
    <t>Thuc2010091</t>
  </si>
  <si>
    <t>Leptic Cambisols</t>
  </si>
  <si>
    <t>Thuc2010101</t>
  </si>
  <si>
    <t>Thuc2010102</t>
  </si>
  <si>
    <t>Thuc2010111</t>
  </si>
  <si>
    <t>Thuc2010112</t>
  </si>
  <si>
    <t>Thuc2010121</t>
  </si>
  <si>
    <t>Thuc2010131</t>
  </si>
  <si>
    <t>Thuc2010141</t>
  </si>
  <si>
    <t>Thuc2010142</t>
  </si>
  <si>
    <t>Thuc2010151</t>
  </si>
  <si>
    <t>Thuc2010161</t>
  </si>
  <si>
    <t>Generose_Nigeria</t>
  </si>
  <si>
    <t>Samaru LT</t>
  </si>
  <si>
    <t>Samaru</t>
  </si>
  <si>
    <t>Cowpea</t>
  </si>
  <si>
    <t>Lablab</t>
  </si>
  <si>
    <t>Pascuorum</t>
  </si>
  <si>
    <t>Generose_Togo</t>
  </si>
  <si>
    <t>Affem</t>
  </si>
  <si>
    <t>Sessaro</t>
  </si>
  <si>
    <t>Kihara_et al. 2017_Micronutrients dataset</t>
  </si>
  <si>
    <t>Abunyewa and MercerQuarshie 2004</t>
  </si>
  <si>
    <t>Nyankpala</t>
  </si>
  <si>
    <t>Plinthosols</t>
  </si>
  <si>
    <t>Fibric Histosols</t>
  </si>
  <si>
    <t>Adesoji et al. 2009</t>
  </si>
  <si>
    <t>Soybean</t>
  </si>
  <si>
    <t>Lixisols</t>
  </si>
  <si>
    <t>Afolabi et al. 2014</t>
  </si>
  <si>
    <t>Minna</t>
  </si>
  <si>
    <t>Allan 1970</t>
  </si>
  <si>
    <t>Cox</t>
  </si>
  <si>
    <t>Ferralsols</t>
  </si>
  <si>
    <t>Haplic Kastanozems</t>
  </si>
  <si>
    <t>Davidson</t>
  </si>
  <si>
    <t>Hulme</t>
  </si>
  <si>
    <t>Kiminini</t>
  </si>
  <si>
    <t>Leys</t>
  </si>
  <si>
    <t>Nai Farm</t>
  </si>
  <si>
    <t>Russell</t>
  </si>
  <si>
    <t>Sabwani</t>
  </si>
  <si>
    <t>Strong</t>
  </si>
  <si>
    <t>Chaguala et al. 2011</t>
  </si>
  <si>
    <t>Nampula</t>
  </si>
  <si>
    <t>Albic Arenosols</t>
  </si>
  <si>
    <t>Sussundenga</t>
  </si>
  <si>
    <t>Chiezy 2014</t>
  </si>
  <si>
    <t>Chilimba and Chirwa 2011</t>
  </si>
  <si>
    <t>Bembeke</t>
  </si>
  <si>
    <t>Chitedze</t>
  </si>
  <si>
    <t>Kanyama</t>
  </si>
  <si>
    <t>Manjawira</t>
  </si>
  <si>
    <t>Fluvisols</t>
  </si>
  <si>
    <t>Mlomba</t>
  </si>
  <si>
    <t>Tsangano</t>
  </si>
  <si>
    <t>Chude et al. 1991</t>
  </si>
  <si>
    <t>Eteng et al. 2014</t>
  </si>
  <si>
    <t>Calabar</t>
  </si>
  <si>
    <t>10 and 7</t>
  </si>
  <si>
    <t>Gleysols</t>
  </si>
  <si>
    <t>11 and 7</t>
  </si>
  <si>
    <t>12 and 7</t>
  </si>
  <si>
    <t>13 and 7</t>
  </si>
  <si>
    <t>14 and 7</t>
  </si>
  <si>
    <t>15 and 7</t>
  </si>
  <si>
    <t>4 and 7</t>
  </si>
  <si>
    <t>5 and 7</t>
  </si>
  <si>
    <t>6 and 7</t>
  </si>
  <si>
    <t>7 and 7</t>
  </si>
  <si>
    <t>8 and 7</t>
  </si>
  <si>
    <t>Rice</t>
  </si>
  <si>
    <t>9 and 7</t>
  </si>
  <si>
    <t>Florent et al. 2014</t>
  </si>
  <si>
    <t>Bouake</t>
  </si>
  <si>
    <t>Gungula and Garjila 2006</t>
  </si>
  <si>
    <t>Yola</t>
  </si>
  <si>
    <t>Lixisol</t>
  </si>
  <si>
    <t>Wheat</t>
  </si>
  <si>
    <t>Habtegebrial and singh 2009</t>
  </si>
  <si>
    <t>Tigray</t>
  </si>
  <si>
    <t>Leptosols</t>
  </si>
  <si>
    <t>Haplic Vertisols</t>
  </si>
  <si>
    <t>Cambisols</t>
  </si>
  <si>
    <t>Habtegebrial et al.2013</t>
  </si>
  <si>
    <t>Gewane College of Agriculture of the Afar Region</t>
  </si>
  <si>
    <t>Kang and Osiname 1976</t>
  </si>
  <si>
    <t>Ibadan</t>
  </si>
  <si>
    <t>Haplic Fluvisols (Eutric)</t>
  </si>
  <si>
    <t>Ikenne</t>
  </si>
  <si>
    <t>Luvisols</t>
  </si>
  <si>
    <t>Ikoyi</t>
  </si>
  <si>
    <t>Kishi</t>
  </si>
  <si>
    <t>Ogbomosho</t>
  </si>
  <si>
    <t>Oyo</t>
  </si>
  <si>
    <t>Kayode 1984</t>
  </si>
  <si>
    <t>7 25 N 3 52 E</t>
  </si>
  <si>
    <t>Haplic Fluvisols</t>
  </si>
  <si>
    <t>Mokwa</t>
  </si>
  <si>
    <t>9 18 N 5 4 E</t>
  </si>
  <si>
    <t>Nitisols</t>
  </si>
  <si>
    <t>Kayode and Agboola 1985</t>
  </si>
  <si>
    <t>Ilora</t>
  </si>
  <si>
    <t>Kone et al. 2011</t>
  </si>
  <si>
    <t>Cana</t>
  </si>
  <si>
    <t>Niaouli</t>
  </si>
  <si>
    <t>WARDA</t>
  </si>
  <si>
    <t>Lisuma et al. 2006</t>
  </si>
  <si>
    <t>Mpangala</t>
  </si>
  <si>
    <t>Nesgea et al. 2012</t>
  </si>
  <si>
    <t>Imla</t>
  </si>
  <si>
    <t>Rendzic Leptosols</t>
  </si>
  <si>
    <t>Nyalemegbe et al. 2011</t>
  </si>
  <si>
    <t>Kade</t>
  </si>
  <si>
    <t>Alisols</t>
  </si>
  <si>
    <t>Kpong</t>
  </si>
  <si>
    <t>Nziguheba et al. 2009</t>
  </si>
  <si>
    <t>Ojeniyi and Kayode 1993</t>
  </si>
  <si>
    <t>Ikole</t>
  </si>
  <si>
    <t>Olivier et al. 2014</t>
  </si>
  <si>
    <t>Dabou</t>
  </si>
  <si>
    <t>Arenosols</t>
  </si>
  <si>
    <t>Oseni 2009</t>
  </si>
  <si>
    <t>Bauchi</t>
  </si>
  <si>
    <t>Osiname et al. 1973</t>
  </si>
  <si>
    <t>Iwo</t>
  </si>
  <si>
    <t>Sepeteri</t>
  </si>
  <si>
    <t>Van Asten et al. 2004</t>
  </si>
  <si>
    <t>Sourou Valley</t>
  </si>
  <si>
    <t>Vertisol</t>
  </si>
  <si>
    <t>Weil and Mughogho 2000</t>
  </si>
  <si>
    <t>Balaka</t>
  </si>
  <si>
    <t>Lilongwe</t>
  </si>
  <si>
    <t>Mzuzu</t>
  </si>
  <si>
    <t>Salima</t>
  </si>
  <si>
    <t>Yerokun and Chirwa 2014</t>
  </si>
  <si>
    <t>Lusaka</t>
  </si>
  <si>
    <t>Kihara_Wkenya</t>
  </si>
  <si>
    <t>1 2</t>
  </si>
  <si>
    <t>1 3</t>
  </si>
  <si>
    <t>13 2</t>
  </si>
  <si>
    <t>13 5</t>
  </si>
  <si>
    <t>16 4</t>
  </si>
  <si>
    <t>16 7</t>
  </si>
  <si>
    <t>18 4</t>
  </si>
  <si>
    <t>18 5</t>
  </si>
  <si>
    <t>19 2</t>
  </si>
  <si>
    <t>19 5</t>
  </si>
  <si>
    <t>2 2</t>
  </si>
  <si>
    <t>2 5</t>
  </si>
  <si>
    <t>255 3</t>
  </si>
  <si>
    <t>255 5</t>
  </si>
  <si>
    <t>3 5</t>
  </si>
  <si>
    <t>3 6</t>
  </si>
  <si>
    <t>42 2</t>
  </si>
  <si>
    <t>42 6</t>
  </si>
  <si>
    <t>43 6</t>
  </si>
  <si>
    <t>43 8</t>
  </si>
  <si>
    <t>46 4</t>
  </si>
  <si>
    <t>46 5</t>
  </si>
  <si>
    <t>47 6</t>
  </si>
  <si>
    <t>47 8</t>
  </si>
  <si>
    <t>49 2</t>
  </si>
  <si>
    <t>49 4</t>
  </si>
  <si>
    <t>51 5</t>
  </si>
  <si>
    <t>51 7</t>
  </si>
  <si>
    <t>53 2</t>
  </si>
  <si>
    <t>53 5</t>
  </si>
  <si>
    <t>54 2</t>
  </si>
  <si>
    <t>54 7</t>
  </si>
  <si>
    <t>56 7</t>
  </si>
  <si>
    <t>56 8</t>
  </si>
  <si>
    <t>57 2</t>
  </si>
  <si>
    <t>57 9</t>
  </si>
  <si>
    <t>9 2</t>
  </si>
  <si>
    <t>9 5</t>
  </si>
  <si>
    <t>BARKINLADI</t>
  </si>
  <si>
    <t>BIO21</t>
  </si>
  <si>
    <t>BIO22</t>
  </si>
  <si>
    <t>CT2-Matayos1</t>
  </si>
  <si>
    <t>CT2-Matayos2</t>
  </si>
  <si>
    <t>CT2-Sidada1</t>
  </si>
  <si>
    <t>CT2-Sidada2</t>
  </si>
  <si>
    <t>CT2-Teso1</t>
  </si>
  <si>
    <t>CT2-Teso2</t>
  </si>
  <si>
    <t>D</t>
  </si>
  <si>
    <t>E</t>
  </si>
  <si>
    <t>INM3</t>
  </si>
  <si>
    <t>MANGU</t>
  </si>
  <si>
    <t>NM201</t>
  </si>
  <si>
    <t>NM202</t>
  </si>
  <si>
    <t>NM203</t>
  </si>
  <si>
    <t>NM204</t>
  </si>
  <si>
    <t>NM311</t>
  </si>
  <si>
    <t>NM312</t>
  </si>
  <si>
    <t>NM313</t>
  </si>
  <si>
    <t>Osita farm Vihiga</t>
  </si>
  <si>
    <t>PANKSHIN</t>
  </si>
  <si>
    <t>T11P2</t>
  </si>
  <si>
    <t>T12P2</t>
  </si>
  <si>
    <t>T14P2</t>
  </si>
  <si>
    <t>T15P2</t>
  </si>
  <si>
    <t>T16P1</t>
  </si>
  <si>
    <t>T18P1</t>
  </si>
  <si>
    <t>T19P1</t>
  </si>
  <si>
    <t>T1P1</t>
  </si>
  <si>
    <t>T20P1</t>
  </si>
  <si>
    <t>T23P1</t>
  </si>
  <si>
    <t>T24P1</t>
  </si>
  <si>
    <t>T26P1</t>
  </si>
  <si>
    <t>T27P1</t>
  </si>
  <si>
    <t>T27P2</t>
  </si>
  <si>
    <t>T27P3</t>
  </si>
  <si>
    <t>T28P3</t>
  </si>
  <si>
    <t>T29P2</t>
  </si>
  <si>
    <t>T29P3</t>
  </si>
  <si>
    <t>T2P2</t>
  </si>
  <si>
    <t>T30P1</t>
  </si>
  <si>
    <t>T30P2</t>
  </si>
  <si>
    <t>T31P2</t>
  </si>
  <si>
    <t>T5P1</t>
  </si>
  <si>
    <t>T5P2</t>
  </si>
  <si>
    <t>T6P1</t>
  </si>
  <si>
    <t>T6P3</t>
  </si>
  <si>
    <t>T8P3</t>
  </si>
  <si>
    <t>T9P1</t>
  </si>
  <si>
    <t>TAMASA</t>
  </si>
  <si>
    <t>T/Wada</t>
  </si>
  <si>
    <t>HYBRID</t>
  </si>
  <si>
    <t>OPV</t>
  </si>
  <si>
    <t>Funtua</t>
  </si>
  <si>
    <t>Giwa</t>
  </si>
  <si>
    <t>Faskari</t>
  </si>
  <si>
    <t>Ikara</t>
  </si>
  <si>
    <t>Doguwa</t>
  </si>
  <si>
    <t>Tofa</t>
  </si>
  <si>
    <t>Bunkure</t>
  </si>
  <si>
    <t>Tudun Wada</t>
  </si>
  <si>
    <t>Soba</t>
  </si>
  <si>
    <t>Lere</t>
  </si>
  <si>
    <t>Bakori</t>
  </si>
  <si>
    <t>Makarfi</t>
  </si>
  <si>
    <t>Dandume</t>
  </si>
  <si>
    <t>Kauru</t>
  </si>
  <si>
    <t>Rhodes and Kpaka, 1982</t>
  </si>
  <si>
    <t>Sierra Leone</t>
  </si>
  <si>
    <t>Wakapala, 1973</t>
  </si>
  <si>
    <t>Menengai</t>
  </si>
  <si>
    <t>Kenya</t>
  </si>
  <si>
    <t>Uyovbisere &amp; Lombin 1990</t>
  </si>
  <si>
    <t>Kafin-maiyaki</t>
  </si>
  <si>
    <t>Alfisols</t>
  </si>
  <si>
    <t>Nigeria</t>
  </si>
  <si>
    <t>Tumu</t>
  </si>
  <si>
    <t>Ultisols</t>
  </si>
  <si>
    <t>Dengi</t>
  </si>
  <si>
    <t>ilorin</t>
  </si>
  <si>
    <t>Yandev</t>
  </si>
  <si>
    <t>Desta et al.2015</t>
  </si>
  <si>
    <t>Mekelle University</t>
  </si>
  <si>
    <t>Faba bean</t>
  </si>
  <si>
    <t>Improved</t>
  </si>
  <si>
    <t>Ethiopia</t>
  </si>
  <si>
    <t>Desta, 2015</t>
  </si>
  <si>
    <t>Aykel</t>
  </si>
  <si>
    <t>maize</t>
  </si>
  <si>
    <t>Vertisols</t>
  </si>
  <si>
    <t>Habtegebrial and singh 2006</t>
  </si>
  <si>
    <t>Teff</t>
  </si>
  <si>
    <t>Habtemichial et al. 2007</t>
  </si>
  <si>
    <t>Kone et al. 2014</t>
  </si>
  <si>
    <t>Guessihio</t>
  </si>
  <si>
    <t>Cote d'Ivoire</t>
  </si>
  <si>
    <t>Kurwakumire et al. 2015</t>
  </si>
  <si>
    <t>Dendenyore</t>
  </si>
  <si>
    <t>Zimbabwe</t>
  </si>
  <si>
    <t>Manzeke et al. 2014</t>
  </si>
  <si>
    <t>Hwedza</t>
  </si>
  <si>
    <t>Arenosols &amp; Lixisols</t>
  </si>
  <si>
    <t>Admas et al. 2015</t>
  </si>
  <si>
    <t>Chilga (Wujiraba)</t>
  </si>
  <si>
    <t>Nitosols</t>
  </si>
  <si>
    <t>Abunyewa and MercerQuarshie 2004NyankpalaMaize</t>
  </si>
  <si>
    <t>Abbas et al. 2007</t>
  </si>
  <si>
    <t>Gezira Research Station Farm</t>
  </si>
  <si>
    <t>Calcic Vertisols</t>
  </si>
  <si>
    <t>Variable</t>
  </si>
  <si>
    <t>Description</t>
  </si>
  <si>
    <t>FieldID</t>
  </si>
  <si>
    <t>SiteID</t>
  </si>
  <si>
    <t>Specific site where the study was done</t>
  </si>
  <si>
    <t>Specific identifier of site in each dataset</t>
  </si>
  <si>
    <t>Specific identifier  of each field in each site</t>
  </si>
  <si>
    <t>Site ID</t>
  </si>
  <si>
    <t>Field ID</t>
  </si>
  <si>
    <t>Type of crop reported</t>
  </si>
  <si>
    <t>Variety of each crop reported</t>
  </si>
  <si>
    <t>Nitrogen applied (kg/ha)</t>
  </si>
  <si>
    <t>Potassium applied (kg/ha)</t>
  </si>
  <si>
    <t>Absolute class yeild (Kg/ha)</t>
  </si>
  <si>
    <t>Absolute control yield (kg/ha)</t>
  </si>
  <si>
    <t>Yield of NK treatment (kg/ha)</t>
  </si>
  <si>
    <t>Yield of NP treatment (kg/ha)</t>
  </si>
  <si>
    <t>Yield of NPK treatment (kg/ha)</t>
  </si>
  <si>
    <t>Yield of NPK+S+Ca+Mg+Zn+B treatment (kg/ha)</t>
  </si>
  <si>
    <t>Yield of PK treatment (kg/ha)</t>
  </si>
  <si>
    <t>Yield of NPK=Lime treatment (kg/ha)</t>
  </si>
  <si>
    <t>Yield of NPK + Manure treatment (kg/ha)</t>
  </si>
  <si>
    <t>Response ratio of NPK treatment</t>
  </si>
  <si>
    <t>Response ratio of NPK+ treatment</t>
  </si>
  <si>
    <t>Benefit cost ratio class</t>
  </si>
  <si>
    <t>Soil pH</t>
  </si>
  <si>
    <t>Soil phosphorus content</t>
  </si>
  <si>
    <t>Soil organic carbon content (%)</t>
  </si>
  <si>
    <t>Soil clay content (%)</t>
  </si>
  <si>
    <t>Soil electrical conductivity</t>
  </si>
  <si>
    <t>Type of soil assessed</t>
  </si>
  <si>
    <t>Number of replications</t>
  </si>
  <si>
    <t>Amount of rainfall reported</t>
  </si>
  <si>
    <t>Standard deviation reported</t>
  </si>
  <si>
    <t>Eunique Identifier combining the site ID, field ID and crop variety</t>
  </si>
  <si>
    <t>Cation exchange capacity at 15 cm depth calculated based on ISRIC maps</t>
  </si>
  <si>
    <t>Cation exchange capacity at 30 cm depth calculated based on ISRIC maps</t>
  </si>
  <si>
    <t>Soil type reported based on ISRIC maps</t>
  </si>
  <si>
    <t>Country where the sudy was done</t>
  </si>
  <si>
    <t>Clay content at 15 cm depth calculated based on ISRIC maps</t>
  </si>
  <si>
    <t>Clay content  at 30 cm depth calculated based on ISRIC maps</t>
  </si>
  <si>
    <t>Soil organic carbon content at 15 cm depth calculated based on ISRIC maps</t>
  </si>
  <si>
    <t>Soil organic carbon content at 30 cm depth calculated based on ISRIC maps</t>
  </si>
  <si>
    <t>Sand content at 15 cm depth calculated based on ISRIC maps</t>
  </si>
  <si>
    <t>Sand content at 30 cm depth calculated based on ISRIC maps</t>
  </si>
  <si>
    <t>Latitude of the study location</t>
  </si>
  <si>
    <t>Longitude of the study location</t>
  </si>
  <si>
    <t>Benefit cost ratio of NPK treatment relative to Absolute control</t>
  </si>
  <si>
    <t>Phosphorus applied (kg/ha)</t>
  </si>
  <si>
    <t>Name of the source of the dataset</t>
  </si>
  <si>
    <t>Variable class</t>
  </si>
  <si>
    <t>String</t>
  </si>
  <si>
    <t>Numerical</t>
  </si>
  <si>
    <r>
      <t>Nziguheba, G., Tossah, B.K., Diels, J., Franke, A.C., Aihou, K., Iwuafor, E.N., Nwoke, C. and Merckx, R., 2009. Assessment of nutrient deficiencies in maize in nutrient omission trials and long-term field experiments in the West African Savanna. </t>
    </r>
    <r>
      <rPr>
        <i/>
        <sz val="10"/>
        <color rgb="FF222222"/>
        <rFont val="Arial"/>
        <family val="2"/>
      </rPr>
      <t>Plant and Soil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314</t>
    </r>
    <r>
      <rPr>
        <sz val="10"/>
        <color rgb="FF222222"/>
        <rFont val="Arial"/>
        <family val="2"/>
      </rPr>
      <t>(1-2), p.143.</t>
    </r>
  </si>
  <si>
    <t>Kihara, Job; Sileshi, Gudeta W.; Nziguheba, Generose; Kinyua, Michael; Zingore, Shamie; Sommer, Rolf, 2017, "Replication Data for: Application of secondary nutrients and micronutrients increases crop yields in sub-Saharan Africa", https://doi.org/10.7910/DVN/8AJQJJ, Harvard Dataverse, V1</t>
  </si>
  <si>
    <t>The African Soils Information Service (AfSIS) dataset (Unpublished data obtained from project-based field trials carried out in Sub-Saharan Africa)</t>
  </si>
  <si>
    <t>Taking Maize Agronomy to Scale in Africa (TAMASA) dataset (Unpublished data obtained from project-based field trials carried out in Sub-Saharan Africa)</t>
  </si>
  <si>
    <t>References</t>
  </si>
  <si>
    <t>Factor</t>
  </si>
  <si>
    <t>Unpublished data obtained from project-based field trials in Western Kenya</t>
  </si>
  <si>
    <t>Togo</t>
  </si>
  <si>
    <t>GN_F1</t>
  </si>
  <si>
    <t>GN_F2</t>
  </si>
  <si>
    <t>GN_F3</t>
  </si>
  <si>
    <t>GN_F4</t>
  </si>
  <si>
    <t>GN_F5</t>
  </si>
  <si>
    <t>GN_F6</t>
  </si>
  <si>
    <t>GN_F7</t>
  </si>
  <si>
    <t>GN_F8</t>
  </si>
  <si>
    <t>GN_F9</t>
  </si>
  <si>
    <t>GN_F10</t>
  </si>
  <si>
    <t>GN_F11</t>
  </si>
  <si>
    <t>GN_F12</t>
  </si>
  <si>
    <t>GN_F13</t>
  </si>
  <si>
    <t>GN_F14</t>
  </si>
  <si>
    <t>GN_F15</t>
  </si>
  <si>
    <t>GN_F16</t>
  </si>
  <si>
    <t>GN_F17</t>
  </si>
  <si>
    <t>GN_F18</t>
  </si>
  <si>
    <t>GN_F19</t>
  </si>
  <si>
    <t>GN_F20</t>
  </si>
  <si>
    <t>GN_F21</t>
  </si>
  <si>
    <t>GN_F22</t>
  </si>
  <si>
    <t>KW_F1</t>
  </si>
  <si>
    <t>KW_F2</t>
  </si>
  <si>
    <t>KW_F3</t>
  </si>
  <si>
    <t>KW_F4</t>
  </si>
  <si>
    <t>KW_F5</t>
  </si>
  <si>
    <t>KW_F6</t>
  </si>
  <si>
    <t>KW_F7</t>
  </si>
  <si>
    <t>KW_F8</t>
  </si>
  <si>
    <t>KW_F9</t>
  </si>
  <si>
    <t>KW_F10</t>
  </si>
  <si>
    <t>KW_F11</t>
  </si>
  <si>
    <t>TMS_F1</t>
  </si>
  <si>
    <t>TMS_F2</t>
  </si>
  <si>
    <t>TMS_F3</t>
  </si>
  <si>
    <t>TMS_F4</t>
  </si>
  <si>
    <t>TMS_F5</t>
  </si>
  <si>
    <t>TMS_F6</t>
  </si>
  <si>
    <t>TMS_F7</t>
  </si>
  <si>
    <t>TMS_F8</t>
  </si>
  <si>
    <t>TMS_F9</t>
  </si>
  <si>
    <t>TMS_F10</t>
  </si>
  <si>
    <t>TMS_F11</t>
  </si>
  <si>
    <t>TMS_F12</t>
  </si>
  <si>
    <t>TMS_F13</t>
  </si>
  <si>
    <t>TMS_F14</t>
  </si>
  <si>
    <t>TMS_F15</t>
  </si>
  <si>
    <t>TMS_F16</t>
  </si>
  <si>
    <t>TMS_F17</t>
  </si>
  <si>
    <t>TMS_F18</t>
  </si>
  <si>
    <t>TMS_F19</t>
  </si>
  <si>
    <t>TMS_F20</t>
  </si>
  <si>
    <t>TMS_F21</t>
  </si>
  <si>
    <t>TMS_F22</t>
  </si>
  <si>
    <t>TMS_F23</t>
  </si>
  <si>
    <t>TMS_F24</t>
  </si>
  <si>
    <t>TMS_F25</t>
  </si>
  <si>
    <t>TMS_F26</t>
  </si>
  <si>
    <t>TMS_F27</t>
  </si>
  <si>
    <t>TMS_F28</t>
  </si>
  <si>
    <t>TMS_F29</t>
  </si>
  <si>
    <t>TMS_F30</t>
  </si>
  <si>
    <t>TMS_F31</t>
  </si>
  <si>
    <t>TMS_F32</t>
  </si>
  <si>
    <t>TMS_F33</t>
  </si>
  <si>
    <t>TMS_F34</t>
  </si>
  <si>
    <t>TMS_F35</t>
  </si>
  <si>
    <t>TMS_F36</t>
  </si>
  <si>
    <t>TMS_F37</t>
  </si>
  <si>
    <t>TMS_F38</t>
  </si>
  <si>
    <t>TMS_F39</t>
  </si>
  <si>
    <t>TMS_F40</t>
  </si>
  <si>
    <t>TMS_F41</t>
  </si>
  <si>
    <t>TMS_F42</t>
  </si>
  <si>
    <t>TMS_F43</t>
  </si>
  <si>
    <t>TMS_F44</t>
  </si>
  <si>
    <t>TMS_F45</t>
  </si>
  <si>
    <t>TMS_F46</t>
  </si>
  <si>
    <t>TMS_F47</t>
  </si>
  <si>
    <t>TMS_F48</t>
  </si>
  <si>
    <t>TMS_F49</t>
  </si>
  <si>
    <t>TMS_F50</t>
  </si>
  <si>
    <t>TMS_F51</t>
  </si>
  <si>
    <t>TMS_F52</t>
  </si>
  <si>
    <t>TMS_F53</t>
  </si>
  <si>
    <t>TMS_F54</t>
  </si>
  <si>
    <t>TMS_F55</t>
  </si>
  <si>
    <t>TMS_F56</t>
  </si>
  <si>
    <t>TMS_F57</t>
  </si>
  <si>
    <t>TMS_F58</t>
  </si>
  <si>
    <t>TMS_F59</t>
  </si>
  <si>
    <t>TMS_F60</t>
  </si>
  <si>
    <t>TMS_F61</t>
  </si>
  <si>
    <t>TMS_F62</t>
  </si>
  <si>
    <t>TMS_F63</t>
  </si>
  <si>
    <t>TMS_F64</t>
  </si>
  <si>
    <t>TMS_F65</t>
  </si>
  <si>
    <t>TMS_F66</t>
  </si>
  <si>
    <t>TMS_F67</t>
  </si>
  <si>
    <t>TMS_F68</t>
  </si>
  <si>
    <t>TMS_F69</t>
  </si>
  <si>
    <t>TMS_F70</t>
  </si>
  <si>
    <t>TMS_F71</t>
  </si>
  <si>
    <t>TMS_F72</t>
  </si>
  <si>
    <t>TMS_F73</t>
  </si>
  <si>
    <t>TMS_F74</t>
  </si>
  <si>
    <t>TMS_F75</t>
  </si>
  <si>
    <t>TMS_F76</t>
  </si>
  <si>
    <t>TMS_F77</t>
  </si>
  <si>
    <t>TMS_F78</t>
  </si>
  <si>
    <t>TMS_F79</t>
  </si>
  <si>
    <t>TMS_F80</t>
  </si>
  <si>
    <t>TMS_F81</t>
  </si>
  <si>
    <t>TMS_F82</t>
  </si>
  <si>
    <t>TMS_F83</t>
  </si>
  <si>
    <t>TMS_F84</t>
  </si>
  <si>
    <t>TMS_F85</t>
  </si>
  <si>
    <t>TMS_F86</t>
  </si>
  <si>
    <t>TMS_F87</t>
  </si>
  <si>
    <t>TMS_F88</t>
  </si>
  <si>
    <t>TMS_F89</t>
  </si>
  <si>
    <t>TMS_F90</t>
  </si>
  <si>
    <t>TMS_F91</t>
  </si>
  <si>
    <t>TMS_F92</t>
  </si>
  <si>
    <t>TMS_F93</t>
  </si>
  <si>
    <t>TMS_F94</t>
  </si>
  <si>
    <t>TMS_F95</t>
  </si>
  <si>
    <t>TMS_F96</t>
  </si>
  <si>
    <t>TMS_F97</t>
  </si>
  <si>
    <t>TMS_F98</t>
  </si>
  <si>
    <t>TMS_F99</t>
  </si>
  <si>
    <t>TMS_F100</t>
  </si>
  <si>
    <t>TMS_F101</t>
  </si>
  <si>
    <t>TMS_F102</t>
  </si>
  <si>
    <t>TMS_F103</t>
  </si>
  <si>
    <t>TMS_F104</t>
  </si>
  <si>
    <t>TMS_F105</t>
  </si>
  <si>
    <t>TMS_F106</t>
  </si>
  <si>
    <t>TMS_F107</t>
  </si>
  <si>
    <t>TMS_F108</t>
  </si>
  <si>
    <t>TMS_F109</t>
  </si>
  <si>
    <t>TMS_F110</t>
  </si>
  <si>
    <t>TMS_F111</t>
  </si>
  <si>
    <t>TMS_F112</t>
  </si>
  <si>
    <t>TMS_F113</t>
  </si>
  <si>
    <t>TMS_F114</t>
  </si>
  <si>
    <t>TMS_F115</t>
  </si>
  <si>
    <t>TMS_F116</t>
  </si>
  <si>
    <t>TMS_F117</t>
  </si>
  <si>
    <t>TMS_F118</t>
  </si>
  <si>
    <t>TMS_F119</t>
  </si>
  <si>
    <t>TMS_F120</t>
  </si>
  <si>
    <t>TMS_F121</t>
  </si>
  <si>
    <t>TMS_F122</t>
  </si>
  <si>
    <t>TMS_F123</t>
  </si>
  <si>
    <t>TMS_F124</t>
  </si>
  <si>
    <t>TMS_F125</t>
  </si>
  <si>
    <t>TMS_F126</t>
  </si>
  <si>
    <t>TMS_F127</t>
  </si>
  <si>
    <t>TMS_F128</t>
  </si>
  <si>
    <t>TMS_F129</t>
  </si>
  <si>
    <t>TMS_F130</t>
  </si>
  <si>
    <t>TMS_F131</t>
  </si>
  <si>
    <t>TMS_F132</t>
  </si>
  <si>
    <t>TMS_F133</t>
  </si>
  <si>
    <t>TMS_F134</t>
  </si>
  <si>
    <t>TMS_F135</t>
  </si>
  <si>
    <t>TMS_F136</t>
  </si>
  <si>
    <t>TMS_F137</t>
  </si>
  <si>
    <t>TMS_F138</t>
  </si>
  <si>
    <t>TMS_F139</t>
  </si>
  <si>
    <t>TMS_F140</t>
  </si>
  <si>
    <t>TMS_F141</t>
  </si>
  <si>
    <t>TMS_F142</t>
  </si>
  <si>
    <t>TMS_F143</t>
  </si>
  <si>
    <t>TMS_F144</t>
  </si>
  <si>
    <t>TMS_F145</t>
  </si>
  <si>
    <t>TMS_F146</t>
  </si>
  <si>
    <t>TMS_F147</t>
  </si>
  <si>
    <t>TMS_F148</t>
  </si>
  <si>
    <t>TMS_F149</t>
  </si>
  <si>
    <t>TMS_F150</t>
  </si>
  <si>
    <t>TMS_F151</t>
  </si>
  <si>
    <t>TMS_F152</t>
  </si>
  <si>
    <t>TMS_F153</t>
  </si>
  <si>
    <t>TMS_F154</t>
  </si>
  <si>
    <t>TMS_F155</t>
  </si>
  <si>
    <t>TMS_F156</t>
  </si>
  <si>
    <t>TMS_F157</t>
  </si>
  <si>
    <t>TMS_F158</t>
  </si>
  <si>
    <t>TMS_F159</t>
  </si>
  <si>
    <t>TMS_F1BakoriHYBRID</t>
  </si>
  <si>
    <t>TMS_F1BakoriOPV</t>
  </si>
  <si>
    <t>TMS_F2BakoriHybrid</t>
  </si>
  <si>
    <t>TMS_F2BakoriOPV</t>
  </si>
  <si>
    <t>TMS_F3BakoriHYBRID</t>
  </si>
  <si>
    <t>TMS_F3BakoriOPV</t>
  </si>
  <si>
    <t>TMS_F3BakoriHybrid</t>
  </si>
  <si>
    <t>TMS_F4BakoriHYBRID</t>
  </si>
  <si>
    <t>TMS_F4BakoriOPV</t>
  </si>
  <si>
    <t>TMS_F5BakoriHybrid</t>
  </si>
  <si>
    <t>TMS_F5BakoriOPV</t>
  </si>
  <si>
    <t>TMS_F6BakoriHYBRID</t>
  </si>
  <si>
    <t>TMS_F6BakoriOPV</t>
  </si>
  <si>
    <t>TMS_F7BakoriHybrid</t>
  </si>
  <si>
    <t>TMS_F7BakoriOPV</t>
  </si>
  <si>
    <t>TMS_F8BakoriHybrid</t>
  </si>
  <si>
    <t>TMS_F8BakoriOPV</t>
  </si>
  <si>
    <t>TMS_F9BakoriHYBRID</t>
  </si>
  <si>
    <t>TMS_F9BakoriOPV</t>
  </si>
  <si>
    <t>TMS_F10BakoriHybrid</t>
  </si>
  <si>
    <t>TMS_F10BakoriOPV</t>
  </si>
  <si>
    <t>TMS_F10BakoriHYBRID</t>
  </si>
  <si>
    <t>TMS_F11BakoriHybrid</t>
  </si>
  <si>
    <t>TMS_F11BakoriOPV</t>
  </si>
  <si>
    <t>TMS_F12BakoriHYBRID</t>
  </si>
  <si>
    <t>TMS_F12BakoriOPV</t>
  </si>
  <si>
    <t>TMS_F13BakoriHybrid</t>
  </si>
  <si>
    <t>TMS_F13BakoriOPV</t>
  </si>
  <si>
    <t>TMS_F14BakoriHYBRID</t>
  </si>
  <si>
    <t>TMS_F14BakoriOPV</t>
  </si>
  <si>
    <t>TMS_F15BakoriHybrid</t>
  </si>
  <si>
    <t>TMS_F15BakoriOPV</t>
  </si>
  <si>
    <t>TMS_F16BunkureHybrid</t>
  </si>
  <si>
    <t>TMS_F16BunkureOPV</t>
  </si>
  <si>
    <t>TMS_F17BunkureHYBRID</t>
  </si>
  <si>
    <t>TMS_F17BunkureOPV</t>
  </si>
  <si>
    <t>TMS_F18BunkureHybrid</t>
  </si>
  <si>
    <t>TMS_F18BunkureOPV</t>
  </si>
  <si>
    <t>TMS_F19BunkureHybrid</t>
  </si>
  <si>
    <t>TMS_F19BunkureOPV</t>
  </si>
  <si>
    <t>TMS_F20BunkureHybrid</t>
  </si>
  <si>
    <t>TMS_F20BunkureOPV</t>
  </si>
  <si>
    <t>TMS_F21BunkureHybrid</t>
  </si>
  <si>
    <t>TMS_F21BunkureOPV</t>
  </si>
  <si>
    <t>TMS_F22BunkureHYBRID</t>
  </si>
  <si>
    <t>TMS_F22BunkureOPV</t>
  </si>
  <si>
    <t>TMS_F23BunkureHybrid</t>
  </si>
  <si>
    <t>TMS_F23BunkureOPV</t>
  </si>
  <si>
    <t>TMS_F24BunkureHybrid</t>
  </si>
  <si>
    <t>TMS_F24BunkureOPV</t>
  </si>
  <si>
    <t>TMS_F25BunkureHYBRID</t>
  </si>
  <si>
    <t>TMS_F25BunkureOPV</t>
  </si>
  <si>
    <t>TMS_F26BunkureHybrid</t>
  </si>
  <si>
    <t>TMS_F26BunkureOPV</t>
  </si>
  <si>
    <t>TMS_F27BunkureHybrid</t>
  </si>
  <si>
    <t>TMS_F27BunkureOPV</t>
  </si>
  <si>
    <t>TMS_F28BunkureHybrid</t>
  </si>
  <si>
    <t>TMS_F28BunkureOPV</t>
  </si>
  <si>
    <t>TMS_F29DandumeHybrid</t>
  </si>
  <si>
    <t>TMS_F29DandumeOPV</t>
  </si>
  <si>
    <t>TMS_F30DandumeHybrid</t>
  </si>
  <si>
    <t>TMS_F30DandumeOPV</t>
  </si>
  <si>
    <t>TMS_F30DandumeHYBRID</t>
  </si>
  <si>
    <t>TMS_F31DandumeHybrid</t>
  </si>
  <si>
    <t>TMS_F31DandumeOPV</t>
  </si>
  <si>
    <t>TMS_F32DandumeHybrid</t>
  </si>
  <si>
    <t>TMS_F32DandumeOPV</t>
  </si>
  <si>
    <t>TMS_F33DandumeHYBRID</t>
  </si>
  <si>
    <t>TMS_F33DandumeOPV</t>
  </si>
  <si>
    <t>TMS_F33DandumeHybrid</t>
  </si>
  <si>
    <t>TMS_F34DandumeHybrid</t>
  </si>
  <si>
    <t>TMS_F34DandumeOPV</t>
  </si>
  <si>
    <t>TMS_F34DandumeHYBRID</t>
  </si>
  <si>
    <t>TMS_F35DandumeHybrid</t>
  </si>
  <si>
    <t>TMS_F35DandumeOPV</t>
  </si>
  <si>
    <t>TMS_F36DandumeHybrid</t>
  </si>
  <si>
    <t>TMS_F36DandumeOPV</t>
  </si>
  <si>
    <t>TMS_F37DandumeHybrid</t>
  </si>
  <si>
    <t>TMS_F37DandumeOPV</t>
  </si>
  <si>
    <t>TMS_F37DandumeHYBRID</t>
  </si>
  <si>
    <t>TMS_F38DandumeHybrid</t>
  </si>
  <si>
    <t>TMS_F38DandumeOPV</t>
  </si>
  <si>
    <t>TMS_F39DoguwaHYBRID</t>
  </si>
  <si>
    <t>TMS_F39DoguwaOPV</t>
  </si>
  <si>
    <t>TMS_F39DoguwaHybrid</t>
  </si>
  <si>
    <t>TMS_F40DoguwaHYBRID</t>
  </si>
  <si>
    <t>TMS_F40DoguwaOPV</t>
  </si>
  <si>
    <t>TMS_F40DoguwaHybrid</t>
  </si>
  <si>
    <t>TMS_F41DoguwaHybrid</t>
  </si>
  <si>
    <t>TMS_F41DoguwaOPV</t>
  </si>
  <si>
    <t>TMS_F42DoguwaHybrid</t>
  </si>
  <si>
    <t>TMS_F42DoguwaOPV</t>
  </si>
  <si>
    <t>TMS_F43DoguwaHYBRID</t>
  </si>
  <si>
    <t>TMS_F43DoguwaOPV</t>
  </si>
  <si>
    <t>TMS_F44DoguwaHYBRID</t>
  </si>
  <si>
    <t>TMS_F44DoguwaOPV</t>
  </si>
  <si>
    <t>TMS_F45DoguwaHybrid</t>
  </si>
  <si>
    <t>TMS_F45DoguwaOPV</t>
  </si>
  <si>
    <t>TMS_F46DoguwaHybrid</t>
  </si>
  <si>
    <t>TMS_F46DoguwaOPV</t>
  </si>
  <si>
    <t>TMS_F46DoguwaHYBRID</t>
  </si>
  <si>
    <t>TMS_F47DoguwaHybrid</t>
  </si>
  <si>
    <t>TMS_F47DoguwaOPV</t>
  </si>
  <si>
    <t>TMS_F47DoguwaHYBRID</t>
  </si>
  <si>
    <t>TMS_F48DoguwaHYBRID</t>
  </si>
  <si>
    <t>TMS_F48DoguwaOPV</t>
  </si>
  <si>
    <t>TMS_F49DoguwaHybrid</t>
  </si>
  <si>
    <t>TMS_F49DoguwaOPV</t>
  </si>
  <si>
    <t>TMS_F50DoguwaHYBRID</t>
  </si>
  <si>
    <t>TMS_F50DoguwaOPV</t>
  </si>
  <si>
    <t>TMS_F51DoguwaHybrid</t>
  </si>
  <si>
    <t>TMS_F51DoguwaOPV</t>
  </si>
  <si>
    <t>TMS_F52FaskariHYBRID</t>
  </si>
  <si>
    <t>TMS_F52FaskariOPV</t>
  </si>
  <si>
    <t>TMS_F53FaskariHYBRID</t>
  </si>
  <si>
    <t>TMS_F53FaskariOPV</t>
  </si>
  <si>
    <t>TMS_F54FaskariHYBRID</t>
  </si>
  <si>
    <t>TMS_F54FaskariOPV</t>
  </si>
  <si>
    <t>TMS_F55FaskariHYBRID</t>
  </si>
  <si>
    <t>TMS_F55FaskariOPV</t>
  </si>
  <si>
    <t>TMS_F56FaskariHYBRID</t>
  </si>
  <si>
    <t>TMS_F56FaskariOPV</t>
  </si>
  <si>
    <t>TMS_F57FaskariHYBRID</t>
  </si>
  <si>
    <t>TMS_F57FaskariOPV</t>
  </si>
  <si>
    <t>TMS_F58FaskariHYBRID</t>
  </si>
  <si>
    <t>TMS_F58FaskariOPV</t>
  </si>
  <si>
    <t>TMS_F59FaskariHYBRID</t>
  </si>
  <si>
    <t>TMS_F59FaskariOPV</t>
  </si>
  <si>
    <t>TMS_F60FuntuaHybrid</t>
  </si>
  <si>
    <t>TMS_F60FuntuaOPV</t>
  </si>
  <si>
    <t>TMS_F61FuntuaHybrid</t>
  </si>
  <si>
    <t>TMS_F61FuntuaOPV</t>
  </si>
  <si>
    <t>TMS_F62FuntuaHYBRID</t>
  </si>
  <si>
    <t>TMS_F62FuntuaOPV</t>
  </si>
  <si>
    <t>TMS_F63FuntuaHYBRID</t>
  </si>
  <si>
    <t>TMS_F63FuntuaOPV</t>
  </si>
  <si>
    <t>TMS_F64FuntuaHYBRID</t>
  </si>
  <si>
    <t>TMS_F64FuntuaOPV</t>
  </si>
  <si>
    <t>TMS_F65FuntuaHybrid</t>
  </si>
  <si>
    <t>TMS_F65FuntuaOPV</t>
  </si>
  <si>
    <t>TMS_F66FuntuaHYBRID</t>
  </si>
  <si>
    <t>TMS_F66FuntuaOPV</t>
  </si>
  <si>
    <t>TMS_F67FuntuaHYBRID</t>
  </si>
  <si>
    <t>TMS_F67FuntuaOPV</t>
  </si>
  <si>
    <t>TMS_F68FuntuaHybrid</t>
  </si>
  <si>
    <t>TMS_F68FuntuaOPV</t>
  </si>
  <si>
    <t>TMS_F69FuntuaHybrid</t>
  </si>
  <si>
    <t>TMS_F69FuntuaOPV</t>
  </si>
  <si>
    <t>TMS_F70FuntuaHYBRID</t>
  </si>
  <si>
    <t>TMS_F70FuntuaOPV</t>
  </si>
  <si>
    <t>TMS_F71FuntuaHybrid</t>
  </si>
  <si>
    <t>TMS_F71FuntuaOPV</t>
  </si>
  <si>
    <t>TMS_F72FuntuaHYBRID</t>
  </si>
  <si>
    <t>TMS_F72FuntuaOPV</t>
  </si>
  <si>
    <t>TMS_F73FuntuaHybrid</t>
  </si>
  <si>
    <t>TMS_F73FuntuaOPV</t>
  </si>
  <si>
    <t>TMS_F74FuntuaHybrid</t>
  </si>
  <si>
    <t>TMS_F74FuntuaOPV</t>
  </si>
  <si>
    <t>TMS_F75FuntuaHYBRID</t>
  </si>
  <si>
    <t>TMS_F75FuntuaOPV</t>
  </si>
  <si>
    <t>TMS_F76FuntuaHybrid</t>
  </si>
  <si>
    <t>TMS_F76FuntuaOPV</t>
  </si>
  <si>
    <t>TMS_F77GiwaHYBRID</t>
  </si>
  <si>
    <t>TMS_F77GiwaOPV</t>
  </si>
  <si>
    <t>TMS_F78GiwaHYBRID</t>
  </si>
  <si>
    <t>TMS_F78GiwaOPV</t>
  </si>
  <si>
    <t>TMS_F79GiwaHYBRID</t>
  </si>
  <si>
    <t>TMS_F79GiwaOPV</t>
  </si>
  <si>
    <t>TMS_F80GiwaHYBRID</t>
  </si>
  <si>
    <t>TMS_F80GiwaOPV</t>
  </si>
  <si>
    <t>TMS_F81GiwaHYBRID</t>
  </si>
  <si>
    <t>TMS_F81GiwaOPV</t>
  </si>
  <si>
    <t>TMS_F82GiwaHYBRID</t>
  </si>
  <si>
    <t>TMS_F82GiwaOPV</t>
  </si>
  <si>
    <t>TMS_F83GiwaHYBRID</t>
  </si>
  <si>
    <t>TMS_F83GiwaOPV</t>
  </si>
  <si>
    <t>TMS_F84IkaraHybrid</t>
  </si>
  <si>
    <t>TMS_F84IkaraOPV</t>
  </si>
  <si>
    <t>TMS_F85IkaraHybrid</t>
  </si>
  <si>
    <t>TMS_F85IkaraOPV</t>
  </si>
  <si>
    <t>TMS_F86IkaraHYBRID</t>
  </si>
  <si>
    <t>TMS_F86IkaraOPV</t>
  </si>
  <si>
    <t>TMS_F87IkaraHybrid</t>
  </si>
  <si>
    <t>TMS_F87IkaraOPV</t>
  </si>
  <si>
    <t>TMS_F88IkaraHybrid</t>
  </si>
  <si>
    <t>TMS_F88IkaraOPV</t>
  </si>
  <si>
    <t>TMS_F89IkaraHybrid</t>
  </si>
  <si>
    <t>TMS_F89IkaraOPV</t>
  </si>
  <si>
    <t>TMS_F90IkaraHYBRID</t>
  </si>
  <si>
    <t>TMS_F90IkaraOPV</t>
  </si>
  <si>
    <t>TMS_F91IkaraHYBRID</t>
  </si>
  <si>
    <t>TMS_F91IkaraOPV</t>
  </si>
  <si>
    <t>TMS_F92IkaraHybrid</t>
  </si>
  <si>
    <t>TMS_F92IkaraOPV</t>
  </si>
  <si>
    <t>TMS_F93IkaraHybrid</t>
  </si>
  <si>
    <t>TMS_F93IkaraOPV</t>
  </si>
  <si>
    <t>TMS_F94IkaraHYBRID</t>
  </si>
  <si>
    <t>TMS_F94IkaraOPV</t>
  </si>
  <si>
    <t>TMS_F95IkaraHybrid</t>
  </si>
  <si>
    <t>TMS_F95IkaraOPV</t>
  </si>
  <si>
    <t>TMS_F96IkaraHYBRID</t>
  </si>
  <si>
    <t>TMS_F96IkaraOPV</t>
  </si>
  <si>
    <t>TMS_F97IkaraHYBRID</t>
  </si>
  <si>
    <t>TMS_F97IkaraOPV</t>
  </si>
  <si>
    <t>TMS_F97IkaraHybrid</t>
  </si>
  <si>
    <t>TMS_F98IkaraHYBRID</t>
  </si>
  <si>
    <t>TMS_F99IkaraOPV</t>
  </si>
  <si>
    <t>TMS_F100IkaraHybrid</t>
  </si>
  <si>
    <t>TMS_F100IkaraOPV</t>
  </si>
  <si>
    <t>TMS_F101KauruHYBRID</t>
  </si>
  <si>
    <t>TMS_F101KauruOPV</t>
  </si>
  <si>
    <t>TMS_F102KauruHYBRID</t>
  </si>
  <si>
    <t>TMS_F102KauruOPV</t>
  </si>
  <si>
    <t>TMS_F103KauruHYBRID</t>
  </si>
  <si>
    <t>TMS_F103KauruOPV</t>
  </si>
  <si>
    <t>TMS_F104KauruHYBRID</t>
  </si>
  <si>
    <t>TMS_F104KauruOPV</t>
  </si>
  <si>
    <t>TMS_F105KauruHYBRID</t>
  </si>
  <si>
    <t>TMS_F105KauruOPV</t>
  </si>
  <si>
    <t>TMS_F106LereHYBRID</t>
  </si>
  <si>
    <t>TMS_F106LereOPV</t>
  </si>
  <si>
    <t>TMS_F106LereHybrid</t>
  </si>
  <si>
    <t>TMS_F107LereHYBRID</t>
  </si>
  <si>
    <t>TMS_F107LereOPV</t>
  </si>
  <si>
    <t>TMS_F107LereHybrid</t>
  </si>
  <si>
    <t>TMS_F108LereHybrid</t>
  </si>
  <si>
    <t>TMS_F108LereOPV</t>
  </si>
  <si>
    <t>TMS_F109LereHybrid</t>
  </si>
  <si>
    <t>TMS_F109LereOPV</t>
  </si>
  <si>
    <t>TMS_F110LereHYBRID</t>
  </si>
  <si>
    <t>TMS_F110LereOPV</t>
  </si>
  <si>
    <t>TMS_F110LereHybrid</t>
  </si>
  <si>
    <t>TMS_F111LereHybrid</t>
  </si>
  <si>
    <t>TMS_F111LereOPV</t>
  </si>
  <si>
    <t>TMS_F112LereHybrid</t>
  </si>
  <si>
    <t>TMS_F112LereOPV</t>
  </si>
  <si>
    <t>TMS_F113LereHybrid</t>
  </si>
  <si>
    <t>TMS_F113LereOPV</t>
  </si>
  <si>
    <t>TMS_F114LereHYBRID</t>
  </si>
  <si>
    <t>TMS_F114LereOPV</t>
  </si>
  <si>
    <t>TMS_F115LereHybrid</t>
  </si>
  <si>
    <t>TMS_F115LereOPV</t>
  </si>
  <si>
    <t>TMS_F116LereHybrid</t>
  </si>
  <si>
    <t>TMS_F116LereOPV</t>
  </si>
  <si>
    <t>TMS_F117MakarfiHybrid</t>
  </si>
  <si>
    <t>TMS_F117MakarfiOPV</t>
  </si>
  <si>
    <t>TMS_F118MakarfiHYBRID</t>
  </si>
  <si>
    <t>TMS_F118MakarfiOPV</t>
  </si>
  <si>
    <t>TMS_F119MakarfiHybrid</t>
  </si>
  <si>
    <t>TMS_F119MakarfiOPV</t>
  </si>
  <si>
    <t>TMS_F120MakarfiHybrid</t>
  </si>
  <si>
    <t>TMS_F120MakarfiOPV</t>
  </si>
  <si>
    <t>TMS_F121MakarfiHybrid</t>
  </si>
  <si>
    <t>TMS_F121MakarfiOPV</t>
  </si>
  <si>
    <t>TMS_F122MakarfiHybrid</t>
  </si>
  <si>
    <t>TMS_F122MakarfiOPV</t>
  </si>
  <si>
    <t>TMS_F123MakarfiHybrid</t>
  </si>
  <si>
    <t>TMS_F123MakarfiOPV</t>
  </si>
  <si>
    <t>TMS_F124MakarfiHybrid</t>
  </si>
  <si>
    <t>TMS_F124MakarfiOPV</t>
  </si>
  <si>
    <t>TMS_F125MakarfiHybrid</t>
  </si>
  <si>
    <t>TMS_F125MakarfiOPV</t>
  </si>
  <si>
    <t>TMS_F126MakarfiHybrid</t>
  </si>
  <si>
    <t>TMS_F126MakarfiOPV</t>
  </si>
  <si>
    <t>TMS_F127SobaHYBRID</t>
  </si>
  <si>
    <t>TMS_F127SobaOPV</t>
  </si>
  <si>
    <t>TMS_F128SobaHybrid</t>
  </si>
  <si>
    <t>TMS_F128SobaOPV</t>
  </si>
  <si>
    <t>TMS_F129SobaHybrid</t>
  </si>
  <si>
    <t>TMS_F129SobaOPV</t>
  </si>
  <si>
    <t>TMS_F130SobaHYBRID</t>
  </si>
  <si>
    <t>TMS_F130SobaOPV</t>
  </si>
  <si>
    <t>TMS_F130SobaHybrid</t>
  </si>
  <si>
    <t>TMS_F131SobaHybrid</t>
  </si>
  <si>
    <t>TMS_F131SobaOPV</t>
  </si>
  <si>
    <t>TMS_F132SobaHYBRID</t>
  </si>
  <si>
    <t>TMS_F132SobaOPV</t>
  </si>
  <si>
    <t>TMS_F133SobaHybrid</t>
  </si>
  <si>
    <t>TMS_F133SobaOPV</t>
  </si>
  <si>
    <t>TMS_F134SobaHYBRID</t>
  </si>
  <si>
    <t>TMS_F134SobaOPV</t>
  </si>
  <si>
    <t>TMS_F135SobaHybrid</t>
  </si>
  <si>
    <t>TMS_F135SobaOPV</t>
  </si>
  <si>
    <t>TMS_F136SobaHYBRID</t>
  </si>
  <si>
    <t>TMS_F136SobaOPV</t>
  </si>
  <si>
    <t>TMS_F137SobaHybrid</t>
  </si>
  <si>
    <t>TMS_F137SobaOPV</t>
  </si>
  <si>
    <t>TMS_F138SobaHybrid</t>
  </si>
  <si>
    <t>TMS_F138SobaOPV</t>
  </si>
  <si>
    <t>TMS_F139SobaHybrid</t>
  </si>
  <si>
    <t>TMS_F139SobaOPV</t>
  </si>
  <si>
    <t>TMS_F140SobaHybrid</t>
  </si>
  <si>
    <t>TMS_F140SobaOPV</t>
  </si>
  <si>
    <t>TMS_F141SobaHYBRID</t>
  </si>
  <si>
    <t>TMS_F141SobaOPV</t>
  </si>
  <si>
    <t>TMS_F142T/WadaHYBRID</t>
  </si>
  <si>
    <t>TMS_F142T/WadaOPV</t>
  </si>
  <si>
    <t>TMS_F143T/WadaHYBRID</t>
  </si>
  <si>
    <t>TMS_F143T/WadaOPV</t>
  </si>
  <si>
    <t>TMS_F144T/WadaHYBRID</t>
  </si>
  <si>
    <t>TMS_F144T/WadaOPV</t>
  </si>
  <si>
    <t>TMS_F145T/WadaHYBRID</t>
  </si>
  <si>
    <t>TMS_F146T/WadaHYBRID</t>
  </si>
  <si>
    <t>TMS_F146T/WadaOPV</t>
  </si>
  <si>
    <t>TMS_F147T/WadaHYBRID</t>
  </si>
  <si>
    <t>TMS_F147T/WadaOPV</t>
  </si>
  <si>
    <t>TMS_F148T/WadaHYBRID</t>
  </si>
  <si>
    <t>TMS_F148T/WadaOPV</t>
  </si>
  <si>
    <t>TMS_F149T/WadaHYBRID</t>
  </si>
  <si>
    <t>TMS_F149T/WadaOPV</t>
  </si>
  <si>
    <t>TMS_F150TofaHYBRID</t>
  </si>
  <si>
    <t>TMS_F150TofaOPV</t>
  </si>
  <si>
    <t>TMS_F151TofaHYBRID</t>
  </si>
  <si>
    <t>TMS_F151TofaOPV</t>
  </si>
  <si>
    <t>TMS_F152TofaHYBRID</t>
  </si>
  <si>
    <t>TMS_F152TofaOPV</t>
  </si>
  <si>
    <t>TMS_F153TofaHYBRID</t>
  </si>
  <si>
    <t>TMS_F153TofaOPV</t>
  </si>
  <si>
    <t>TMS_F154TofaHYBRID</t>
  </si>
  <si>
    <t>TMS_F154TofaOPV</t>
  </si>
  <si>
    <t>TMS_F155Tudun WadaHybrid</t>
  </si>
  <si>
    <t>TMS_F155Tudun WadaOPV</t>
  </si>
  <si>
    <t>TMS_F156Tudun WadaHybrid</t>
  </si>
  <si>
    <t>TMS_F156Tudun WadaOPV</t>
  </si>
  <si>
    <t>TMS_F157Tudun WadaHybrid</t>
  </si>
  <si>
    <t>TMS_F157Tudun WadaOPV</t>
  </si>
  <si>
    <t>TMS_F158Tudun WadaHybrid</t>
  </si>
  <si>
    <t>TMS_F158Tudun WadaOPV</t>
  </si>
  <si>
    <t>TMS_F159Tudun WadaHybrid</t>
  </si>
  <si>
    <t>TMS_F159Tudun WadaOPV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</si>
</sst>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2"/>
      <name val="Calibri"/>
      <family val="2"/>
      <scheme val="minor"/>
    </font>
    <font>
      <sz val="12"/>
      <color rgb="FFFFC000"/>
      <name val="Calibri"/>
      <family val="2"/>
      <scheme val="minor"/>
    </font>
    <font>
      <sz val="8"/>
      <color theme="1"/>
      <name val="Arial"/>
      <family val="2"/>
    </font>
    <font>
      <sz val="8"/>
      <color rgb="FFFFC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/>
    <xf numFmtId="164" fontId="3" fillId="0" borderId="0" xfId="0" applyNumberFormat="1" applyFont="1" applyFill="1"/>
    <xf numFmtId="0" fontId="0" fillId="2" borderId="0" xfId="0" applyFill="1"/>
    <xf numFmtId="0" fontId="5" fillId="0" borderId="0" xfId="0" applyFon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2" fillId="0" borderId="0" xfId="0" applyFont="1"/>
    <xf numFmtId="0" fontId="13" fillId="0" borderId="0" xfId="0" applyFont="1"/>
    <xf numFmtId="0" fontId="11" fillId="0" borderId="0" xfId="1" applyFont="1"/>
    <xf numFmtId="0" fontId="16" fillId="0" borderId="0" xfId="0" applyFont="1"/>
    <xf numFmtId="0" fontId="12" fillId="0" borderId="0" xfId="0" applyFont="1"/>
    <xf numFmtId="0" fontId="12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7910/DVN/8AJQJ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249"/>
  <sheetViews>
    <sheetView tabSelected="1" zoomScale="82" zoomScaleNormal="82" workbookViewId="0">
      <pane xSplit="1" ySplit="1" topLeftCell="B1238" activePane="bottomRight" state="frozen"/>
      <selection pane="topRight" activeCell="B1" sqref="B1"/>
      <selection pane="bottomLeft" activeCell="A2" sqref="A2"/>
      <selection pane="bottomRight" activeCell="D1257" sqref="D1257"/>
    </sheetView>
  </sheetViews>
  <sheetFormatPr defaultRowHeight="15.75" x14ac:dyDescent="0.25"/>
  <cols>
    <col min="1" max="1" width="19" bestFit="1" customWidth="1"/>
    <col min="2" max="2" width="48.375" bestFit="1" customWidth="1"/>
    <col min="3" max="3" width="12" bestFit="1" customWidth="1"/>
    <col min="4" max="4" width="22.875" bestFit="1" customWidth="1"/>
    <col min="5" max="6" width="22.875" customWidth="1"/>
    <col min="7" max="7" width="48.125" style="9" customWidth="1"/>
    <col min="8" max="10" width="5" bestFit="1" customWidth="1"/>
    <col min="16" max="16" width="18.125" bestFit="1" customWidth="1"/>
    <col min="19" max="19" width="12.75" bestFit="1" customWidth="1"/>
    <col min="20" max="21" width="12.75" customWidth="1"/>
  </cols>
  <sheetData>
    <row r="1" spans="1:44" s="19" customFormat="1" x14ac:dyDescent="0.25">
      <c r="A1" s="20" t="s">
        <v>0</v>
      </c>
      <c r="B1" s="20" t="s">
        <v>648</v>
      </c>
      <c r="C1" s="20" t="s">
        <v>1</v>
      </c>
      <c r="D1" s="20" t="s">
        <v>649</v>
      </c>
      <c r="E1" s="20" t="s">
        <v>2</v>
      </c>
      <c r="F1" s="20" t="s">
        <v>3</v>
      </c>
      <c r="G1" s="21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20" t="s">
        <v>19</v>
      </c>
      <c r="W1" s="20" t="s">
        <v>20</v>
      </c>
      <c r="X1" s="20" t="s">
        <v>21</v>
      </c>
      <c r="Y1" s="20" t="s">
        <v>22</v>
      </c>
      <c r="Z1" s="20" t="s">
        <v>23</v>
      </c>
      <c r="AA1" s="20" t="s">
        <v>24</v>
      </c>
      <c r="AB1" s="20" t="s">
        <v>6</v>
      </c>
      <c r="AC1" s="20" t="s">
        <v>25</v>
      </c>
      <c r="AD1" s="20" t="s">
        <v>26</v>
      </c>
      <c r="AE1" s="20" t="s">
        <v>27</v>
      </c>
      <c r="AF1" s="20" t="s">
        <v>28</v>
      </c>
      <c r="AG1" s="20" t="s">
        <v>29</v>
      </c>
      <c r="AH1" s="20" t="s">
        <v>30</v>
      </c>
      <c r="AI1" s="20" t="s">
        <v>31</v>
      </c>
      <c r="AJ1" s="20" t="s">
        <v>32</v>
      </c>
      <c r="AK1" s="20" t="s">
        <v>33</v>
      </c>
      <c r="AL1" s="20" t="s">
        <v>34</v>
      </c>
      <c r="AM1" s="20" t="s">
        <v>35</v>
      </c>
      <c r="AN1" s="20" t="s">
        <v>36</v>
      </c>
      <c r="AO1" s="20" t="s">
        <v>37</v>
      </c>
      <c r="AP1" s="20" t="s">
        <v>38</v>
      </c>
      <c r="AQ1" s="20" t="s">
        <v>39</v>
      </c>
      <c r="AR1" s="19" t="s">
        <v>40</v>
      </c>
    </row>
    <row r="2" spans="1:44" x14ac:dyDescent="0.25">
      <c r="A2" s="1" t="s">
        <v>41</v>
      </c>
      <c r="B2" s="1" t="s">
        <v>42</v>
      </c>
      <c r="C2" s="1" t="s">
        <v>43</v>
      </c>
      <c r="D2" s="1" t="s">
        <v>42</v>
      </c>
      <c r="E2" s="1" t="s">
        <v>44</v>
      </c>
      <c r="F2" s="1" t="s">
        <v>45</v>
      </c>
      <c r="G2" s="2" t="str">
        <f t="shared" ref="G2:G65" si="0">B2&amp;C2&amp;F2</f>
        <v>Kand2012012KandHybrid</v>
      </c>
      <c r="H2" s="3">
        <v>100</v>
      </c>
      <c r="I2" s="3">
        <v>30</v>
      </c>
      <c r="J2" s="3">
        <v>60</v>
      </c>
      <c r="K2" s="1">
        <v>1433.4246035000001</v>
      </c>
      <c r="L2" s="1">
        <v>1375</v>
      </c>
      <c r="M2" s="1">
        <v>3078.84058</v>
      </c>
      <c r="N2" s="1">
        <v>3850.2528740000002</v>
      </c>
      <c r="O2" s="1">
        <v>3042.1858550000002</v>
      </c>
      <c r="P2" s="1">
        <v>3181.0534979999998</v>
      </c>
      <c r="Q2" s="1">
        <v>1355.1185189999999</v>
      </c>
      <c r="R2" s="1">
        <v>3692.619048</v>
      </c>
      <c r="S2" s="1"/>
      <c r="T2" s="1">
        <v>2.1223201049932308</v>
      </c>
      <c r="U2" s="1">
        <v>2.2191983381845164</v>
      </c>
      <c r="V2" s="1">
        <v>-0.92518475</v>
      </c>
      <c r="W2" s="1">
        <v>36.968854579999999</v>
      </c>
      <c r="X2">
        <f t="shared" ref="X2:X65" si="1">((O2-K2)*0.39)/((H2*1.62)+(I2*4.94)+(J2*1.84))</f>
        <v>1.4917187068116977</v>
      </c>
      <c r="Y2" s="1" t="s">
        <v>46</v>
      </c>
      <c r="Z2" s="1">
        <v>5.67</v>
      </c>
      <c r="AA2" s="1"/>
      <c r="AB2" s="1">
        <v>23.7</v>
      </c>
      <c r="AC2" s="1"/>
      <c r="AD2" s="1"/>
      <c r="AE2" s="1"/>
      <c r="AF2" s="1"/>
      <c r="AG2" s="1"/>
      <c r="AH2" s="1"/>
      <c r="AI2">
        <v>33.850249999999996</v>
      </c>
      <c r="AJ2">
        <v>32.883750000000006</v>
      </c>
      <c r="AK2">
        <v>53.026499999999999</v>
      </c>
      <c r="AL2">
        <v>54.445500000000003</v>
      </c>
      <c r="AM2">
        <v>32.182749999999999</v>
      </c>
      <c r="AN2">
        <v>25.557750000000002</v>
      </c>
      <c r="AO2">
        <v>22.3445</v>
      </c>
      <c r="AP2">
        <v>21.395250000000001</v>
      </c>
      <c r="AQ2" t="s">
        <v>47</v>
      </c>
    </row>
    <row r="3" spans="1:44" x14ac:dyDescent="0.25">
      <c r="A3" s="1" t="s">
        <v>41</v>
      </c>
      <c r="B3" s="1" t="s">
        <v>48</v>
      </c>
      <c r="C3" s="1" t="s">
        <v>43</v>
      </c>
      <c r="D3" s="1" t="s">
        <v>48</v>
      </c>
      <c r="E3" s="1" t="s">
        <v>44</v>
      </c>
      <c r="F3" s="1" t="s">
        <v>45</v>
      </c>
      <c r="G3" s="2" t="str">
        <f t="shared" si="0"/>
        <v>Kand2012021KandHybrid</v>
      </c>
      <c r="H3" s="3">
        <v>100</v>
      </c>
      <c r="I3" s="3">
        <v>30</v>
      </c>
      <c r="J3" s="3">
        <v>60</v>
      </c>
      <c r="K3" s="1">
        <v>1553.271827</v>
      </c>
      <c r="L3" s="1">
        <v>1625</v>
      </c>
      <c r="M3" s="1"/>
      <c r="N3" s="1">
        <v>2991.011966</v>
      </c>
      <c r="O3" s="1">
        <v>3778.1846149999997</v>
      </c>
      <c r="P3" s="1">
        <v>4617.1481480000002</v>
      </c>
      <c r="Q3" s="1">
        <v>3077.0576129999999</v>
      </c>
      <c r="R3" s="1">
        <v>2371.1999999999998</v>
      </c>
      <c r="S3" s="1">
        <v>2654.7733330000001</v>
      </c>
      <c r="T3" s="1">
        <v>2.4324040063851617</v>
      </c>
      <c r="U3" s="1">
        <v>2.9725306721860734</v>
      </c>
      <c r="V3" s="1">
        <v>-0.89822754000000005</v>
      </c>
      <c r="W3" s="1">
        <v>36.969846240000003</v>
      </c>
      <c r="X3">
        <f t="shared" si="1"/>
        <v>2.0630432413694715</v>
      </c>
      <c r="Y3" s="1" t="s">
        <v>46</v>
      </c>
      <c r="Z3" s="1">
        <v>5.78</v>
      </c>
      <c r="AA3" s="1"/>
      <c r="AB3" s="1">
        <v>41.7</v>
      </c>
      <c r="AC3" s="1"/>
      <c r="AD3" s="1"/>
      <c r="AE3" s="1"/>
      <c r="AF3" s="1"/>
      <c r="AG3" s="1"/>
      <c r="AH3" s="1"/>
      <c r="AI3">
        <v>29.848249999999997</v>
      </c>
      <c r="AJ3">
        <v>28.388250000000003</v>
      </c>
      <c r="AK3">
        <v>52.025999999999996</v>
      </c>
      <c r="AL3">
        <v>53.696250000000006</v>
      </c>
      <c r="AM3">
        <v>29.014499999999998</v>
      </c>
      <c r="AN3">
        <v>24.725250000000003</v>
      </c>
      <c r="AO3">
        <v>22.3445</v>
      </c>
      <c r="AP3">
        <v>21.395250000000001</v>
      </c>
      <c r="AQ3" t="s">
        <v>47</v>
      </c>
    </row>
    <row r="4" spans="1:44" x14ac:dyDescent="0.25">
      <c r="A4" s="1" t="s">
        <v>41</v>
      </c>
      <c r="B4" s="1" t="s">
        <v>49</v>
      </c>
      <c r="C4" s="1" t="s">
        <v>43</v>
      </c>
      <c r="D4" s="1" t="s">
        <v>49</v>
      </c>
      <c r="E4" s="1" t="s">
        <v>44</v>
      </c>
      <c r="F4" s="1" t="s">
        <v>45</v>
      </c>
      <c r="G4" s="2" t="str">
        <f t="shared" si="0"/>
        <v>Kand2012022KandHybrid</v>
      </c>
      <c r="H4" s="3">
        <v>100</v>
      </c>
      <c r="I4" s="3">
        <v>30</v>
      </c>
      <c r="J4" s="3">
        <v>60</v>
      </c>
      <c r="K4" s="1">
        <v>1333.6099785000001</v>
      </c>
      <c r="L4" s="1">
        <v>1375</v>
      </c>
      <c r="M4" s="1">
        <v>2770.4882300000004</v>
      </c>
      <c r="N4" s="1">
        <v>3535.9287359999998</v>
      </c>
      <c r="O4" s="1">
        <v>4152.5133329999999</v>
      </c>
      <c r="P4" s="1">
        <v>3991.2606059999998</v>
      </c>
      <c r="Q4" s="1">
        <v>3425.5977010000001</v>
      </c>
      <c r="R4" s="1">
        <v>3421.164706</v>
      </c>
      <c r="S4" s="1">
        <v>4868.8456299999998</v>
      </c>
      <c r="T4" s="1">
        <v>3.1137389491270961</v>
      </c>
      <c r="U4" s="1">
        <v>2.9928244916772715</v>
      </c>
      <c r="V4" s="1">
        <v>-0.90212000999999997</v>
      </c>
      <c r="W4" s="1">
        <v>36.961255129999998</v>
      </c>
      <c r="X4">
        <f t="shared" si="1"/>
        <v>2.6138190876248215</v>
      </c>
      <c r="Y4" s="1" t="s">
        <v>46</v>
      </c>
      <c r="Z4" s="1">
        <v>5.45</v>
      </c>
      <c r="AA4" s="1"/>
      <c r="AB4" s="1">
        <v>17</v>
      </c>
      <c r="AC4" s="1"/>
      <c r="AD4" s="1"/>
      <c r="AE4" s="1"/>
      <c r="AF4" s="1"/>
      <c r="AG4" s="1"/>
      <c r="AH4" s="1"/>
      <c r="AI4">
        <v>27.346999999999998</v>
      </c>
      <c r="AJ4">
        <v>26.390250000000002</v>
      </c>
      <c r="AK4">
        <v>55.527749999999997</v>
      </c>
      <c r="AL4">
        <v>56.943000000000005</v>
      </c>
      <c r="AM4">
        <v>32.015999999999998</v>
      </c>
      <c r="AN4">
        <v>26.973000000000003</v>
      </c>
      <c r="AO4">
        <v>20.343499999999999</v>
      </c>
      <c r="AP4">
        <v>19.647000000000002</v>
      </c>
      <c r="AQ4" t="s">
        <v>47</v>
      </c>
    </row>
    <row r="5" spans="1:44" x14ac:dyDescent="0.25">
      <c r="A5" s="1" t="s">
        <v>41</v>
      </c>
      <c r="B5" s="1" t="s">
        <v>50</v>
      </c>
      <c r="C5" s="1" t="s">
        <v>43</v>
      </c>
      <c r="D5" s="1" t="s">
        <v>50</v>
      </c>
      <c r="E5" s="1" t="s">
        <v>44</v>
      </c>
      <c r="F5" s="1" t="s">
        <v>45</v>
      </c>
      <c r="G5" s="2" t="str">
        <f t="shared" si="0"/>
        <v>Kand2012031KandHybrid</v>
      </c>
      <c r="H5" s="3">
        <v>100</v>
      </c>
      <c r="I5" s="3">
        <v>30</v>
      </c>
      <c r="J5" s="3">
        <v>60</v>
      </c>
      <c r="K5" s="1">
        <v>1097.5325995000001</v>
      </c>
      <c r="L5" s="1">
        <v>1125</v>
      </c>
      <c r="M5" s="1">
        <v>3308.9386669999999</v>
      </c>
      <c r="N5" s="1">
        <v>2935.1919190000003</v>
      </c>
      <c r="O5" s="1">
        <v>2488.7226189999997</v>
      </c>
      <c r="P5" s="1">
        <v>3119.2333330000001</v>
      </c>
      <c r="Q5" s="1">
        <v>962.82828300000006</v>
      </c>
      <c r="R5" s="1">
        <v>3078.2391109999999</v>
      </c>
      <c r="S5" s="1">
        <v>3172.570048</v>
      </c>
      <c r="T5" s="1">
        <v>2.2675614556996124</v>
      </c>
      <c r="U5" s="1">
        <v>2.8420416253886405</v>
      </c>
      <c r="V5" s="1">
        <v>-0.88047282999999998</v>
      </c>
      <c r="W5" s="1">
        <v>36.959685950000001</v>
      </c>
      <c r="X5">
        <f t="shared" si="1"/>
        <v>1.2899764802781737</v>
      </c>
      <c r="Y5" s="1" t="s">
        <v>46</v>
      </c>
      <c r="Z5" s="1">
        <v>6.73</v>
      </c>
      <c r="AA5" s="1"/>
      <c r="AB5" s="1">
        <v>97.2</v>
      </c>
      <c r="AC5" s="1"/>
      <c r="AD5" s="1"/>
      <c r="AE5" s="1"/>
      <c r="AF5" s="1"/>
      <c r="AG5" s="1"/>
      <c r="AH5" s="1"/>
      <c r="AI5">
        <v>27.180249999999997</v>
      </c>
      <c r="AJ5">
        <v>25.807500000000001</v>
      </c>
      <c r="AK5">
        <v>52.192749999999997</v>
      </c>
      <c r="AL5">
        <v>53.529750000000007</v>
      </c>
      <c r="AM5">
        <v>43.354999999999997</v>
      </c>
      <c r="AN5">
        <v>35.880750000000006</v>
      </c>
      <c r="AO5">
        <v>21.343999999999998</v>
      </c>
      <c r="AP5">
        <v>20.646000000000001</v>
      </c>
      <c r="AQ5" t="s">
        <v>47</v>
      </c>
    </row>
    <row r="6" spans="1:44" x14ac:dyDescent="0.25">
      <c r="A6" s="1" t="s">
        <v>41</v>
      </c>
      <c r="B6" s="1" t="s">
        <v>51</v>
      </c>
      <c r="C6" s="1" t="s">
        <v>43</v>
      </c>
      <c r="D6" s="1" t="s">
        <v>51</v>
      </c>
      <c r="E6" s="1" t="s">
        <v>44</v>
      </c>
      <c r="F6" s="1" t="s">
        <v>45</v>
      </c>
      <c r="G6" s="2" t="str">
        <f t="shared" si="0"/>
        <v>Kand2012032KandHybrid</v>
      </c>
      <c r="H6" s="3">
        <v>100</v>
      </c>
      <c r="I6" s="3">
        <v>30</v>
      </c>
      <c r="J6" s="3">
        <v>60</v>
      </c>
      <c r="K6" s="1">
        <v>1007.755062</v>
      </c>
      <c r="L6" s="1">
        <v>1125</v>
      </c>
      <c r="M6" s="1">
        <v>2050.0572739999998</v>
      </c>
      <c r="N6" s="1">
        <v>2944.4488889999998</v>
      </c>
      <c r="O6" s="1">
        <v>1736.8848480000001</v>
      </c>
      <c r="P6" s="1">
        <v>2964.18</v>
      </c>
      <c r="Q6" s="1">
        <v>1684.8029779999999</v>
      </c>
      <c r="R6" s="1">
        <v>1409.555556</v>
      </c>
      <c r="S6" s="1">
        <v>2884.2427349999998</v>
      </c>
      <c r="T6" s="1">
        <v>1.7235188524411502</v>
      </c>
      <c r="U6" s="1">
        <v>2.941369497184426</v>
      </c>
      <c r="V6" s="1">
        <v>-0.88144144000000002</v>
      </c>
      <c r="W6" s="1">
        <v>36.958879609999997</v>
      </c>
      <c r="X6">
        <f t="shared" si="1"/>
        <v>0.67608325378031398</v>
      </c>
      <c r="Y6" s="1" t="s">
        <v>52</v>
      </c>
      <c r="Z6" s="1">
        <v>5.25</v>
      </c>
      <c r="AA6" s="1"/>
      <c r="AB6" s="1">
        <v>8.36</v>
      </c>
      <c r="AC6" s="1"/>
      <c r="AD6" s="1"/>
      <c r="AE6" s="1"/>
      <c r="AF6" s="1"/>
      <c r="AG6" s="1"/>
      <c r="AH6" s="1"/>
      <c r="AI6">
        <v>27.180249999999997</v>
      </c>
      <c r="AJ6">
        <v>25.807500000000001</v>
      </c>
      <c r="AK6">
        <v>52.192749999999997</v>
      </c>
      <c r="AL6">
        <v>53.529750000000007</v>
      </c>
      <c r="AM6">
        <v>43.354999999999997</v>
      </c>
      <c r="AN6">
        <v>35.880750000000006</v>
      </c>
      <c r="AO6">
        <v>21.343999999999998</v>
      </c>
      <c r="AP6">
        <v>20.646000000000001</v>
      </c>
      <c r="AQ6" t="s">
        <v>47</v>
      </c>
    </row>
    <row r="7" spans="1:44" x14ac:dyDescent="0.25">
      <c r="A7" s="1" t="s">
        <v>41</v>
      </c>
      <c r="B7" s="1" t="s">
        <v>53</v>
      </c>
      <c r="C7" s="1" t="s">
        <v>43</v>
      </c>
      <c r="D7" s="1" t="s">
        <v>53</v>
      </c>
      <c r="E7" s="1" t="s">
        <v>44</v>
      </c>
      <c r="F7" s="1" t="s">
        <v>45</v>
      </c>
      <c r="G7" s="2" t="str">
        <f t="shared" si="0"/>
        <v>Kand2012033KandHybrid</v>
      </c>
      <c r="H7" s="3">
        <v>100</v>
      </c>
      <c r="I7" s="3">
        <v>30</v>
      </c>
      <c r="J7" s="3">
        <v>60</v>
      </c>
      <c r="K7" s="1">
        <v>2386.34</v>
      </c>
      <c r="L7" s="1">
        <v>2375</v>
      </c>
      <c r="M7" s="1">
        <v>3500.7000000000003</v>
      </c>
      <c r="N7" s="1">
        <v>3820.2666669999999</v>
      </c>
      <c r="O7" s="1">
        <v>3482.145055</v>
      </c>
      <c r="P7" s="1">
        <v>4439.7333330000001</v>
      </c>
      <c r="Q7" s="1">
        <v>3332.124444</v>
      </c>
      <c r="R7" s="1">
        <v>2893.932323</v>
      </c>
      <c r="S7" s="1">
        <v>3914.7463600000001</v>
      </c>
      <c r="T7" s="1">
        <v>1.4591990474953274</v>
      </c>
      <c r="U7" s="1">
        <v>1.8604781099927084</v>
      </c>
      <c r="V7" s="1"/>
      <c r="W7" s="1"/>
      <c r="X7">
        <f t="shared" si="1"/>
        <v>1.0160817200427958</v>
      </c>
      <c r="Y7" s="1" t="s">
        <v>46</v>
      </c>
      <c r="Z7" s="1"/>
      <c r="AA7" s="1"/>
      <c r="AB7" s="1"/>
      <c r="AC7" s="1"/>
      <c r="AD7" s="1"/>
      <c r="AE7" s="1"/>
      <c r="AF7" s="1"/>
      <c r="AG7" s="1"/>
      <c r="AH7" s="1"/>
    </row>
    <row r="8" spans="1:44" x14ac:dyDescent="0.25">
      <c r="A8" s="1" t="s">
        <v>41</v>
      </c>
      <c r="B8" s="1" t="s">
        <v>54</v>
      </c>
      <c r="C8" s="1" t="s">
        <v>43</v>
      </c>
      <c r="D8" s="1" t="s">
        <v>54</v>
      </c>
      <c r="E8" s="1" t="s">
        <v>44</v>
      </c>
      <c r="F8" s="1" t="s">
        <v>45</v>
      </c>
      <c r="G8" s="2" t="str">
        <f t="shared" si="0"/>
        <v>Kand2012041KandHybrid</v>
      </c>
      <c r="H8" s="3">
        <v>100</v>
      </c>
      <c r="I8" s="3">
        <v>30</v>
      </c>
      <c r="J8" s="3">
        <v>60</v>
      </c>
      <c r="K8" s="1">
        <v>141</v>
      </c>
      <c r="L8" s="1">
        <v>125</v>
      </c>
      <c r="M8" s="1">
        <v>864.4</v>
      </c>
      <c r="N8" s="1">
        <v>2471.3523810000002</v>
      </c>
      <c r="O8" s="1">
        <v>1603.56654</v>
      </c>
      <c r="P8" s="1">
        <v>1399.508497</v>
      </c>
      <c r="Q8" s="1">
        <v>801.13611100000003</v>
      </c>
      <c r="R8" s="1">
        <v>1896.651852</v>
      </c>
      <c r="S8" s="1">
        <v>2272.5629629999999</v>
      </c>
      <c r="T8" s="1">
        <v>11.372812340425533</v>
      </c>
      <c r="U8" s="1">
        <v>9.9255921773049653</v>
      </c>
      <c r="V8" s="1">
        <v>-0.86421243999999997</v>
      </c>
      <c r="W8" s="1">
        <v>36.960894459999999</v>
      </c>
      <c r="X8">
        <f t="shared" si="1"/>
        <v>1.3561601298145505</v>
      </c>
      <c r="Y8" s="1" t="s">
        <v>46</v>
      </c>
      <c r="Z8" s="1">
        <v>4.71</v>
      </c>
      <c r="AA8" s="1"/>
      <c r="AB8" s="1">
        <v>24.1</v>
      </c>
      <c r="AC8" s="1"/>
      <c r="AD8" s="1"/>
      <c r="AE8" s="1"/>
      <c r="AF8" s="1"/>
      <c r="AG8" s="1"/>
      <c r="AH8" s="1"/>
      <c r="AI8">
        <v>29.514749999999999</v>
      </c>
      <c r="AJ8">
        <v>28.471500000000002</v>
      </c>
      <c r="AK8">
        <v>60.696999999999996</v>
      </c>
      <c r="AL8">
        <v>62.271000000000008</v>
      </c>
      <c r="AM8">
        <v>40.186749999999996</v>
      </c>
      <c r="AN8">
        <v>35.298000000000002</v>
      </c>
      <c r="AO8">
        <v>14.673999999999999</v>
      </c>
      <c r="AP8">
        <v>14.069250000000002</v>
      </c>
      <c r="AQ8" t="s">
        <v>47</v>
      </c>
    </row>
    <row r="9" spans="1:44" x14ac:dyDescent="0.25">
      <c r="A9" s="1" t="s">
        <v>41</v>
      </c>
      <c r="B9" s="1" t="s">
        <v>55</v>
      </c>
      <c r="C9" s="1" t="s">
        <v>43</v>
      </c>
      <c r="D9" s="1" t="s">
        <v>55</v>
      </c>
      <c r="E9" s="1" t="s">
        <v>44</v>
      </c>
      <c r="F9" s="1" t="s">
        <v>45</v>
      </c>
      <c r="G9" s="2" t="str">
        <f t="shared" si="0"/>
        <v>Kand2012042KandHybrid</v>
      </c>
      <c r="H9" s="3">
        <v>100</v>
      </c>
      <c r="I9" s="3">
        <v>30</v>
      </c>
      <c r="J9" s="3">
        <v>60</v>
      </c>
      <c r="K9" s="1">
        <v>1423.1014989999999</v>
      </c>
      <c r="L9" s="1">
        <v>1375</v>
      </c>
      <c r="M9" s="1">
        <v>2542.8115939999998</v>
      </c>
      <c r="N9" s="1">
        <v>2623.5925930000003</v>
      </c>
      <c r="O9" s="1">
        <v>2456.8576919999996</v>
      </c>
      <c r="P9" s="1">
        <v>3274.5311109999998</v>
      </c>
      <c r="Q9" s="1">
        <v>1380.4231110000001</v>
      </c>
      <c r="R9" s="1">
        <v>2513.9840000000004</v>
      </c>
      <c r="S9" s="1">
        <v>2006.913043</v>
      </c>
      <c r="T9" s="1">
        <v>1.7264107259576429</v>
      </c>
      <c r="U9" s="1">
        <v>2.3009821248175077</v>
      </c>
      <c r="V9" s="1">
        <v>-0.86998028000000005</v>
      </c>
      <c r="W9" s="1">
        <v>36.961146749999997</v>
      </c>
      <c r="X9">
        <f t="shared" si="1"/>
        <v>0.95854711191155462</v>
      </c>
      <c r="Y9" s="1" t="s">
        <v>52</v>
      </c>
      <c r="Z9" s="1">
        <v>6.03</v>
      </c>
      <c r="AA9" s="1"/>
      <c r="AB9" s="1">
        <v>33.700000000000003</v>
      </c>
      <c r="AC9" s="1"/>
      <c r="AD9" s="1"/>
      <c r="AE9" s="1"/>
      <c r="AF9" s="1"/>
      <c r="AG9" s="1"/>
      <c r="AH9" s="1"/>
      <c r="AI9">
        <v>27.346999999999998</v>
      </c>
      <c r="AJ9">
        <v>25.890750000000004</v>
      </c>
      <c r="AK9">
        <v>57.028499999999994</v>
      </c>
      <c r="AL9">
        <v>58.191750000000006</v>
      </c>
      <c r="AM9">
        <v>37.852249999999998</v>
      </c>
      <c r="AN9">
        <v>31.884750000000004</v>
      </c>
      <c r="AO9">
        <v>16.3415</v>
      </c>
      <c r="AP9">
        <v>15.651000000000002</v>
      </c>
      <c r="AQ9" t="s">
        <v>47</v>
      </c>
    </row>
    <row r="10" spans="1:44" x14ac:dyDescent="0.25">
      <c r="A10" s="1" t="s">
        <v>41</v>
      </c>
      <c r="B10" s="1" t="s">
        <v>56</v>
      </c>
      <c r="C10" s="1" t="s">
        <v>43</v>
      </c>
      <c r="D10" s="1" t="s">
        <v>56</v>
      </c>
      <c r="E10" s="1" t="s">
        <v>44</v>
      </c>
      <c r="F10" s="1" t="s">
        <v>45</v>
      </c>
      <c r="G10" s="2" t="str">
        <f t="shared" si="0"/>
        <v>Kand2012051KandHybrid</v>
      </c>
      <c r="H10" s="3">
        <v>100</v>
      </c>
      <c r="I10" s="3">
        <v>30</v>
      </c>
      <c r="J10" s="3">
        <v>60</v>
      </c>
      <c r="K10" s="1">
        <v>1951.683687</v>
      </c>
      <c r="L10" s="1">
        <v>1875</v>
      </c>
      <c r="M10" s="1">
        <v>3809.0962959999997</v>
      </c>
      <c r="N10" s="1">
        <v>3238.8345680000002</v>
      </c>
      <c r="O10" s="1">
        <v>4406.4335044999998</v>
      </c>
      <c r="P10" s="1">
        <v>3960.9379309999999</v>
      </c>
      <c r="Q10" s="1">
        <v>4063.5269359999998</v>
      </c>
      <c r="R10" s="1">
        <v>4296.2305560000004</v>
      </c>
      <c r="S10" s="1">
        <v>3666.2053639999999</v>
      </c>
      <c r="T10" s="1">
        <v>2.2577600734437047</v>
      </c>
      <c r="U10" s="1">
        <v>2.0294978932208494</v>
      </c>
      <c r="V10" s="1">
        <v>-0.92321542000000001</v>
      </c>
      <c r="W10" s="1">
        <v>36.980861990000001</v>
      </c>
      <c r="X10">
        <f t="shared" si="1"/>
        <v>2.2761588892653353</v>
      </c>
      <c r="Y10" s="1" t="s">
        <v>46</v>
      </c>
      <c r="Z10" s="1">
        <v>5.03</v>
      </c>
      <c r="AA10" s="1"/>
      <c r="AB10" s="1">
        <v>97.5</v>
      </c>
      <c r="AC10" s="1"/>
      <c r="AD10" s="1"/>
      <c r="AE10" s="1"/>
      <c r="AF10" s="1"/>
      <c r="AG10" s="1"/>
      <c r="AH10" s="1"/>
      <c r="AI10">
        <v>26.513249999999999</v>
      </c>
      <c r="AJ10">
        <v>25.474500000000003</v>
      </c>
      <c r="AK10">
        <v>52.025999999999996</v>
      </c>
      <c r="AL10">
        <v>53.696250000000006</v>
      </c>
      <c r="AM10">
        <v>37.351999999999997</v>
      </c>
      <c r="AN10">
        <v>30.885750000000002</v>
      </c>
      <c r="AO10">
        <v>25.345999999999997</v>
      </c>
      <c r="AP10">
        <v>24.142500000000002</v>
      </c>
      <c r="AQ10" t="s">
        <v>47</v>
      </c>
    </row>
    <row r="11" spans="1:44" x14ac:dyDescent="0.25">
      <c r="A11" s="1" t="s">
        <v>41</v>
      </c>
      <c r="B11" s="1" t="s">
        <v>57</v>
      </c>
      <c r="C11" s="1" t="s">
        <v>43</v>
      </c>
      <c r="D11" s="1" t="s">
        <v>57</v>
      </c>
      <c r="E11" s="1" t="s">
        <v>44</v>
      </c>
      <c r="F11" s="1" t="s">
        <v>45</v>
      </c>
      <c r="G11" s="2" t="str">
        <f t="shared" si="0"/>
        <v>Kand2012052KandHybrid</v>
      </c>
      <c r="H11" s="3">
        <v>100</v>
      </c>
      <c r="I11" s="3">
        <v>30</v>
      </c>
      <c r="J11" s="3">
        <v>60</v>
      </c>
      <c r="K11" s="1">
        <v>2454.7561729999998</v>
      </c>
      <c r="L11" s="1">
        <v>2375</v>
      </c>
      <c r="M11" s="1">
        <v>2282.7925930000001</v>
      </c>
      <c r="N11" s="1">
        <v>2472.1999999999998</v>
      </c>
      <c r="O11" s="1">
        <v>3346.4987780000001</v>
      </c>
      <c r="P11" s="1">
        <v>2914.8347829999998</v>
      </c>
      <c r="Q11" s="1">
        <v>1144.78</v>
      </c>
      <c r="R11" s="1">
        <v>3519.4792590000002</v>
      </c>
      <c r="S11" s="1">
        <v>2518.3225809999999</v>
      </c>
      <c r="T11" s="1">
        <v>1.3632713565641781</v>
      </c>
      <c r="U11" s="1">
        <v>1.1874233437358994</v>
      </c>
      <c r="V11" s="1">
        <v>-0.92644663999999999</v>
      </c>
      <c r="W11" s="1">
        <v>36.985645460000001</v>
      </c>
      <c r="X11">
        <f t="shared" si="1"/>
        <v>0.82686546825962948</v>
      </c>
      <c r="Y11" s="1" t="s">
        <v>52</v>
      </c>
      <c r="Z11" s="1">
        <v>5.77</v>
      </c>
      <c r="AA11" s="1"/>
      <c r="AB11" s="1">
        <v>16</v>
      </c>
      <c r="AC11" s="1"/>
      <c r="AD11" s="1"/>
      <c r="AE11" s="1"/>
      <c r="AF11" s="1"/>
      <c r="AG11" s="1"/>
      <c r="AH11" s="1"/>
      <c r="AI11">
        <v>25.679499999999997</v>
      </c>
      <c r="AJ11">
        <v>24.558750000000003</v>
      </c>
      <c r="AK11">
        <v>50.52525</v>
      </c>
      <c r="AL11">
        <v>52.697250000000004</v>
      </c>
      <c r="AM11">
        <v>40.353499999999997</v>
      </c>
      <c r="AN11">
        <v>32.384250000000002</v>
      </c>
      <c r="AO11">
        <v>28.347499999999997</v>
      </c>
      <c r="AP11">
        <v>27.139500000000002</v>
      </c>
      <c r="AQ11" t="s">
        <v>47</v>
      </c>
    </row>
    <row r="12" spans="1:44" x14ac:dyDescent="0.25">
      <c r="A12" s="1" t="s">
        <v>41</v>
      </c>
      <c r="B12" s="1" t="s">
        <v>58</v>
      </c>
      <c r="C12" s="1" t="s">
        <v>43</v>
      </c>
      <c r="D12" s="1" t="s">
        <v>58</v>
      </c>
      <c r="E12" s="1" t="s">
        <v>44</v>
      </c>
      <c r="F12" s="1" t="s">
        <v>45</v>
      </c>
      <c r="G12" s="2" t="str">
        <f t="shared" si="0"/>
        <v>Kand2012061KandHybrid</v>
      </c>
      <c r="H12" s="3">
        <v>100</v>
      </c>
      <c r="I12" s="3">
        <v>30</v>
      </c>
      <c r="J12" s="3">
        <v>60</v>
      </c>
      <c r="K12" s="1">
        <v>3601.6677474999997</v>
      </c>
      <c r="L12" s="1">
        <v>3625</v>
      </c>
      <c r="M12" s="1">
        <v>4153.893333</v>
      </c>
      <c r="N12" s="1">
        <v>4675.8927199999998</v>
      </c>
      <c r="O12" s="1">
        <v>2860.5619669999996</v>
      </c>
      <c r="P12" s="1">
        <v>4929.0093190000007</v>
      </c>
      <c r="Q12" s="1">
        <v>3929.5581199999997</v>
      </c>
      <c r="R12" s="1"/>
      <c r="S12" s="1">
        <v>5203.9356320000006</v>
      </c>
      <c r="T12" s="1">
        <v>0.79423260765393511</v>
      </c>
      <c r="U12" s="1">
        <v>1.3685352632600103</v>
      </c>
      <c r="V12" s="1">
        <v>-0.90439486000000002</v>
      </c>
      <c r="W12" s="1">
        <v>36.992409989999999</v>
      </c>
      <c r="X12">
        <f t="shared" si="1"/>
        <v>-0.6871879562410842</v>
      </c>
      <c r="Y12" s="1" t="s">
        <v>59</v>
      </c>
      <c r="Z12" s="1">
        <v>6.29</v>
      </c>
      <c r="AA12" s="1"/>
      <c r="AB12" s="1">
        <v>23.3</v>
      </c>
      <c r="AC12" s="1"/>
      <c r="AD12" s="1"/>
      <c r="AE12" s="1"/>
      <c r="AF12" s="1"/>
      <c r="AG12" s="1"/>
      <c r="AH12" s="1"/>
      <c r="AI12">
        <v>27.847249999999999</v>
      </c>
      <c r="AJ12">
        <v>27.139500000000002</v>
      </c>
      <c r="AK12">
        <v>52.192749999999997</v>
      </c>
      <c r="AL12">
        <v>54.029250000000005</v>
      </c>
      <c r="AM12">
        <v>35.017499999999998</v>
      </c>
      <c r="AN12">
        <v>28.221750000000004</v>
      </c>
      <c r="AO12">
        <v>23.178249999999998</v>
      </c>
      <c r="AP12">
        <v>22.311000000000003</v>
      </c>
      <c r="AQ12" t="s">
        <v>47</v>
      </c>
    </row>
    <row r="13" spans="1:44" x14ac:dyDescent="0.25">
      <c r="A13" s="1" t="s">
        <v>41</v>
      </c>
      <c r="B13" s="1" t="s">
        <v>60</v>
      </c>
      <c r="C13" s="1" t="s">
        <v>43</v>
      </c>
      <c r="D13" s="1" t="s">
        <v>60</v>
      </c>
      <c r="E13" s="1" t="s">
        <v>44</v>
      </c>
      <c r="F13" s="1" t="s">
        <v>45</v>
      </c>
      <c r="G13" s="2" t="str">
        <f t="shared" si="0"/>
        <v>Kand2012071KandHybrid</v>
      </c>
      <c r="H13" s="3">
        <v>100</v>
      </c>
      <c r="I13" s="3">
        <v>30</v>
      </c>
      <c r="J13" s="3">
        <v>60</v>
      </c>
      <c r="K13" s="1">
        <v>3641.3759999999997</v>
      </c>
      <c r="L13" s="1">
        <v>3625</v>
      </c>
      <c r="M13" s="1">
        <v>4784.6666669999995</v>
      </c>
      <c r="N13" s="1">
        <v>7008.7121210000005</v>
      </c>
      <c r="O13" s="1">
        <v>4471.2883595000003</v>
      </c>
      <c r="P13" s="1">
        <v>5904.5777779999999</v>
      </c>
      <c r="Q13" s="1">
        <v>2314.37284</v>
      </c>
      <c r="R13" s="1">
        <v>3978.9991770000001</v>
      </c>
      <c r="S13" s="1">
        <v>5549.7777780000006</v>
      </c>
      <c r="T13" s="1">
        <v>1.227911745312761</v>
      </c>
      <c r="U13" s="1">
        <v>1.6215237805708611</v>
      </c>
      <c r="V13" s="1">
        <v>-0.88846329999999996</v>
      </c>
      <c r="W13" s="1">
        <v>36.9857157</v>
      </c>
      <c r="X13">
        <f t="shared" si="1"/>
        <v>0.76953357157631996</v>
      </c>
      <c r="Y13" s="1" t="s">
        <v>59</v>
      </c>
      <c r="Z13" s="1">
        <v>5.5</v>
      </c>
      <c r="AA13" s="1"/>
      <c r="AB13" s="1">
        <v>9.1199999999999992</v>
      </c>
      <c r="AC13" s="1"/>
      <c r="AD13" s="1"/>
      <c r="AE13" s="1"/>
      <c r="AF13" s="1"/>
      <c r="AG13" s="1"/>
      <c r="AH13" s="1"/>
      <c r="AI13">
        <v>25.679499999999997</v>
      </c>
      <c r="AJ13">
        <v>24.309000000000001</v>
      </c>
      <c r="AK13">
        <v>53.693499999999993</v>
      </c>
      <c r="AL13">
        <v>55.028250000000007</v>
      </c>
      <c r="AM13">
        <v>34.517249999999997</v>
      </c>
      <c r="AN13">
        <v>28.221750000000004</v>
      </c>
      <c r="AO13">
        <v>22.511249999999997</v>
      </c>
      <c r="AP13">
        <v>21.728250000000003</v>
      </c>
      <c r="AQ13" t="s">
        <v>47</v>
      </c>
    </row>
    <row r="14" spans="1:44" x14ac:dyDescent="0.25">
      <c r="A14" s="1" t="s">
        <v>41</v>
      </c>
      <c r="B14" s="1" t="s">
        <v>61</v>
      </c>
      <c r="C14" s="1" t="s">
        <v>43</v>
      </c>
      <c r="D14" s="1" t="s">
        <v>61</v>
      </c>
      <c r="E14" s="1" t="s">
        <v>44</v>
      </c>
      <c r="F14" s="1" t="s">
        <v>45</v>
      </c>
      <c r="G14" s="2" t="str">
        <f t="shared" si="0"/>
        <v>Kand2012072KandHybrid</v>
      </c>
      <c r="H14" s="3">
        <v>100</v>
      </c>
      <c r="I14" s="3">
        <v>30</v>
      </c>
      <c r="J14" s="3">
        <v>60</v>
      </c>
      <c r="K14" s="1">
        <v>647.13005049999992</v>
      </c>
      <c r="L14" s="4">
        <v>625</v>
      </c>
      <c r="M14" s="1">
        <v>2200</v>
      </c>
      <c r="N14" s="1">
        <v>2945.3760000000002</v>
      </c>
      <c r="O14" s="1">
        <v>2317.0774855</v>
      </c>
      <c r="P14" s="1">
        <v>3956.6538460000002</v>
      </c>
      <c r="Q14" s="1"/>
      <c r="R14" s="1">
        <v>1878.2969700000001</v>
      </c>
      <c r="S14" s="1">
        <v>3497.9555559999999</v>
      </c>
      <c r="T14" s="1">
        <v>3.5805437928739798</v>
      </c>
      <c r="U14" s="1">
        <v>6.1141556367888077</v>
      </c>
      <c r="V14" s="1">
        <v>-0.88568930999999995</v>
      </c>
      <c r="W14" s="1">
        <v>36.982536529999997</v>
      </c>
      <c r="X14">
        <f t="shared" si="1"/>
        <v>1.5484533990727531</v>
      </c>
      <c r="Y14" s="1" t="s">
        <v>46</v>
      </c>
      <c r="Z14" s="1">
        <v>5.29</v>
      </c>
      <c r="AA14" s="1"/>
      <c r="AB14" s="1">
        <v>8.77</v>
      </c>
      <c r="AC14" s="1"/>
      <c r="AD14" s="1"/>
      <c r="AE14" s="1"/>
      <c r="AF14" s="1"/>
      <c r="AG14" s="1"/>
      <c r="AH14" s="1"/>
      <c r="AI14">
        <v>29.514749999999999</v>
      </c>
      <c r="AJ14">
        <v>28.471500000000002</v>
      </c>
      <c r="AK14">
        <v>54.860749999999996</v>
      </c>
      <c r="AL14">
        <v>56.360250000000008</v>
      </c>
      <c r="AM14">
        <v>34.350499999999997</v>
      </c>
      <c r="AN14">
        <v>28.887750000000004</v>
      </c>
      <c r="AO14">
        <v>20.510249999999999</v>
      </c>
      <c r="AP14">
        <v>19.730250000000002</v>
      </c>
      <c r="AQ14" t="s">
        <v>47</v>
      </c>
    </row>
    <row r="15" spans="1:44" x14ac:dyDescent="0.25">
      <c r="A15" s="1" t="s">
        <v>41</v>
      </c>
      <c r="B15" s="1" t="s">
        <v>62</v>
      </c>
      <c r="C15" s="1" t="s">
        <v>43</v>
      </c>
      <c r="D15" s="1" t="s">
        <v>62</v>
      </c>
      <c r="E15" s="1" t="s">
        <v>44</v>
      </c>
      <c r="F15" s="1" t="s">
        <v>45</v>
      </c>
      <c r="G15" s="2" t="str">
        <f t="shared" si="0"/>
        <v>Kand2012091KandHybrid</v>
      </c>
      <c r="H15" s="3">
        <v>100</v>
      </c>
      <c r="I15" s="3">
        <v>30</v>
      </c>
      <c r="J15" s="3">
        <v>60</v>
      </c>
      <c r="K15" s="1">
        <v>3249.1579485000002</v>
      </c>
      <c r="L15" s="1">
        <v>3125</v>
      </c>
      <c r="M15" s="1">
        <v>3631.353846</v>
      </c>
      <c r="N15" s="1">
        <v>2784.727273</v>
      </c>
      <c r="O15" s="1">
        <v>4656.1025639999998</v>
      </c>
      <c r="P15" s="1">
        <v>4655</v>
      </c>
      <c r="Q15" s="1">
        <v>2783.5185189999997</v>
      </c>
      <c r="R15" s="1">
        <v>3858.9619050000001</v>
      </c>
      <c r="S15" s="1">
        <v>2976.6767679999998</v>
      </c>
      <c r="T15" s="1">
        <v>1.4330182274301337</v>
      </c>
      <c r="U15" s="1">
        <v>1.4326788890484743</v>
      </c>
      <c r="V15" s="1">
        <v>-0.92276128999999996</v>
      </c>
      <c r="W15" s="1">
        <v>37.005539570000003</v>
      </c>
      <c r="X15">
        <f t="shared" si="1"/>
        <v>1.3045848788516401</v>
      </c>
      <c r="Y15" s="1" t="s">
        <v>46</v>
      </c>
      <c r="Z15" s="1">
        <v>5.83</v>
      </c>
      <c r="AA15" s="1"/>
      <c r="AB15" s="1">
        <v>4.17</v>
      </c>
      <c r="AC15" s="1"/>
      <c r="AD15" s="1"/>
      <c r="AE15" s="1"/>
      <c r="AF15" s="1"/>
      <c r="AG15" s="1"/>
      <c r="AH15" s="1"/>
      <c r="AI15">
        <v>27.013499999999997</v>
      </c>
      <c r="AJ15">
        <v>26.223750000000003</v>
      </c>
      <c r="AK15">
        <v>55.027499999999996</v>
      </c>
      <c r="AL15">
        <v>56.693250000000006</v>
      </c>
      <c r="AM15">
        <v>30.181749999999997</v>
      </c>
      <c r="AN15">
        <v>26.057250000000003</v>
      </c>
      <c r="AO15">
        <v>23.344999999999999</v>
      </c>
      <c r="AP15">
        <v>22.144500000000001</v>
      </c>
      <c r="AQ15" t="s">
        <v>47</v>
      </c>
    </row>
    <row r="16" spans="1:44" x14ac:dyDescent="0.25">
      <c r="A16" s="1" t="s">
        <v>41</v>
      </c>
      <c r="B16" s="1" t="s">
        <v>63</v>
      </c>
      <c r="C16" s="1" t="s">
        <v>43</v>
      </c>
      <c r="D16" s="1" t="s">
        <v>63</v>
      </c>
      <c r="E16" s="1" t="s">
        <v>44</v>
      </c>
      <c r="F16" s="1" t="s">
        <v>45</v>
      </c>
      <c r="G16" s="2" t="str">
        <f t="shared" si="0"/>
        <v>Kand2012092KandHybrid</v>
      </c>
      <c r="H16" s="3">
        <v>100</v>
      </c>
      <c r="I16" s="3">
        <v>30</v>
      </c>
      <c r="J16" s="3">
        <v>60</v>
      </c>
      <c r="K16" s="1">
        <v>2512.5177779999999</v>
      </c>
      <c r="L16" s="1">
        <v>2625</v>
      </c>
      <c r="M16" s="1">
        <v>3208</v>
      </c>
      <c r="N16" s="1">
        <v>4076.1111110000002</v>
      </c>
      <c r="O16" s="1">
        <v>4628.8011694999996</v>
      </c>
      <c r="P16" s="1">
        <v>5593.7851849999997</v>
      </c>
      <c r="Q16" s="1">
        <v>2678.0727269999998</v>
      </c>
      <c r="R16" s="1">
        <v>3967.828571</v>
      </c>
      <c r="S16" s="1">
        <v>5046.2191360000006</v>
      </c>
      <c r="T16" s="1">
        <v>1.8422958874283435</v>
      </c>
      <c r="U16" s="1">
        <v>2.226366409814116</v>
      </c>
      <c r="V16" s="1"/>
      <c r="W16" s="1"/>
      <c r="X16">
        <f t="shared" si="1"/>
        <v>1.9623169821326671</v>
      </c>
      <c r="Y16" s="1" t="s">
        <v>46</v>
      </c>
      <c r="Z16" s="1">
        <v>5.73</v>
      </c>
      <c r="AA16" s="1"/>
      <c r="AB16" s="1">
        <v>9.0299999999999994</v>
      </c>
      <c r="AC16" s="1"/>
      <c r="AD16" s="1"/>
      <c r="AE16" s="1"/>
      <c r="AF16" s="1"/>
      <c r="AG16" s="1"/>
      <c r="AH16" s="1"/>
    </row>
    <row r="17" spans="1:43" x14ac:dyDescent="0.25">
      <c r="A17" s="1" t="s">
        <v>41</v>
      </c>
      <c r="B17" s="1" t="s">
        <v>64</v>
      </c>
      <c r="C17" s="1" t="s">
        <v>43</v>
      </c>
      <c r="D17" s="1" t="s">
        <v>64</v>
      </c>
      <c r="E17" s="1" t="s">
        <v>44</v>
      </c>
      <c r="F17" s="1" t="s">
        <v>45</v>
      </c>
      <c r="G17" s="2" t="str">
        <f t="shared" si="0"/>
        <v>Kand2012101KandHybrid</v>
      </c>
      <c r="H17" s="3">
        <v>100</v>
      </c>
      <c r="I17" s="3">
        <v>30</v>
      </c>
      <c r="J17" s="3">
        <v>60</v>
      </c>
      <c r="K17" s="1">
        <v>838.26888899999994</v>
      </c>
      <c r="L17" s="1">
        <v>875</v>
      </c>
      <c r="M17" s="1">
        <v>1314.2181820000001</v>
      </c>
      <c r="N17" s="1">
        <v>4395.8153849999999</v>
      </c>
      <c r="O17" s="1">
        <v>4145.5520525000002</v>
      </c>
      <c r="P17" s="1">
        <v>3896.6090530000001</v>
      </c>
      <c r="Q17" s="1">
        <v>2433.226087</v>
      </c>
      <c r="R17" s="1">
        <v>3331.8518519999998</v>
      </c>
      <c r="S17" s="1">
        <v>2188.3952380000001</v>
      </c>
      <c r="T17" s="1">
        <v>4.9453726684827499</v>
      </c>
      <c r="U17" s="1">
        <v>4.6483999396045821</v>
      </c>
      <c r="V17" s="1">
        <v>-0.90152482</v>
      </c>
      <c r="W17" s="1">
        <v>37.00746213</v>
      </c>
      <c r="X17">
        <f t="shared" si="1"/>
        <v>3.0666676979671901</v>
      </c>
      <c r="Y17" s="1" t="s">
        <v>46</v>
      </c>
      <c r="Z17" s="1">
        <v>6.04</v>
      </c>
      <c r="AA17" s="1"/>
      <c r="AB17" s="1">
        <v>5.22</v>
      </c>
      <c r="AC17" s="1"/>
      <c r="AD17" s="1"/>
      <c r="AE17" s="1"/>
      <c r="AF17" s="1"/>
      <c r="AG17" s="1"/>
      <c r="AH17" s="1"/>
      <c r="AI17">
        <v>26.68</v>
      </c>
      <c r="AJ17">
        <v>25.557750000000002</v>
      </c>
      <c r="AK17">
        <v>53.026499999999999</v>
      </c>
      <c r="AL17">
        <v>54.445500000000003</v>
      </c>
      <c r="AM17">
        <v>31.015499999999999</v>
      </c>
      <c r="AN17">
        <v>25.974000000000004</v>
      </c>
      <c r="AO17">
        <v>23.6785</v>
      </c>
      <c r="AP17">
        <v>23.060250000000003</v>
      </c>
      <c r="AQ17" t="s">
        <v>47</v>
      </c>
    </row>
    <row r="18" spans="1:43" x14ac:dyDescent="0.25">
      <c r="A18" s="1" t="s">
        <v>41</v>
      </c>
      <c r="B18" s="1" t="s">
        <v>65</v>
      </c>
      <c r="C18" s="1" t="s">
        <v>43</v>
      </c>
      <c r="D18" s="1" t="s">
        <v>65</v>
      </c>
      <c r="E18" s="1" t="s">
        <v>44</v>
      </c>
      <c r="F18" s="1" t="s">
        <v>45</v>
      </c>
      <c r="G18" s="2" t="str">
        <f t="shared" si="0"/>
        <v>Kand2012111KandHybrid</v>
      </c>
      <c r="H18" s="3">
        <v>100</v>
      </c>
      <c r="I18" s="3">
        <v>30</v>
      </c>
      <c r="J18" s="3">
        <v>60</v>
      </c>
      <c r="K18" s="1">
        <v>511.4266035</v>
      </c>
      <c r="L18" s="4">
        <v>625</v>
      </c>
      <c r="M18" s="1">
        <v>753.33333300000004</v>
      </c>
      <c r="N18" s="1">
        <v>1305.0884960000001</v>
      </c>
      <c r="O18" s="1">
        <v>1530.0628574999998</v>
      </c>
      <c r="P18" s="1">
        <v>1691.666667</v>
      </c>
      <c r="Q18" s="1">
        <v>681.89389400000005</v>
      </c>
      <c r="R18" s="1">
        <v>1662.5341270000001</v>
      </c>
      <c r="S18" s="1">
        <v>1765.5925930000001</v>
      </c>
      <c r="T18" s="1">
        <v>2.9917545294453967</v>
      </c>
      <c r="U18" s="1">
        <v>3.3077408477050412</v>
      </c>
      <c r="V18" s="1">
        <v>-0.87607995999999999</v>
      </c>
      <c r="W18" s="1">
        <v>37.012773320000001</v>
      </c>
      <c r="X18">
        <f t="shared" si="1"/>
        <v>0.94452719700427945</v>
      </c>
      <c r="Y18" s="1" t="s">
        <v>52</v>
      </c>
      <c r="Z18" s="1">
        <v>4.57</v>
      </c>
      <c r="AA18" s="1"/>
      <c r="AB18" s="1">
        <v>27.1</v>
      </c>
      <c r="AC18" s="1"/>
      <c r="AD18" s="1"/>
      <c r="AE18" s="1"/>
      <c r="AF18" s="1"/>
      <c r="AG18" s="1"/>
      <c r="AH18" s="1"/>
      <c r="AI18">
        <v>26.179749999999999</v>
      </c>
      <c r="AJ18">
        <v>25.058250000000001</v>
      </c>
      <c r="AK18">
        <v>50.691999999999993</v>
      </c>
      <c r="AL18">
        <v>52.031250000000007</v>
      </c>
      <c r="AM18">
        <v>39.519749999999995</v>
      </c>
      <c r="AN18">
        <v>32.967000000000006</v>
      </c>
      <c r="AO18">
        <v>25.345999999999997</v>
      </c>
      <c r="AP18">
        <v>24.392250000000001</v>
      </c>
      <c r="AQ18" t="s">
        <v>47</v>
      </c>
    </row>
    <row r="19" spans="1:43" x14ac:dyDescent="0.25">
      <c r="A19" s="1" t="s">
        <v>41</v>
      </c>
      <c r="B19" s="1" t="s">
        <v>66</v>
      </c>
      <c r="C19" s="1" t="s">
        <v>43</v>
      </c>
      <c r="D19" s="1" t="s">
        <v>66</v>
      </c>
      <c r="E19" s="1" t="s">
        <v>44</v>
      </c>
      <c r="F19" s="1" t="s">
        <v>45</v>
      </c>
      <c r="G19" s="2" t="str">
        <f t="shared" si="0"/>
        <v>Kand2012112KandHybrid</v>
      </c>
      <c r="H19" s="3">
        <v>100</v>
      </c>
      <c r="I19" s="3">
        <v>30</v>
      </c>
      <c r="J19" s="3">
        <v>60</v>
      </c>
      <c r="K19" s="1">
        <v>2544.264889</v>
      </c>
      <c r="L19" s="1">
        <v>2625</v>
      </c>
      <c r="M19" s="1">
        <v>4642.8781360000003</v>
      </c>
      <c r="N19" s="1">
        <v>6883.4248369999996</v>
      </c>
      <c r="O19" s="1">
        <v>5867.4344625000003</v>
      </c>
      <c r="P19" s="1">
        <v>6897.8571430000002</v>
      </c>
      <c r="Q19" s="1">
        <v>2299.975758</v>
      </c>
      <c r="R19" s="1">
        <v>6107.3142859999998</v>
      </c>
      <c r="S19" s="1">
        <v>5677.3940740000007</v>
      </c>
      <c r="T19" s="1">
        <v>2.3061413486730706</v>
      </c>
      <c r="U19" s="1">
        <v>2.7111395408640568</v>
      </c>
      <c r="V19" s="1">
        <v>-0.88143464999999999</v>
      </c>
      <c r="W19" s="1">
        <v>37.008744139999997</v>
      </c>
      <c r="X19">
        <f t="shared" si="1"/>
        <v>3.0813983206490727</v>
      </c>
      <c r="Y19" s="1" t="s">
        <v>46</v>
      </c>
      <c r="Z19" s="1"/>
      <c r="AA19" s="1"/>
      <c r="AB19" s="1"/>
      <c r="AC19" s="1"/>
      <c r="AD19" s="1"/>
      <c r="AE19" s="1"/>
      <c r="AF19" s="1"/>
      <c r="AG19" s="1"/>
      <c r="AH19" s="1"/>
      <c r="AI19">
        <v>27.180249999999997</v>
      </c>
      <c r="AJ19">
        <v>26.307000000000002</v>
      </c>
      <c r="AK19">
        <v>55.027499999999996</v>
      </c>
      <c r="AL19">
        <v>56.693250000000006</v>
      </c>
      <c r="AM19">
        <v>31.015499999999999</v>
      </c>
      <c r="AN19">
        <v>25.474500000000003</v>
      </c>
      <c r="AO19">
        <v>21.343999999999998</v>
      </c>
      <c r="AP19">
        <v>20.646000000000001</v>
      </c>
      <c r="AQ19" t="s">
        <v>47</v>
      </c>
    </row>
    <row r="20" spans="1:43" x14ac:dyDescent="0.25">
      <c r="A20" s="1" t="s">
        <v>41</v>
      </c>
      <c r="B20" s="1" t="s">
        <v>67</v>
      </c>
      <c r="C20" s="1" t="s">
        <v>43</v>
      </c>
      <c r="D20" s="1" t="s">
        <v>67</v>
      </c>
      <c r="E20" s="1" t="s">
        <v>44</v>
      </c>
      <c r="F20" s="1" t="s">
        <v>45</v>
      </c>
      <c r="G20" s="2" t="str">
        <f t="shared" si="0"/>
        <v>Kand2012113KandHybrid</v>
      </c>
      <c r="H20" s="3">
        <v>100</v>
      </c>
      <c r="I20" s="3">
        <v>30</v>
      </c>
      <c r="J20" s="3">
        <v>60</v>
      </c>
      <c r="K20" s="1">
        <v>4295.7478350000001</v>
      </c>
      <c r="L20" s="1">
        <v>4375</v>
      </c>
      <c r="M20" s="1">
        <v>4172.2511109999996</v>
      </c>
      <c r="N20" s="1">
        <v>6586.4259260000008</v>
      </c>
      <c r="O20" s="1">
        <v>5558.422939</v>
      </c>
      <c r="P20" s="1">
        <v>6175.2777779999997</v>
      </c>
      <c r="Q20" s="1">
        <v>2662.301449</v>
      </c>
      <c r="R20" s="1">
        <v>5020.0173610000002</v>
      </c>
      <c r="S20" s="1"/>
      <c r="T20" s="1">
        <v>1.2939360391949077</v>
      </c>
      <c r="U20" s="1">
        <v>1.4375326520999108</v>
      </c>
      <c r="V20" s="1">
        <v>-0.88406003</v>
      </c>
      <c r="W20" s="1">
        <v>37.0116224</v>
      </c>
      <c r="X20">
        <f t="shared" si="1"/>
        <v>1.1708114373751781</v>
      </c>
      <c r="Y20" s="1" t="s">
        <v>46</v>
      </c>
      <c r="Z20" s="1">
        <v>5.7</v>
      </c>
      <c r="AA20" s="1"/>
      <c r="AB20" s="1">
        <v>18.2</v>
      </c>
      <c r="AC20" s="1"/>
      <c r="AD20" s="1"/>
      <c r="AE20" s="1"/>
      <c r="AF20" s="1"/>
      <c r="AG20" s="1"/>
      <c r="AH20" s="1"/>
      <c r="AI20">
        <v>29.347999999999999</v>
      </c>
      <c r="AJ20">
        <v>28.638000000000002</v>
      </c>
      <c r="AK20">
        <v>53.026499999999999</v>
      </c>
      <c r="AL20">
        <v>54.695250000000009</v>
      </c>
      <c r="AM20">
        <v>32.516249999999999</v>
      </c>
      <c r="AN20">
        <v>26.223750000000003</v>
      </c>
      <c r="AO20">
        <v>22.3445</v>
      </c>
      <c r="AP20">
        <v>21.395250000000001</v>
      </c>
      <c r="AQ20" t="s">
        <v>47</v>
      </c>
    </row>
    <row r="21" spans="1:43" x14ac:dyDescent="0.25">
      <c r="A21" s="1" t="s">
        <v>41</v>
      </c>
      <c r="B21" s="1" t="s">
        <v>68</v>
      </c>
      <c r="C21" s="1" t="s">
        <v>43</v>
      </c>
      <c r="D21" s="1" t="s">
        <v>68</v>
      </c>
      <c r="E21" s="1" t="s">
        <v>44</v>
      </c>
      <c r="F21" s="1" t="s">
        <v>45</v>
      </c>
      <c r="G21" s="2" t="str">
        <f t="shared" si="0"/>
        <v>Kand2012132KandHybrid</v>
      </c>
      <c r="H21" s="3">
        <v>100</v>
      </c>
      <c r="I21" s="3">
        <v>30</v>
      </c>
      <c r="J21" s="3">
        <v>60</v>
      </c>
      <c r="K21" s="1">
        <v>48.611111000000001</v>
      </c>
      <c r="L21" s="1">
        <v>125</v>
      </c>
      <c r="M21" s="1">
        <v>3979.416487</v>
      </c>
      <c r="N21" s="1">
        <v>4302.5862070000003</v>
      </c>
      <c r="O21" s="1">
        <v>3698.3960350000002</v>
      </c>
      <c r="P21" s="1">
        <v>4152.8421050000006</v>
      </c>
      <c r="Q21" s="1">
        <v>2732.2434779999999</v>
      </c>
      <c r="R21" s="1">
        <v>2191.8024690000002</v>
      </c>
      <c r="S21" s="1">
        <v>3866.6290600000002</v>
      </c>
      <c r="T21" s="1">
        <v>76.081290036757238</v>
      </c>
      <c r="U21" s="1">
        <v>85.429894926696917</v>
      </c>
      <c r="V21" s="1">
        <v>-0.92415670999999999</v>
      </c>
      <c r="W21" s="1">
        <v>37.033265069999999</v>
      </c>
      <c r="X21">
        <f t="shared" si="1"/>
        <v>3.3842513560627676</v>
      </c>
      <c r="Y21" s="1" t="s">
        <v>46</v>
      </c>
      <c r="Z21" s="1">
        <v>4.87</v>
      </c>
      <c r="AA21" s="1"/>
      <c r="AB21" s="1">
        <v>19.7</v>
      </c>
      <c r="AC21" s="1"/>
      <c r="AD21" s="1"/>
      <c r="AE21" s="1"/>
      <c r="AF21" s="1"/>
      <c r="AG21" s="1"/>
      <c r="AH21" s="1"/>
      <c r="AI21">
        <v>29.181249999999999</v>
      </c>
      <c r="AJ21">
        <v>28.305000000000003</v>
      </c>
      <c r="AK21">
        <v>56.027999999999999</v>
      </c>
      <c r="AL21">
        <v>57.942000000000007</v>
      </c>
      <c r="AM21">
        <v>28.847749999999998</v>
      </c>
      <c r="AN21">
        <v>23.643000000000001</v>
      </c>
      <c r="AO21">
        <v>21.343999999999998</v>
      </c>
      <c r="AP21">
        <v>20.396250000000002</v>
      </c>
      <c r="AQ21" t="s">
        <v>47</v>
      </c>
    </row>
    <row r="22" spans="1:43" x14ac:dyDescent="0.25">
      <c r="A22" s="1" t="s">
        <v>41</v>
      </c>
      <c r="B22" s="1" t="s">
        <v>69</v>
      </c>
      <c r="C22" s="1" t="s">
        <v>43</v>
      </c>
      <c r="D22" s="1" t="s">
        <v>69</v>
      </c>
      <c r="E22" s="1" t="s">
        <v>44</v>
      </c>
      <c r="F22" s="1" t="s">
        <v>45</v>
      </c>
      <c r="G22" s="2" t="str">
        <f t="shared" si="0"/>
        <v>Kand2012141KandHybrid</v>
      </c>
      <c r="H22" s="3">
        <v>100</v>
      </c>
      <c r="I22" s="3">
        <v>30</v>
      </c>
      <c r="J22" s="3">
        <v>60</v>
      </c>
      <c r="K22" s="1">
        <v>1760.1652319999998</v>
      </c>
      <c r="L22" s="1">
        <v>1875</v>
      </c>
      <c r="M22" s="1">
        <v>1571.555556</v>
      </c>
      <c r="N22" s="1">
        <v>2648.0047619999996</v>
      </c>
      <c r="O22" s="1">
        <v>2400.0939815000002</v>
      </c>
      <c r="P22" s="1">
        <v>3954.4666670000001</v>
      </c>
      <c r="Q22" s="1">
        <v>1685.694949</v>
      </c>
      <c r="R22" s="1">
        <v>2638.541667</v>
      </c>
      <c r="S22" s="1">
        <v>2934.1805559999998</v>
      </c>
      <c r="T22" s="1">
        <v>1.3635617485597513</v>
      </c>
      <c r="U22" s="1">
        <v>2.2466451416647462</v>
      </c>
      <c r="V22" s="1">
        <v>-0.90606017999999999</v>
      </c>
      <c r="W22" s="1">
        <v>37.031763779999999</v>
      </c>
      <c r="X22">
        <f t="shared" si="1"/>
        <v>0.59337187899429411</v>
      </c>
      <c r="Y22" s="1" t="s">
        <v>52</v>
      </c>
      <c r="Z22" s="1">
        <v>5.34</v>
      </c>
      <c r="AA22" s="1"/>
      <c r="AB22" s="1">
        <v>12.4</v>
      </c>
      <c r="AC22" s="1"/>
      <c r="AD22" s="1"/>
      <c r="AE22" s="1"/>
      <c r="AF22" s="1"/>
      <c r="AG22" s="1"/>
      <c r="AH22" s="1"/>
      <c r="AI22">
        <v>22.677999999999997</v>
      </c>
      <c r="AJ22">
        <v>21.561750000000004</v>
      </c>
      <c r="AK22">
        <v>56.528249999999993</v>
      </c>
      <c r="AL22">
        <v>57.692250000000008</v>
      </c>
      <c r="AM22">
        <v>33.349999999999994</v>
      </c>
      <c r="AN22">
        <v>28.887750000000004</v>
      </c>
      <c r="AO22">
        <v>22.511249999999997</v>
      </c>
      <c r="AP22">
        <v>21.978000000000002</v>
      </c>
      <c r="AQ22" t="s">
        <v>47</v>
      </c>
    </row>
    <row r="23" spans="1:43" x14ac:dyDescent="0.25">
      <c r="A23" s="1" t="s">
        <v>41</v>
      </c>
      <c r="B23" s="1" t="s">
        <v>70</v>
      </c>
      <c r="C23" s="1" t="s">
        <v>43</v>
      </c>
      <c r="D23" s="1" t="s">
        <v>70</v>
      </c>
      <c r="E23" s="1" t="s">
        <v>44</v>
      </c>
      <c r="F23" s="1" t="s">
        <v>45</v>
      </c>
      <c r="G23" s="2" t="str">
        <f t="shared" si="0"/>
        <v>Kand2012142KandHybrid</v>
      </c>
      <c r="H23" s="3">
        <v>100</v>
      </c>
      <c r="I23" s="3">
        <v>30</v>
      </c>
      <c r="J23" s="3">
        <v>60</v>
      </c>
      <c r="K23" s="1">
        <v>800.88452399999994</v>
      </c>
      <c r="L23" s="1">
        <v>875</v>
      </c>
      <c r="M23" s="1">
        <v>2140.009877</v>
      </c>
      <c r="N23" s="1">
        <v>2533.7999999999997</v>
      </c>
      <c r="O23" s="1">
        <v>2323.1372649999998</v>
      </c>
      <c r="P23" s="1">
        <v>2098.2080000000001</v>
      </c>
      <c r="Q23" s="1">
        <v>1480.892593</v>
      </c>
      <c r="R23" s="1">
        <v>1520.426667</v>
      </c>
      <c r="S23" s="1">
        <v>3509.9259260000003</v>
      </c>
      <c r="T23" s="1">
        <v>2.9007143918790468</v>
      </c>
      <c r="U23" s="1">
        <v>2.6198633350043359</v>
      </c>
      <c r="V23" s="1">
        <v>-0.90342131000000003</v>
      </c>
      <c r="W23" s="1">
        <v>37.027964009999998</v>
      </c>
      <c r="X23">
        <f t="shared" si="1"/>
        <v>1.4115039681169754</v>
      </c>
      <c r="Y23" s="1" t="s">
        <v>46</v>
      </c>
      <c r="Z23" s="1">
        <v>5.46</v>
      </c>
      <c r="AA23" s="1"/>
      <c r="AB23" s="1">
        <v>12.8</v>
      </c>
      <c r="AC23" s="1"/>
      <c r="AD23" s="1"/>
      <c r="AE23" s="1"/>
      <c r="AF23" s="1"/>
      <c r="AG23" s="1"/>
      <c r="AH23" s="1"/>
      <c r="AI23">
        <v>24.845749999999999</v>
      </c>
      <c r="AJ23">
        <v>23.643000000000001</v>
      </c>
      <c r="AK23">
        <v>53.36</v>
      </c>
      <c r="AL23">
        <v>55.111500000000007</v>
      </c>
      <c r="AM23">
        <v>28.847749999999998</v>
      </c>
      <c r="AN23">
        <v>23.892750000000003</v>
      </c>
      <c r="AO23">
        <v>23.6785</v>
      </c>
      <c r="AP23">
        <v>22.560750000000002</v>
      </c>
      <c r="AQ23" t="s">
        <v>47</v>
      </c>
    </row>
    <row r="24" spans="1:43" x14ac:dyDescent="0.25">
      <c r="A24" s="1" t="s">
        <v>41</v>
      </c>
      <c r="B24" s="1" t="s">
        <v>71</v>
      </c>
      <c r="C24" s="1" t="s">
        <v>43</v>
      </c>
      <c r="D24" s="1" t="s">
        <v>71</v>
      </c>
      <c r="E24" s="1" t="s">
        <v>44</v>
      </c>
      <c r="F24" s="1" t="s">
        <v>45</v>
      </c>
      <c r="G24" s="2" t="str">
        <f t="shared" si="0"/>
        <v>Kand2012161KandHybrid</v>
      </c>
      <c r="H24" s="3">
        <v>100</v>
      </c>
      <c r="I24" s="3">
        <v>30</v>
      </c>
      <c r="J24" s="3">
        <v>60</v>
      </c>
      <c r="K24" s="1">
        <v>1382.9962965</v>
      </c>
      <c r="L24" s="1">
        <v>1375</v>
      </c>
      <c r="M24" s="1">
        <v>1928.666667</v>
      </c>
      <c r="N24" s="1">
        <v>1570.48</v>
      </c>
      <c r="O24" s="1">
        <v>3044.4671295000003</v>
      </c>
      <c r="P24" s="1">
        <v>3368.4370370000001</v>
      </c>
      <c r="Q24" s="1">
        <v>805.13333299999999</v>
      </c>
      <c r="R24" s="1">
        <v>2093.5353540000001</v>
      </c>
      <c r="S24" s="1"/>
      <c r="T24" s="1">
        <v>2.2013559524380115</v>
      </c>
      <c r="U24" s="1">
        <v>2.4356081397503586</v>
      </c>
      <c r="V24" s="1">
        <v>-0.85547656999999999</v>
      </c>
      <c r="W24" s="1">
        <v>37.02485944</v>
      </c>
      <c r="X24">
        <f t="shared" si="1"/>
        <v>1.5405934970756063</v>
      </c>
      <c r="Y24" s="1" t="s">
        <v>46</v>
      </c>
      <c r="Z24" s="1">
        <v>4.67</v>
      </c>
      <c r="AA24" s="1"/>
      <c r="AB24" s="1">
        <v>14.6</v>
      </c>
      <c r="AC24" s="1"/>
      <c r="AD24" s="1"/>
      <c r="AE24" s="1"/>
      <c r="AF24" s="1"/>
      <c r="AG24" s="1"/>
      <c r="AH24" s="1"/>
      <c r="AI24">
        <v>23.344999999999999</v>
      </c>
      <c r="AJ24">
        <v>22.144500000000001</v>
      </c>
      <c r="AK24">
        <v>53.52675</v>
      </c>
      <c r="AL24">
        <v>55.194750000000006</v>
      </c>
      <c r="AM24">
        <v>36.351499999999994</v>
      </c>
      <c r="AN24">
        <v>31.884750000000004</v>
      </c>
      <c r="AO24">
        <v>20.176749999999998</v>
      </c>
      <c r="AP24">
        <v>19.314000000000004</v>
      </c>
      <c r="AQ24" t="s">
        <v>47</v>
      </c>
    </row>
    <row r="25" spans="1:43" x14ac:dyDescent="0.25">
      <c r="A25" s="1" t="s">
        <v>41</v>
      </c>
      <c r="B25" s="1" t="s">
        <v>72</v>
      </c>
      <c r="C25" s="1" t="s">
        <v>43</v>
      </c>
      <c r="D25" s="1" t="s">
        <v>72</v>
      </c>
      <c r="E25" s="1" t="s">
        <v>44</v>
      </c>
      <c r="F25" s="1" t="s">
        <v>45</v>
      </c>
      <c r="G25" s="2" t="str">
        <f t="shared" si="0"/>
        <v>Kand2012162KandHybrid</v>
      </c>
      <c r="H25" s="3">
        <v>100</v>
      </c>
      <c r="I25" s="3">
        <v>30</v>
      </c>
      <c r="J25" s="3">
        <v>60</v>
      </c>
      <c r="K25" s="1">
        <v>1639.9719805</v>
      </c>
      <c r="L25" s="1">
        <v>1625</v>
      </c>
      <c r="M25" s="1">
        <v>3911.9406130000002</v>
      </c>
      <c r="N25" s="1">
        <v>3518.8814810000003</v>
      </c>
      <c r="O25" s="1">
        <v>3659.7952124999997</v>
      </c>
      <c r="P25" s="1">
        <v>3363.030303</v>
      </c>
      <c r="Q25" s="1">
        <v>2530.8159719999999</v>
      </c>
      <c r="R25" s="1">
        <v>4262.0079370000003</v>
      </c>
      <c r="S25" s="1"/>
      <c r="T25" s="1">
        <v>2.2316205740199231</v>
      </c>
      <c r="U25" s="1">
        <v>2.0506632692435809</v>
      </c>
      <c r="V25" s="1">
        <v>-0.85577110999999995</v>
      </c>
      <c r="W25" s="1">
        <v>37.030146330000001</v>
      </c>
      <c r="X25">
        <f t="shared" si="1"/>
        <v>1.8728746088445074</v>
      </c>
      <c r="Y25" s="1" t="s">
        <v>46</v>
      </c>
      <c r="Z25" s="1">
        <v>5.83</v>
      </c>
      <c r="AA25" s="1"/>
      <c r="AB25" s="1">
        <v>16.399999999999999</v>
      </c>
      <c r="AC25" s="1"/>
      <c r="AD25" s="1"/>
      <c r="AE25" s="1"/>
      <c r="AF25" s="1"/>
      <c r="AG25" s="1"/>
      <c r="AH25" s="1"/>
      <c r="AI25">
        <v>25.679499999999997</v>
      </c>
      <c r="AJ25">
        <v>24.808500000000002</v>
      </c>
      <c r="AK25">
        <v>56.027999999999999</v>
      </c>
      <c r="AL25">
        <v>57.942000000000007</v>
      </c>
      <c r="AM25">
        <v>34.183749999999996</v>
      </c>
      <c r="AN25">
        <v>27.306000000000001</v>
      </c>
      <c r="AO25">
        <v>20.343499999999999</v>
      </c>
      <c r="AP25">
        <v>19.147500000000001</v>
      </c>
      <c r="AQ25" t="s">
        <v>47</v>
      </c>
    </row>
    <row r="26" spans="1:43" x14ac:dyDescent="0.25">
      <c r="A26" s="1" t="s">
        <v>41</v>
      </c>
      <c r="B26" s="1" t="s">
        <v>73</v>
      </c>
      <c r="C26" s="1" t="s">
        <v>74</v>
      </c>
      <c r="D26" s="1" t="s">
        <v>73</v>
      </c>
      <c r="E26" s="1" t="s">
        <v>44</v>
      </c>
      <c r="F26" s="1" t="s">
        <v>45</v>
      </c>
      <c r="G26" s="2" t="str">
        <f t="shared" si="0"/>
        <v>Kasu2011031KasuHybrid</v>
      </c>
      <c r="H26" s="3">
        <v>100</v>
      </c>
      <c r="I26" s="3">
        <v>30</v>
      </c>
      <c r="J26" s="3">
        <v>60</v>
      </c>
      <c r="K26" s="1">
        <v>1064.962726</v>
      </c>
      <c r="L26" s="1">
        <v>1125</v>
      </c>
      <c r="M26" s="1">
        <v>2383.8201340000001</v>
      </c>
      <c r="N26" s="1">
        <v>2065.9191300000002</v>
      </c>
      <c r="O26" s="1">
        <v>3356.1021379999997</v>
      </c>
      <c r="P26" s="1">
        <v>3486.4546530000002</v>
      </c>
      <c r="Q26" s="1">
        <v>1496.4459409999999</v>
      </c>
      <c r="R26" s="1">
        <v>3564.9724639999999</v>
      </c>
      <c r="S26" s="1">
        <v>3829.1742180000001</v>
      </c>
      <c r="T26" s="1">
        <v>3.1513799084832943</v>
      </c>
      <c r="U26" s="1">
        <v>3.2737809201033015</v>
      </c>
      <c r="V26" s="1">
        <v>-12.804123000000001</v>
      </c>
      <c r="W26" s="1">
        <v>33.317480000000003</v>
      </c>
      <c r="X26">
        <f t="shared" si="1"/>
        <v>2.1244516659058483</v>
      </c>
      <c r="Y26" s="1" t="s">
        <v>46</v>
      </c>
      <c r="Z26" s="1">
        <v>5.83</v>
      </c>
      <c r="AA26" s="1"/>
      <c r="AB26" s="1">
        <v>41.3</v>
      </c>
      <c r="AC26" s="1"/>
      <c r="AD26" s="1"/>
      <c r="AE26" s="1"/>
      <c r="AF26" s="1"/>
      <c r="AG26" s="1"/>
      <c r="AH26" s="1"/>
      <c r="AI26">
        <v>6.1697499999999996</v>
      </c>
      <c r="AJ26">
        <v>6.0772500000000003</v>
      </c>
      <c r="AK26">
        <v>12.672999999999998</v>
      </c>
      <c r="AL26">
        <v>14.319000000000001</v>
      </c>
      <c r="AM26">
        <v>7.0034999999999998</v>
      </c>
      <c r="AN26">
        <v>5.9940000000000007</v>
      </c>
      <c r="AO26">
        <v>81.540749999999989</v>
      </c>
      <c r="AP26">
        <v>79.92</v>
      </c>
      <c r="AQ26" t="s">
        <v>75</v>
      </c>
    </row>
    <row r="27" spans="1:43" x14ac:dyDescent="0.25">
      <c r="A27" s="1" t="s">
        <v>41</v>
      </c>
      <c r="B27" s="1" t="s">
        <v>76</v>
      </c>
      <c r="C27" s="1" t="s">
        <v>74</v>
      </c>
      <c r="D27" s="1" t="s">
        <v>76</v>
      </c>
      <c r="E27" s="1" t="s">
        <v>44</v>
      </c>
      <c r="F27" s="1" t="s">
        <v>45</v>
      </c>
      <c r="G27" s="2" t="str">
        <f t="shared" si="0"/>
        <v>Kasu2011032KasuHybrid</v>
      </c>
      <c r="H27" s="3">
        <v>100</v>
      </c>
      <c r="I27" s="3">
        <v>30</v>
      </c>
      <c r="J27" s="3">
        <v>60</v>
      </c>
      <c r="K27" s="1">
        <v>216.80216799999999</v>
      </c>
      <c r="L27" s="1">
        <v>125</v>
      </c>
      <c r="M27" s="1">
        <v>468.90927599999998</v>
      </c>
      <c r="N27" s="1">
        <v>560.65239600000007</v>
      </c>
      <c r="O27" s="1">
        <v>1055.3018770000001</v>
      </c>
      <c r="P27" s="1">
        <v>2408.9129779999998</v>
      </c>
      <c r="Q27" s="1">
        <v>501.14561800000001</v>
      </c>
      <c r="R27" s="1">
        <v>476.41001999999997</v>
      </c>
      <c r="S27" s="1">
        <v>963.29513399999996</v>
      </c>
      <c r="T27" s="1">
        <v>4.867579908149259</v>
      </c>
      <c r="U27" s="1">
        <v>11.111111112136111</v>
      </c>
      <c r="V27" s="1">
        <v>-12.80514</v>
      </c>
      <c r="W27" s="1">
        <v>33.31062</v>
      </c>
      <c r="X27">
        <f t="shared" si="1"/>
        <v>0.7774961638373753</v>
      </c>
      <c r="Y27" s="1" t="s">
        <v>52</v>
      </c>
      <c r="Z27" s="1">
        <v>6.71</v>
      </c>
      <c r="AA27" s="1"/>
      <c r="AB27" s="1">
        <v>57.2</v>
      </c>
      <c r="AC27" s="1"/>
      <c r="AD27" s="1"/>
      <c r="AE27" s="1"/>
      <c r="AF27" s="1"/>
      <c r="AG27" s="1"/>
      <c r="AH27" s="1"/>
      <c r="AI27">
        <v>6.67</v>
      </c>
      <c r="AJ27">
        <v>6.3270000000000008</v>
      </c>
      <c r="AK27">
        <v>12.672999999999998</v>
      </c>
      <c r="AL27">
        <v>14.319000000000001</v>
      </c>
      <c r="AM27">
        <v>5.5027499999999998</v>
      </c>
      <c r="AN27">
        <v>4.7452500000000004</v>
      </c>
      <c r="AO27">
        <v>82.040999999999997</v>
      </c>
      <c r="AP27">
        <v>80.669250000000005</v>
      </c>
      <c r="AQ27" t="s">
        <v>75</v>
      </c>
    </row>
    <row r="28" spans="1:43" x14ac:dyDescent="0.25">
      <c r="A28" s="1" t="s">
        <v>41</v>
      </c>
      <c r="B28" s="1" t="s">
        <v>77</v>
      </c>
      <c r="C28" s="1" t="s">
        <v>74</v>
      </c>
      <c r="D28" s="1" t="s">
        <v>77</v>
      </c>
      <c r="E28" s="1" t="s">
        <v>44</v>
      </c>
      <c r="F28" s="1" t="s">
        <v>45</v>
      </c>
      <c r="G28" s="2" t="str">
        <f t="shared" si="0"/>
        <v>Kasu2011042KasuHybrid</v>
      </c>
      <c r="H28" s="3">
        <v>100</v>
      </c>
      <c r="I28" s="3">
        <v>30</v>
      </c>
      <c r="J28" s="3">
        <v>60</v>
      </c>
      <c r="K28" s="1">
        <v>569.55721299999993</v>
      </c>
      <c r="L28" s="4">
        <v>625</v>
      </c>
      <c r="M28" s="1">
        <v>4074.5208419999999</v>
      </c>
      <c r="N28" s="1">
        <v>2559.2687799999999</v>
      </c>
      <c r="O28" s="1">
        <v>5041.8732214999991</v>
      </c>
      <c r="P28" s="1">
        <v>5642.7618750000001</v>
      </c>
      <c r="Q28" s="1">
        <v>2181.1486439999999</v>
      </c>
      <c r="R28" s="1">
        <v>3077.7256130000001</v>
      </c>
      <c r="S28" s="1">
        <v>3373.2617380000002</v>
      </c>
      <c r="T28" s="1">
        <v>8.8522682294605577</v>
      </c>
      <c r="U28" s="1">
        <v>9.9072784018977931</v>
      </c>
      <c r="V28" s="1">
        <v>-12.777570000000001</v>
      </c>
      <c r="W28" s="1">
        <v>33.309669999999997</v>
      </c>
      <c r="X28">
        <f t="shared" si="1"/>
        <v>4.1469406640870181</v>
      </c>
      <c r="Y28" s="1" t="s">
        <v>46</v>
      </c>
      <c r="Z28" s="1">
        <v>5.56</v>
      </c>
      <c r="AA28" s="1"/>
      <c r="AB28" s="1">
        <v>55.7</v>
      </c>
      <c r="AC28" s="1"/>
      <c r="AD28" s="1"/>
      <c r="AE28" s="1"/>
      <c r="AF28" s="1"/>
      <c r="AG28" s="1"/>
      <c r="AH28" s="1"/>
      <c r="AI28">
        <v>9.6715</v>
      </c>
      <c r="AJ28">
        <v>9.074250000000001</v>
      </c>
      <c r="AK28">
        <v>16.3415</v>
      </c>
      <c r="AL28">
        <v>17.898750000000003</v>
      </c>
      <c r="AM28">
        <v>8.3374999999999986</v>
      </c>
      <c r="AN28">
        <v>7.6590000000000007</v>
      </c>
      <c r="AO28">
        <v>76.704999999999998</v>
      </c>
      <c r="AP28">
        <v>75.008250000000004</v>
      </c>
      <c r="AQ28" t="s">
        <v>78</v>
      </c>
    </row>
    <row r="29" spans="1:43" x14ac:dyDescent="0.25">
      <c r="A29" s="1" t="s">
        <v>41</v>
      </c>
      <c r="B29" s="1" t="s">
        <v>79</v>
      </c>
      <c r="C29" s="1" t="s">
        <v>74</v>
      </c>
      <c r="D29" s="1" t="s">
        <v>79</v>
      </c>
      <c r="E29" s="1" t="s">
        <v>44</v>
      </c>
      <c r="F29" s="1" t="s">
        <v>45</v>
      </c>
      <c r="G29" s="2" t="str">
        <f t="shared" si="0"/>
        <v>Kasu2011061KasuHybrid</v>
      </c>
      <c r="H29" s="3">
        <v>100</v>
      </c>
      <c r="I29" s="3">
        <v>30</v>
      </c>
      <c r="J29" s="3">
        <v>60</v>
      </c>
      <c r="K29" s="1">
        <v>1904.3712390000001</v>
      </c>
      <c r="L29" s="1">
        <v>1875</v>
      </c>
      <c r="M29" s="1">
        <v>3068.4845639999999</v>
      </c>
      <c r="N29" s="1">
        <v>3961.5784010000002</v>
      </c>
      <c r="O29" s="1">
        <v>4675.9147925000007</v>
      </c>
      <c r="P29" s="1">
        <v>5573.166827</v>
      </c>
      <c r="Q29" s="1">
        <v>1845.819761</v>
      </c>
      <c r="R29" s="1">
        <v>3703.703704</v>
      </c>
      <c r="S29" s="1">
        <v>4398.3083429999997</v>
      </c>
      <c r="T29" s="1">
        <v>2.4553588589981854</v>
      </c>
      <c r="U29" s="1">
        <v>2.9265128105623526</v>
      </c>
      <c r="V29" s="1">
        <v>-12.824843</v>
      </c>
      <c r="W29" s="1">
        <v>33.331867000000003</v>
      </c>
      <c r="X29">
        <f t="shared" si="1"/>
        <v>2.569904864158346</v>
      </c>
      <c r="Y29" s="1" t="s">
        <v>46</v>
      </c>
      <c r="Z29" s="1">
        <v>6.43</v>
      </c>
      <c r="AA29" s="1"/>
      <c r="AB29" s="1">
        <v>6.26</v>
      </c>
      <c r="AC29" s="1"/>
      <c r="AD29" s="1"/>
      <c r="AE29" s="1"/>
      <c r="AF29" s="1"/>
      <c r="AG29" s="1"/>
      <c r="AH29" s="1"/>
      <c r="AI29">
        <v>7.0034999999999998</v>
      </c>
      <c r="AJ29">
        <v>6.7432500000000006</v>
      </c>
      <c r="AK29">
        <v>14.340499999999999</v>
      </c>
      <c r="AL29">
        <v>15.900750000000002</v>
      </c>
      <c r="AM29">
        <v>7.6704999999999997</v>
      </c>
      <c r="AN29">
        <v>6.8265000000000002</v>
      </c>
      <c r="AO29">
        <v>80.373499999999993</v>
      </c>
      <c r="AP29">
        <v>78.338250000000002</v>
      </c>
      <c r="AQ29" t="s">
        <v>78</v>
      </c>
    </row>
    <row r="30" spans="1:43" x14ac:dyDescent="0.25">
      <c r="A30" s="1" t="s">
        <v>41</v>
      </c>
      <c r="B30" s="1" t="s">
        <v>80</v>
      </c>
      <c r="C30" s="1" t="s">
        <v>74</v>
      </c>
      <c r="D30" s="1" t="s">
        <v>80</v>
      </c>
      <c r="E30" s="1" t="s">
        <v>44</v>
      </c>
      <c r="F30" s="1" t="s">
        <v>45</v>
      </c>
      <c r="G30" s="2" t="str">
        <f t="shared" si="0"/>
        <v>Kasu2011062KasuHybrid</v>
      </c>
      <c r="H30" s="3">
        <v>100</v>
      </c>
      <c r="I30" s="3">
        <v>30</v>
      </c>
      <c r="J30" s="3">
        <v>60</v>
      </c>
      <c r="K30" s="1">
        <v>747.80422299999998</v>
      </c>
      <c r="L30" s="4">
        <v>625</v>
      </c>
      <c r="M30" s="1">
        <v>3040.5405409999998</v>
      </c>
      <c r="N30" s="1">
        <v>4741.833509</v>
      </c>
      <c r="O30" s="1">
        <v>4200.7401719999998</v>
      </c>
      <c r="P30" s="1">
        <v>5492.9815660000004</v>
      </c>
      <c r="Q30" s="1">
        <v>502.64550300000002</v>
      </c>
      <c r="R30" s="1">
        <v>3263.8888889999998</v>
      </c>
      <c r="S30" s="1">
        <v>5823.164205</v>
      </c>
      <c r="T30" s="1">
        <v>5.6174330697782109</v>
      </c>
      <c r="U30" s="1">
        <v>7.345480805074299</v>
      </c>
      <c r="V30" s="1">
        <v>-12.825153</v>
      </c>
      <c r="W30" s="1">
        <v>33.310952999999998</v>
      </c>
      <c r="X30">
        <f t="shared" si="1"/>
        <v>3.2017237758202564</v>
      </c>
      <c r="Y30" s="1" t="s">
        <v>46</v>
      </c>
      <c r="Z30" s="1">
        <v>6.58</v>
      </c>
      <c r="AA30" s="1"/>
      <c r="AB30" s="1">
        <v>21.1</v>
      </c>
      <c r="AC30" s="1"/>
      <c r="AD30" s="1"/>
      <c r="AE30" s="1"/>
      <c r="AF30" s="1"/>
      <c r="AG30" s="1"/>
      <c r="AH30" s="1"/>
      <c r="AI30">
        <v>6.8367499999999994</v>
      </c>
      <c r="AJ30">
        <v>6.4102500000000004</v>
      </c>
      <c r="AK30">
        <v>16.50825</v>
      </c>
      <c r="AL30">
        <v>17.982000000000003</v>
      </c>
      <c r="AM30">
        <v>8.0039999999999996</v>
      </c>
      <c r="AN30">
        <v>7.2427500000000009</v>
      </c>
      <c r="AO30">
        <v>76.538249999999991</v>
      </c>
      <c r="AP30">
        <v>74.925000000000011</v>
      </c>
      <c r="AQ30" t="s">
        <v>78</v>
      </c>
    </row>
    <row r="31" spans="1:43" x14ac:dyDescent="0.25">
      <c r="A31" s="1" t="s">
        <v>41</v>
      </c>
      <c r="B31" s="1" t="s">
        <v>81</v>
      </c>
      <c r="C31" s="1" t="s">
        <v>74</v>
      </c>
      <c r="D31" s="1" t="s">
        <v>81</v>
      </c>
      <c r="E31" s="1" t="s">
        <v>44</v>
      </c>
      <c r="F31" s="1" t="s">
        <v>45</v>
      </c>
      <c r="G31" s="2" t="str">
        <f t="shared" si="0"/>
        <v>Kasu2011071KasuHybrid</v>
      </c>
      <c r="H31" s="3">
        <v>100</v>
      </c>
      <c r="I31" s="3">
        <v>30</v>
      </c>
      <c r="J31" s="3">
        <v>60</v>
      </c>
      <c r="K31" s="1">
        <v>2644.2263065000002</v>
      </c>
      <c r="L31" s="1">
        <v>2625</v>
      </c>
      <c r="M31" s="1">
        <v>5330.0330029999996</v>
      </c>
      <c r="N31" s="1">
        <v>2188.552189</v>
      </c>
      <c r="O31" s="1">
        <v>5216.1785220000002</v>
      </c>
      <c r="P31" s="1"/>
      <c r="Q31" s="1">
        <v>1705.0298379999999</v>
      </c>
      <c r="R31" s="1">
        <v>5551.4705880000001</v>
      </c>
      <c r="S31" s="1">
        <v>6207.5763979999992</v>
      </c>
      <c r="T31" s="1">
        <v>1.9726672067279805</v>
      </c>
      <c r="U31" s="1"/>
      <c r="V31" s="1">
        <v>-12.801525</v>
      </c>
      <c r="W31" s="1">
        <v>33.339424999999999</v>
      </c>
      <c r="X31">
        <f t="shared" si="1"/>
        <v>2.3848344366262482</v>
      </c>
      <c r="Y31" s="1" t="s">
        <v>46</v>
      </c>
      <c r="Z31" s="1">
        <v>6.25</v>
      </c>
      <c r="AA31" s="1"/>
      <c r="AB31" s="1">
        <v>32.700000000000003</v>
      </c>
      <c r="AC31" s="1"/>
      <c r="AD31" s="1"/>
      <c r="AE31" s="1"/>
      <c r="AF31" s="1"/>
      <c r="AG31" s="1"/>
      <c r="AH31" s="1"/>
      <c r="AI31">
        <v>6.1697499999999996</v>
      </c>
      <c r="AJ31">
        <v>6.0772500000000003</v>
      </c>
      <c r="AK31">
        <v>14.840749999999998</v>
      </c>
      <c r="AL31">
        <v>16.150500000000001</v>
      </c>
      <c r="AM31">
        <v>7.1702499999999993</v>
      </c>
      <c r="AN31">
        <v>6.3270000000000008</v>
      </c>
      <c r="AO31">
        <v>80.20675</v>
      </c>
      <c r="AP31">
        <v>78.754500000000007</v>
      </c>
      <c r="AQ31" t="s">
        <v>78</v>
      </c>
    </row>
    <row r="32" spans="1:43" x14ac:dyDescent="0.25">
      <c r="A32" s="1" t="s">
        <v>41</v>
      </c>
      <c r="B32" s="1" t="s">
        <v>82</v>
      </c>
      <c r="C32" s="1" t="s">
        <v>74</v>
      </c>
      <c r="D32" s="1" t="s">
        <v>82</v>
      </c>
      <c r="E32" s="1" t="s">
        <v>44</v>
      </c>
      <c r="F32" s="1" t="s">
        <v>45</v>
      </c>
      <c r="G32" s="2" t="str">
        <f t="shared" si="0"/>
        <v>Kasu2011072KasuHybrid</v>
      </c>
      <c r="H32" s="3">
        <v>100</v>
      </c>
      <c r="I32" s="3">
        <v>30</v>
      </c>
      <c r="J32" s="3">
        <v>60</v>
      </c>
      <c r="K32" s="1">
        <v>1945.0741915000001</v>
      </c>
      <c r="L32" s="1">
        <v>1875</v>
      </c>
      <c r="M32" s="1">
        <v>2257.4955909999999</v>
      </c>
      <c r="N32" s="1">
        <v>3695.3052830000001</v>
      </c>
      <c r="O32" s="1">
        <v>4072.1986299999999</v>
      </c>
      <c r="P32" s="1">
        <v>6843.3916149999995</v>
      </c>
      <c r="Q32" s="1">
        <v>4107.4722099999999</v>
      </c>
      <c r="R32" s="1">
        <v>3493.8460670000004</v>
      </c>
      <c r="S32" s="1">
        <v>7054.6737210000001</v>
      </c>
      <c r="T32" s="1">
        <v>2.0935955285384802</v>
      </c>
      <c r="U32" s="1">
        <v>3.5183190671624307</v>
      </c>
      <c r="V32" s="1">
        <v>-12.802070000000001</v>
      </c>
      <c r="W32" s="1">
        <v>33.337139999999998</v>
      </c>
      <c r="X32">
        <f t="shared" si="1"/>
        <v>1.9723693081669045</v>
      </c>
      <c r="Y32" s="1" t="s">
        <v>46</v>
      </c>
      <c r="Z32" s="1">
        <v>6.71</v>
      </c>
      <c r="AA32" s="1"/>
      <c r="AB32" s="1">
        <v>19.3</v>
      </c>
      <c r="AC32" s="1"/>
      <c r="AD32" s="1"/>
      <c r="AE32" s="1"/>
      <c r="AF32" s="1"/>
      <c r="AG32" s="1"/>
      <c r="AH32" s="1"/>
      <c r="AI32">
        <v>5.1692499999999999</v>
      </c>
      <c r="AJ32">
        <v>4.8285000000000009</v>
      </c>
      <c r="AK32">
        <v>12.839749999999999</v>
      </c>
      <c r="AL32">
        <v>14.152500000000002</v>
      </c>
      <c r="AM32">
        <v>7.1702499999999993</v>
      </c>
      <c r="AN32">
        <v>6.5767500000000005</v>
      </c>
      <c r="AO32">
        <v>82.374499999999998</v>
      </c>
      <c r="AP32">
        <v>80.835750000000004</v>
      </c>
      <c r="AQ32" t="s">
        <v>75</v>
      </c>
    </row>
    <row r="33" spans="1:43" x14ac:dyDescent="0.25">
      <c r="A33" s="1" t="s">
        <v>41</v>
      </c>
      <c r="B33" s="1" t="s">
        <v>83</v>
      </c>
      <c r="C33" s="1" t="s">
        <v>74</v>
      </c>
      <c r="D33" s="1" t="s">
        <v>83</v>
      </c>
      <c r="E33" s="1" t="s">
        <v>44</v>
      </c>
      <c r="F33" s="1" t="s">
        <v>45</v>
      </c>
      <c r="G33" s="2" t="str">
        <f t="shared" si="0"/>
        <v>Kasu2011081KasuHybrid</v>
      </c>
      <c r="H33" s="3">
        <v>100</v>
      </c>
      <c r="I33" s="3">
        <v>30</v>
      </c>
      <c r="J33" s="3">
        <v>60</v>
      </c>
      <c r="K33" s="1">
        <v>809.09195299999999</v>
      </c>
      <c r="L33" s="1">
        <v>875</v>
      </c>
      <c r="M33" s="1">
        <v>943.61877800000002</v>
      </c>
      <c r="N33" s="1">
        <v>714.12730099999999</v>
      </c>
      <c r="O33" s="1">
        <v>1358.0101050000001</v>
      </c>
      <c r="P33" s="1">
        <v>3057.1992110000001</v>
      </c>
      <c r="Q33" s="1">
        <v>628.507295</v>
      </c>
      <c r="R33" s="1">
        <v>1318.84058</v>
      </c>
      <c r="S33" s="1">
        <v>1876.3565080000001</v>
      </c>
      <c r="T33" s="1">
        <v>1.6784372900566966</v>
      </c>
      <c r="U33" s="1">
        <v>3.7785559473979839</v>
      </c>
      <c r="V33" s="1">
        <v>-12.783687</v>
      </c>
      <c r="W33" s="1">
        <v>33.344107999999999</v>
      </c>
      <c r="X33">
        <f t="shared" si="1"/>
        <v>0.50898259457917261</v>
      </c>
      <c r="Y33" s="1" t="s">
        <v>52</v>
      </c>
      <c r="Z33" s="1">
        <v>6.41</v>
      </c>
      <c r="AA33" s="1"/>
      <c r="AB33" s="1">
        <v>44.2</v>
      </c>
      <c r="AC33" s="1"/>
      <c r="AD33" s="1"/>
      <c r="AE33" s="1"/>
      <c r="AF33" s="1"/>
      <c r="AG33" s="1"/>
      <c r="AH33" s="1"/>
      <c r="AI33">
        <v>6.0029999999999992</v>
      </c>
      <c r="AJ33">
        <v>5.744250000000001</v>
      </c>
      <c r="AK33">
        <v>12.339499999999999</v>
      </c>
      <c r="AL33">
        <v>13.653</v>
      </c>
      <c r="AM33">
        <v>7.6704999999999997</v>
      </c>
      <c r="AN33">
        <v>6.8265000000000002</v>
      </c>
      <c r="AO33">
        <v>82.20774999999999</v>
      </c>
      <c r="AP33">
        <v>81.002250000000004</v>
      </c>
      <c r="AQ33" t="s">
        <v>75</v>
      </c>
    </row>
    <row r="34" spans="1:43" x14ac:dyDescent="0.25">
      <c r="A34" s="1" t="s">
        <v>41</v>
      </c>
      <c r="B34" s="1" t="s">
        <v>84</v>
      </c>
      <c r="C34" s="1" t="s">
        <v>74</v>
      </c>
      <c r="D34" s="1" t="s">
        <v>84</v>
      </c>
      <c r="E34" s="1" t="s">
        <v>44</v>
      </c>
      <c r="F34" s="1" t="s">
        <v>45</v>
      </c>
      <c r="G34" s="2" t="str">
        <f t="shared" si="0"/>
        <v>Kasu2011082KasuHybrid</v>
      </c>
      <c r="H34" s="3">
        <v>100</v>
      </c>
      <c r="I34" s="3">
        <v>30</v>
      </c>
      <c r="J34" s="3">
        <v>60</v>
      </c>
      <c r="K34" s="1">
        <v>1100.5291010000001</v>
      </c>
      <c r="L34" s="1">
        <v>1125</v>
      </c>
      <c r="M34" s="1">
        <v>2863.436123</v>
      </c>
      <c r="N34" s="1">
        <v>2664.6961349999997</v>
      </c>
      <c r="O34" s="1">
        <v>4935.444399</v>
      </c>
      <c r="P34" s="1">
        <v>6029.4621450000004</v>
      </c>
      <c r="Q34" s="1"/>
      <c r="R34" s="1">
        <v>4664.6237659999997</v>
      </c>
      <c r="S34" s="1"/>
      <c r="T34" s="1">
        <v>4.4846105337109119</v>
      </c>
      <c r="U34" s="1">
        <v>5.4786939659490201</v>
      </c>
      <c r="V34" s="1">
        <v>-12.783702</v>
      </c>
      <c r="W34" s="1">
        <v>33.337217000000003</v>
      </c>
      <c r="X34">
        <f t="shared" si="1"/>
        <v>3.5559129011412267</v>
      </c>
      <c r="Y34" s="1" t="s">
        <v>46</v>
      </c>
      <c r="Z34" s="1">
        <v>6.98</v>
      </c>
      <c r="AA34" s="1"/>
      <c r="AB34" s="1">
        <v>97.2</v>
      </c>
      <c r="AC34" s="1"/>
      <c r="AD34" s="1"/>
      <c r="AE34" s="1"/>
      <c r="AF34" s="1"/>
      <c r="AG34" s="1"/>
      <c r="AH34" s="1"/>
      <c r="AI34">
        <v>6.67</v>
      </c>
      <c r="AJ34">
        <v>6.3270000000000008</v>
      </c>
      <c r="AK34">
        <v>13.506749999999998</v>
      </c>
      <c r="AL34">
        <v>14.735250000000001</v>
      </c>
      <c r="AM34">
        <v>7.1702499999999993</v>
      </c>
      <c r="AN34">
        <v>6.5767500000000005</v>
      </c>
      <c r="AO34">
        <v>81.707499999999996</v>
      </c>
      <c r="AP34">
        <v>80.253000000000014</v>
      </c>
      <c r="AQ34" t="s">
        <v>78</v>
      </c>
    </row>
    <row r="35" spans="1:43" x14ac:dyDescent="0.25">
      <c r="A35" s="1" t="s">
        <v>41</v>
      </c>
      <c r="B35" s="1" t="s">
        <v>85</v>
      </c>
      <c r="C35" s="1" t="s">
        <v>74</v>
      </c>
      <c r="D35" s="1" t="s">
        <v>85</v>
      </c>
      <c r="E35" s="1" t="s">
        <v>44</v>
      </c>
      <c r="F35" s="1" t="s">
        <v>45</v>
      </c>
      <c r="G35" s="2" t="str">
        <f t="shared" si="0"/>
        <v>Kasu2011091KasuHybrid</v>
      </c>
      <c r="H35" s="3">
        <v>100</v>
      </c>
      <c r="I35" s="3">
        <v>30</v>
      </c>
      <c r="J35" s="3">
        <v>60</v>
      </c>
      <c r="K35" s="1">
        <v>1295.7183420000001</v>
      </c>
      <c r="L35" s="1">
        <v>1375</v>
      </c>
      <c r="M35" s="1">
        <v>3618.2722749999998</v>
      </c>
      <c r="N35" s="1">
        <v>2623.1305299999999</v>
      </c>
      <c r="O35" s="1">
        <v>3448.3706554999999</v>
      </c>
      <c r="P35" s="1">
        <v>5746.1527599999999</v>
      </c>
      <c r="Q35" s="1">
        <v>2032.3572670000001</v>
      </c>
      <c r="R35" s="1">
        <v>4053.3333330000005</v>
      </c>
      <c r="S35" s="1">
        <v>3323.9413610000001</v>
      </c>
      <c r="T35" s="1">
        <v>2.6613582163059322</v>
      </c>
      <c r="U35" s="1">
        <v>4.4347236384186335</v>
      </c>
      <c r="V35" s="1">
        <v>-12.84918</v>
      </c>
      <c r="W35" s="1">
        <v>33.36065</v>
      </c>
      <c r="X35">
        <f t="shared" si="1"/>
        <v>1.9960399483238229</v>
      </c>
      <c r="Y35" s="1" t="s">
        <v>46</v>
      </c>
      <c r="Z35" s="1">
        <v>6.41</v>
      </c>
      <c r="AA35" s="1"/>
      <c r="AB35" s="1">
        <v>50.8</v>
      </c>
      <c r="AC35" s="1"/>
      <c r="AD35" s="1"/>
      <c r="AE35" s="1"/>
      <c r="AF35" s="1"/>
      <c r="AG35" s="1"/>
      <c r="AH35" s="1"/>
      <c r="AI35">
        <v>6.8367499999999994</v>
      </c>
      <c r="AJ35">
        <v>6.4102500000000004</v>
      </c>
      <c r="AK35">
        <v>14.340499999999999</v>
      </c>
      <c r="AL35">
        <v>16.150500000000001</v>
      </c>
      <c r="AM35">
        <v>7.6704999999999997</v>
      </c>
      <c r="AN35">
        <v>6.8265000000000002</v>
      </c>
      <c r="AO35">
        <v>80.706999999999994</v>
      </c>
      <c r="AP35">
        <v>78.754500000000007</v>
      </c>
      <c r="AQ35" t="s">
        <v>75</v>
      </c>
    </row>
    <row r="36" spans="1:43" x14ac:dyDescent="0.25">
      <c r="A36" s="1" t="s">
        <v>41</v>
      </c>
      <c r="B36" s="1" t="s">
        <v>86</v>
      </c>
      <c r="C36" s="1" t="s">
        <v>74</v>
      </c>
      <c r="D36" s="1" t="s">
        <v>86</v>
      </c>
      <c r="E36" s="1" t="s">
        <v>44</v>
      </c>
      <c r="F36" s="1" t="s">
        <v>45</v>
      </c>
      <c r="G36" s="2" t="str">
        <f t="shared" si="0"/>
        <v>Kasu2011101KasuHybrid</v>
      </c>
      <c r="H36" s="3">
        <v>100</v>
      </c>
      <c r="I36" s="3">
        <v>30</v>
      </c>
      <c r="J36" s="3">
        <v>60</v>
      </c>
      <c r="K36" s="1">
        <v>1138.6005415</v>
      </c>
      <c r="L36" s="1">
        <v>1125</v>
      </c>
      <c r="M36" s="1">
        <v>2142.6385059999998</v>
      </c>
      <c r="N36" s="1">
        <v>2531.3082869999998</v>
      </c>
      <c r="O36" s="1">
        <v>3123.6545219999998</v>
      </c>
      <c r="P36" s="1">
        <v>7276.7757739999997</v>
      </c>
      <c r="Q36" s="1">
        <v>1411.2256590000002</v>
      </c>
      <c r="R36" s="1">
        <v>3652.8919059999998</v>
      </c>
      <c r="S36" s="1">
        <v>3524.8528209999999</v>
      </c>
      <c r="T36" s="1">
        <v>2.7434156301075321</v>
      </c>
      <c r="U36" s="1">
        <v>6.3909821827535112</v>
      </c>
      <c r="V36" s="1">
        <v>-12.828597</v>
      </c>
      <c r="W36" s="1">
        <v>33.368696999999997</v>
      </c>
      <c r="X36">
        <f t="shared" si="1"/>
        <v>1.8406349319900139</v>
      </c>
      <c r="Y36" s="1" t="s">
        <v>46</v>
      </c>
      <c r="Z36" s="1">
        <v>6.4</v>
      </c>
      <c r="AA36" s="1"/>
      <c r="AB36" s="1">
        <v>43.1</v>
      </c>
      <c r="AC36" s="1"/>
      <c r="AD36" s="1"/>
      <c r="AE36" s="1"/>
      <c r="AF36" s="1"/>
      <c r="AG36" s="1"/>
      <c r="AH36" s="1"/>
      <c r="AI36">
        <v>7.6704999999999997</v>
      </c>
      <c r="AJ36">
        <v>7.3260000000000005</v>
      </c>
      <c r="AK36">
        <v>15.841249999999999</v>
      </c>
      <c r="AL36">
        <v>16.899750000000001</v>
      </c>
      <c r="AM36">
        <v>7.1702499999999993</v>
      </c>
      <c r="AN36">
        <v>6.0772500000000003</v>
      </c>
      <c r="AO36">
        <v>78.539249999999996</v>
      </c>
      <c r="AP36">
        <v>77.422500000000014</v>
      </c>
      <c r="AQ36" t="s">
        <v>75</v>
      </c>
    </row>
    <row r="37" spans="1:43" x14ac:dyDescent="0.25">
      <c r="A37" s="1" t="s">
        <v>41</v>
      </c>
      <c r="B37" s="1" t="s">
        <v>87</v>
      </c>
      <c r="C37" s="1" t="s">
        <v>74</v>
      </c>
      <c r="D37" s="1" t="s">
        <v>87</v>
      </c>
      <c r="E37" s="1" t="s">
        <v>44</v>
      </c>
      <c r="F37" s="1" t="s">
        <v>45</v>
      </c>
      <c r="G37" s="2" t="str">
        <f t="shared" si="0"/>
        <v>Kasu2011102KasuHybrid</v>
      </c>
      <c r="H37" s="3">
        <v>100</v>
      </c>
      <c r="I37" s="3">
        <v>30</v>
      </c>
      <c r="J37" s="3">
        <v>60</v>
      </c>
      <c r="K37" s="1">
        <v>2698.0444195</v>
      </c>
      <c r="L37" s="1">
        <v>2625</v>
      </c>
      <c r="M37" s="1">
        <v>5241.7134679999999</v>
      </c>
      <c r="N37" s="1">
        <v>4620.6015770000004</v>
      </c>
      <c r="O37" s="1">
        <v>5669.2347684999995</v>
      </c>
      <c r="P37" s="1">
        <v>7595.9192729999995</v>
      </c>
      <c r="Q37" s="1">
        <v>2539.6825399999998</v>
      </c>
      <c r="R37" s="1"/>
      <c r="S37" s="1">
        <v>6590.4139429999996</v>
      </c>
      <c r="T37" s="1">
        <v>2.1012384850026371</v>
      </c>
      <c r="U37" s="1">
        <v>2.8153425562977463</v>
      </c>
      <c r="V37" s="1">
        <v>-12.828317999999999</v>
      </c>
      <c r="W37" s="1">
        <v>33.361109999999996</v>
      </c>
      <c r="X37">
        <f t="shared" si="1"/>
        <v>2.7550267144793148</v>
      </c>
      <c r="Y37" s="1" t="s">
        <v>46</v>
      </c>
      <c r="Z37" s="1">
        <v>6.35</v>
      </c>
      <c r="AA37" s="1"/>
      <c r="AB37" s="1">
        <v>166</v>
      </c>
      <c r="AC37" s="1"/>
      <c r="AD37" s="1"/>
      <c r="AE37" s="1"/>
      <c r="AF37" s="1"/>
      <c r="AG37" s="1"/>
      <c r="AH37" s="1"/>
      <c r="AI37">
        <v>6.67</v>
      </c>
      <c r="AJ37">
        <v>6.3270000000000008</v>
      </c>
      <c r="AK37">
        <v>14.840749999999998</v>
      </c>
      <c r="AL37">
        <v>16.650000000000002</v>
      </c>
      <c r="AM37">
        <v>6.8367499999999994</v>
      </c>
      <c r="AN37">
        <v>6.1605000000000008</v>
      </c>
      <c r="AO37">
        <v>78.205749999999995</v>
      </c>
      <c r="AP37">
        <v>76.257000000000005</v>
      </c>
      <c r="AQ37" t="s">
        <v>75</v>
      </c>
    </row>
    <row r="38" spans="1:43" x14ac:dyDescent="0.25">
      <c r="A38" s="1" t="s">
        <v>41</v>
      </c>
      <c r="B38" s="1" t="s">
        <v>88</v>
      </c>
      <c r="C38" s="1" t="s">
        <v>74</v>
      </c>
      <c r="D38" s="1" t="s">
        <v>88</v>
      </c>
      <c r="E38" s="1" t="s">
        <v>44</v>
      </c>
      <c r="F38" s="1" t="s">
        <v>45</v>
      </c>
      <c r="G38" s="2" t="str">
        <f t="shared" si="0"/>
        <v>Kasu2011121KasuHybrid</v>
      </c>
      <c r="H38" s="3">
        <v>100</v>
      </c>
      <c r="I38" s="3">
        <v>30</v>
      </c>
      <c r="J38" s="3">
        <v>60</v>
      </c>
      <c r="K38" s="1">
        <v>1849.0307619999999</v>
      </c>
      <c r="L38" s="1">
        <v>1875</v>
      </c>
      <c r="M38" s="1">
        <v>5166.8460709999999</v>
      </c>
      <c r="N38" s="1">
        <v>6216.403155</v>
      </c>
      <c r="O38" s="1">
        <v>5469.7852104999993</v>
      </c>
      <c r="P38" s="1">
        <v>4400</v>
      </c>
      <c r="Q38" s="1">
        <v>923.68616299999996</v>
      </c>
      <c r="R38" s="1">
        <v>5641.9875689999999</v>
      </c>
      <c r="S38" s="1">
        <v>6359.575656</v>
      </c>
      <c r="T38" s="1">
        <v>2.958190487098018</v>
      </c>
      <c r="U38" s="1">
        <v>2.3796250935494174</v>
      </c>
      <c r="V38" s="1">
        <v>-12.774137</v>
      </c>
      <c r="W38" s="1">
        <v>33.358269999999997</v>
      </c>
      <c r="X38">
        <f t="shared" si="1"/>
        <v>3.3573329408345214</v>
      </c>
      <c r="Y38" s="1" t="s">
        <v>46</v>
      </c>
      <c r="Z38" s="1">
        <v>6.2</v>
      </c>
      <c r="AA38" s="1"/>
      <c r="AB38" s="1">
        <v>85</v>
      </c>
      <c r="AC38" s="1"/>
      <c r="AD38" s="1"/>
      <c r="AE38" s="1"/>
      <c r="AF38" s="1"/>
      <c r="AG38" s="1"/>
      <c r="AH38" s="1"/>
      <c r="AI38">
        <v>5.0024999999999995</v>
      </c>
      <c r="AJ38">
        <v>4.7452500000000004</v>
      </c>
      <c r="AK38">
        <v>13.006499999999999</v>
      </c>
      <c r="AL38">
        <v>14.235750000000001</v>
      </c>
      <c r="AM38">
        <v>8.0039999999999996</v>
      </c>
      <c r="AN38">
        <v>7.2427500000000009</v>
      </c>
      <c r="AO38">
        <v>82.040999999999997</v>
      </c>
      <c r="AP38">
        <v>80.669250000000005</v>
      </c>
      <c r="AQ38" t="s">
        <v>75</v>
      </c>
    </row>
    <row r="39" spans="1:43" x14ac:dyDescent="0.25">
      <c r="A39" s="1" t="s">
        <v>41</v>
      </c>
      <c r="B39" s="1" t="s">
        <v>89</v>
      </c>
      <c r="C39" s="1" t="s">
        <v>74</v>
      </c>
      <c r="D39" s="1" t="s">
        <v>89</v>
      </c>
      <c r="E39" s="1" t="s">
        <v>44</v>
      </c>
      <c r="F39" s="1" t="s">
        <v>45</v>
      </c>
      <c r="G39" s="2" t="str">
        <f t="shared" si="0"/>
        <v>Kasu2011122KasuHybrid</v>
      </c>
      <c r="H39" s="3">
        <v>100</v>
      </c>
      <c r="I39" s="3">
        <v>30</v>
      </c>
      <c r="J39" s="3">
        <v>60</v>
      </c>
      <c r="K39" s="1">
        <v>1434.3196539999999</v>
      </c>
      <c r="L39" s="1">
        <v>1375</v>
      </c>
      <c r="M39" s="1">
        <v>5978.7013480000005</v>
      </c>
      <c r="N39" s="1">
        <v>3739.141709</v>
      </c>
      <c r="O39" s="1">
        <v>4477.1604314999995</v>
      </c>
      <c r="P39" s="1">
        <v>7536.8572460000005</v>
      </c>
      <c r="Q39" s="1">
        <v>3150.0572739999998</v>
      </c>
      <c r="R39" s="1">
        <v>6250.7876500000002</v>
      </c>
      <c r="S39" s="1">
        <v>5149.6960769999996</v>
      </c>
      <c r="T39" s="1">
        <v>3.1214523338742453</v>
      </c>
      <c r="U39" s="1">
        <v>5.2546566066925005</v>
      </c>
      <c r="V39" s="1">
        <v>-12.775555000000001</v>
      </c>
      <c r="W39" s="1">
        <v>33.358269999999997</v>
      </c>
      <c r="X39">
        <f t="shared" si="1"/>
        <v>2.8214643443295286</v>
      </c>
      <c r="Y39" s="1" t="s">
        <v>46</v>
      </c>
      <c r="Z39" s="1">
        <v>6.45</v>
      </c>
      <c r="AA39" s="1"/>
      <c r="AB39" s="1">
        <v>98.9</v>
      </c>
      <c r="AC39" s="1"/>
      <c r="AD39" s="1"/>
      <c r="AE39" s="1"/>
      <c r="AF39" s="1"/>
      <c r="AG39" s="1"/>
      <c r="AH39" s="1"/>
      <c r="AI39">
        <v>5.0024999999999995</v>
      </c>
      <c r="AJ39">
        <v>4.7452500000000004</v>
      </c>
      <c r="AK39">
        <v>13.006499999999999</v>
      </c>
      <c r="AL39">
        <v>14.235750000000001</v>
      </c>
      <c r="AM39">
        <v>8.0039999999999996</v>
      </c>
      <c r="AN39">
        <v>7.2427500000000009</v>
      </c>
      <c r="AO39">
        <v>82.040999999999997</v>
      </c>
      <c r="AP39">
        <v>80.669250000000005</v>
      </c>
      <c r="AQ39" t="s">
        <v>75</v>
      </c>
    </row>
    <row r="40" spans="1:43" x14ac:dyDescent="0.25">
      <c r="A40" s="1" t="s">
        <v>41</v>
      </c>
      <c r="B40" s="1" t="s">
        <v>90</v>
      </c>
      <c r="C40" s="1" t="s">
        <v>74</v>
      </c>
      <c r="D40" s="1" t="s">
        <v>90</v>
      </c>
      <c r="E40" s="1" t="s">
        <v>44</v>
      </c>
      <c r="F40" s="1" t="s">
        <v>45</v>
      </c>
      <c r="G40" s="2" t="str">
        <f t="shared" si="0"/>
        <v>Kasu2011131KasuHybrid</v>
      </c>
      <c r="H40" s="3">
        <v>100</v>
      </c>
      <c r="I40" s="3">
        <v>30</v>
      </c>
      <c r="J40" s="3">
        <v>60</v>
      </c>
      <c r="K40" s="1">
        <v>1957.3874950000002</v>
      </c>
      <c r="L40" s="1">
        <v>1875</v>
      </c>
      <c r="M40" s="1">
        <v>6056.8086880000001</v>
      </c>
      <c r="N40" s="1">
        <v>3583.2580549999998</v>
      </c>
      <c r="O40" s="1">
        <v>7546.5293869999996</v>
      </c>
      <c r="P40" s="1">
        <v>8659.9544529999985</v>
      </c>
      <c r="Q40" s="1">
        <v>1525.458668</v>
      </c>
      <c r="R40" s="1">
        <v>7414.3255810000001</v>
      </c>
      <c r="S40" s="1">
        <v>9412.4137930000015</v>
      </c>
      <c r="T40" s="1">
        <v>3.8554090113873949</v>
      </c>
      <c r="U40" s="1">
        <v>4.4242412272077978</v>
      </c>
      <c r="V40" s="1">
        <v>-12.85027</v>
      </c>
      <c r="W40" s="1">
        <v>33.379719999999999</v>
      </c>
      <c r="X40">
        <f t="shared" si="1"/>
        <v>5.1825138798858772</v>
      </c>
      <c r="Y40" s="1" t="s">
        <v>46</v>
      </c>
      <c r="Z40" s="1">
        <v>6.51</v>
      </c>
      <c r="AA40" s="1"/>
      <c r="AB40" s="1">
        <v>128</v>
      </c>
      <c r="AC40" s="1"/>
      <c r="AD40" s="1"/>
      <c r="AE40" s="1"/>
      <c r="AF40" s="1"/>
      <c r="AG40" s="1"/>
      <c r="AH40" s="1"/>
      <c r="AI40">
        <v>6.1697499999999996</v>
      </c>
      <c r="AJ40">
        <v>5.8275000000000006</v>
      </c>
      <c r="AK40">
        <v>12.172749999999999</v>
      </c>
      <c r="AL40">
        <v>13.819500000000001</v>
      </c>
      <c r="AM40">
        <v>7.1702499999999993</v>
      </c>
      <c r="AN40">
        <v>6.3270000000000008</v>
      </c>
      <c r="AO40">
        <v>82.20774999999999</v>
      </c>
      <c r="AP40">
        <v>80.502750000000006</v>
      </c>
      <c r="AQ40" t="s">
        <v>75</v>
      </c>
    </row>
    <row r="41" spans="1:43" x14ac:dyDescent="0.25">
      <c r="A41" s="1" t="s">
        <v>41</v>
      </c>
      <c r="B41" s="1" t="s">
        <v>91</v>
      </c>
      <c r="C41" s="1" t="s">
        <v>74</v>
      </c>
      <c r="D41" s="1" t="s">
        <v>91</v>
      </c>
      <c r="E41" s="1" t="s">
        <v>44</v>
      </c>
      <c r="F41" s="1" t="s">
        <v>45</v>
      </c>
      <c r="G41" s="2" t="str">
        <f t="shared" si="0"/>
        <v>Kasu2011141KasuHybrid</v>
      </c>
      <c r="H41" s="3">
        <v>100</v>
      </c>
      <c r="I41" s="3">
        <v>30</v>
      </c>
      <c r="J41" s="3">
        <v>60</v>
      </c>
      <c r="K41" s="1">
        <v>2333.1180015</v>
      </c>
      <c r="L41" s="1">
        <v>2375</v>
      </c>
      <c r="M41" s="1">
        <v>4205.318491</v>
      </c>
      <c r="N41" s="1">
        <v>5418.9550769999996</v>
      </c>
      <c r="O41" s="1">
        <v>5940.1437594999998</v>
      </c>
      <c r="P41" s="1"/>
      <c r="Q41" s="1">
        <v>4958.7074899999998</v>
      </c>
      <c r="R41" s="1"/>
      <c r="S41" s="1">
        <v>6622.998544</v>
      </c>
      <c r="T41" s="1">
        <v>2.5460108557222494</v>
      </c>
      <c r="U41" s="1"/>
      <c r="V41" s="1">
        <v>-12.828329999999999</v>
      </c>
      <c r="W41" s="1">
        <v>33.380712000000003</v>
      </c>
      <c r="X41">
        <f t="shared" si="1"/>
        <v>3.3446030566333809</v>
      </c>
      <c r="Y41" s="1" t="s">
        <v>46</v>
      </c>
      <c r="Z41" s="1">
        <v>7.18</v>
      </c>
      <c r="AA41" s="1"/>
      <c r="AB41" s="1">
        <v>79.900000000000006</v>
      </c>
      <c r="AC41" s="1"/>
      <c r="AD41" s="1"/>
      <c r="AE41" s="1"/>
      <c r="AF41" s="1"/>
      <c r="AG41" s="1"/>
      <c r="AH41" s="1"/>
      <c r="AI41">
        <v>6.8367499999999994</v>
      </c>
      <c r="AJ41">
        <v>6.4102500000000004</v>
      </c>
      <c r="AK41">
        <v>14.840749999999998</v>
      </c>
      <c r="AL41">
        <v>16.400250000000003</v>
      </c>
      <c r="AM41">
        <v>7.1702499999999993</v>
      </c>
      <c r="AN41">
        <v>6.5767500000000005</v>
      </c>
      <c r="AO41">
        <v>78.872749999999996</v>
      </c>
      <c r="AP41">
        <v>77.838750000000005</v>
      </c>
      <c r="AQ41" t="s">
        <v>75</v>
      </c>
    </row>
    <row r="42" spans="1:43" x14ac:dyDescent="0.25">
      <c r="A42" s="1" t="s">
        <v>41</v>
      </c>
      <c r="B42" s="1" t="s">
        <v>92</v>
      </c>
      <c r="C42" s="1" t="s">
        <v>74</v>
      </c>
      <c r="D42" s="1" t="s">
        <v>92</v>
      </c>
      <c r="E42" s="1" t="s">
        <v>44</v>
      </c>
      <c r="F42" s="1" t="s">
        <v>45</v>
      </c>
      <c r="G42" s="2" t="str">
        <f t="shared" si="0"/>
        <v>Kasu2011142KasuHybrid</v>
      </c>
      <c r="H42" s="3">
        <v>100</v>
      </c>
      <c r="I42" s="3">
        <v>30</v>
      </c>
      <c r="J42" s="3">
        <v>60</v>
      </c>
      <c r="K42" s="1">
        <v>774.29345699999999</v>
      </c>
      <c r="L42" s="1">
        <v>875</v>
      </c>
      <c r="M42" s="1">
        <v>2754.8297579999999</v>
      </c>
      <c r="N42" s="1">
        <v>3973.7654320000001</v>
      </c>
      <c r="O42" s="1">
        <v>3800.254895</v>
      </c>
      <c r="P42" s="1">
        <v>6444.7810370000007</v>
      </c>
      <c r="Q42" s="1">
        <v>996.92807000000005</v>
      </c>
      <c r="R42" s="1">
        <v>3779.3194579999999</v>
      </c>
      <c r="S42" s="1">
        <v>4121.4351430000006</v>
      </c>
      <c r="T42" s="1">
        <v>4.9080291982888342</v>
      </c>
      <c r="U42" s="1">
        <v>8.323434711653519</v>
      </c>
      <c r="V42" s="1">
        <v>-12.825799999999999</v>
      </c>
      <c r="W42" s="1">
        <v>33.384099999999997</v>
      </c>
      <c r="X42">
        <f t="shared" si="1"/>
        <v>2.8058130309557776</v>
      </c>
      <c r="Y42" s="1" t="s">
        <v>46</v>
      </c>
      <c r="Z42" s="1">
        <v>6.4</v>
      </c>
      <c r="AA42" s="1"/>
      <c r="AB42" s="1">
        <v>54.2</v>
      </c>
      <c r="AC42" s="1"/>
      <c r="AD42" s="1"/>
      <c r="AE42" s="1"/>
      <c r="AF42" s="1"/>
      <c r="AG42" s="1"/>
      <c r="AH42" s="1"/>
      <c r="AI42">
        <v>8.17075</v>
      </c>
      <c r="AJ42">
        <v>7.8255000000000008</v>
      </c>
      <c r="AK42">
        <v>16.50825</v>
      </c>
      <c r="AL42">
        <v>17.732250000000001</v>
      </c>
      <c r="AM42">
        <v>8.8377499999999998</v>
      </c>
      <c r="AN42">
        <v>8.1585000000000001</v>
      </c>
      <c r="AO42">
        <v>77.205249999999992</v>
      </c>
      <c r="AP42">
        <v>75.507750000000001</v>
      </c>
      <c r="AQ42" t="s">
        <v>75</v>
      </c>
    </row>
    <row r="43" spans="1:43" x14ac:dyDescent="0.25">
      <c r="A43" s="1" t="s">
        <v>41</v>
      </c>
      <c r="B43" s="1" t="s">
        <v>93</v>
      </c>
      <c r="C43" s="1" t="s">
        <v>74</v>
      </c>
      <c r="D43" s="1" t="s">
        <v>93</v>
      </c>
      <c r="E43" s="1" t="s">
        <v>44</v>
      </c>
      <c r="F43" s="1" t="s">
        <v>45</v>
      </c>
      <c r="G43" s="2" t="str">
        <f t="shared" si="0"/>
        <v>Kasu2011151KasuHybrid</v>
      </c>
      <c r="H43" s="3">
        <v>100</v>
      </c>
      <c r="I43" s="3">
        <v>30</v>
      </c>
      <c r="J43" s="3">
        <v>60</v>
      </c>
      <c r="K43" s="1">
        <v>1698.014629</v>
      </c>
      <c r="L43" s="1">
        <v>1625</v>
      </c>
      <c r="M43" s="1">
        <v>4595.9002480000008</v>
      </c>
      <c r="N43" s="1">
        <v>3883.151292</v>
      </c>
      <c r="O43" s="1">
        <v>3944.8419210000002</v>
      </c>
      <c r="P43" s="1">
        <v>4425.639529</v>
      </c>
      <c r="Q43" s="1">
        <v>2191.9221219999999</v>
      </c>
      <c r="R43" s="1">
        <v>4245.8015850000002</v>
      </c>
      <c r="S43" s="1">
        <v>6389.595703</v>
      </c>
      <c r="T43" s="1">
        <v>2.323208442157656</v>
      </c>
      <c r="U43" s="1">
        <v>2.6063612488464609</v>
      </c>
      <c r="V43" s="1">
        <v>-12.807024999999999</v>
      </c>
      <c r="W43" s="1">
        <v>33.383884999999999</v>
      </c>
      <c r="X43">
        <f t="shared" si="1"/>
        <v>2.0833633948644792</v>
      </c>
      <c r="Y43" s="1" t="s">
        <v>46</v>
      </c>
      <c r="Z43" s="1">
        <v>6.41</v>
      </c>
      <c r="AA43" s="1"/>
      <c r="AB43" s="1">
        <v>31.3</v>
      </c>
      <c r="AC43" s="1"/>
      <c r="AD43" s="1"/>
      <c r="AE43" s="1"/>
      <c r="AF43" s="1"/>
      <c r="AG43" s="1"/>
      <c r="AH43" s="1"/>
      <c r="AI43">
        <v>9.1712499999999988</v>
      </c>
      <c r="AJ43">
        <v>9.074250000000001</v>
      </c>
      <c r="AK43">
        <v>16.3415</v>
      </c>
      <c r="AL43">
        <v>17.898750000000003</v>
      </c>
      <c r="AM43">
        <v>8.8377499999999998</v>
      </c>
      <c r="AN43">
        <v>8.4082500000000007</v>
      </c>
      <c r="AO43">
        <v>76.037999999999997</v>
      </c>
      <c r="AP43">
        <v>74.925000000000011</v>
      </c>
      <c r="AQ43" t="s">
        <v>75</v>
      </c>
    </row>
    <row r="44" spans="1:43" x14ac:dyDescent="0.25">
      <c r="A44" s="1" t="s">
        <v>41</v>
      </c>
      <c r="B44" s="1" t="s">
        <v>94</v>
      </c>
      <c r="C44" s="1" t="s">
        <v>74</v>
      </c>
      <c r="D44" s="1" t="s">
        <v>94</v>
      </c>
      <c r="E44" s="1" t="s">
        <v>44</v>
      </c>
      <c r="F44" s="1" t="s">
        <v>45</v>
      </c>
      <c r="G44" s="2" t="str">
        <f t="shared" si="0"/>
        <v>Kasu2011162KasuHybrid</v>
      </c>
      <c r="H44" s="3">
        <v>100</v>
      </c>
      <c r="I44" s="3">
        <v>30</v>
      </c>
      <c r="J44" s="3">
        <v>60</v>
      </c>
      <c r="K44" s="1">
        <v>1633.9869279999998</v>
      </c>
      <c r="L44" s="1">
        <v>1625</v>
      </c>
      <c r="M44" s="1">
        <v>1206.7753279999999</v>
      </c>
      <c r="N44" s="1">
        <v>4764.8643050000001</v>
      </c>
      <c r="O44" s="1">
        <v>2336.0204085</v>
      </c>
      <c r="P44" s="1">
        <v>5791.3079129999996</v>
      </c>
      <c r="Q44" s="1">
        <v>1187.26127</v>
      </c>
      <c r="R44" s="1">
        <v>4244.6682119999996</v>
      </c>
      <c r="S44" s="1">
        <v>4988.3684679999997</v>
      </c>
      <c r="T44" s="1">
        <v>1.4296444900934975</v>
      </c>
      <c r="U44" s="1">
        <v>3.5442804429828341</v>
      </c>
      <c r="V44" s="1">
        <v>-12.785130000000001</v>
      </c>
      <c r="W44" s="1">
        <v>33.380470000000003</v>
      </c>
      <c r="X44">
        <f t="shared" si="1"/>
        <v>0.65095829147646245</v>
      </c>
      <c r="Y44" s="1" t="s">
        <v>52</v>
      </c>
      <c r="Z44" s="1">
        <v>6.02</v>
      </c>
      <c r="AA44" s="1"/>
      <c r="AB44" s="1">
        <v>62.5</v>
      </c>
      <c r="AC44" s="1"/>
      <c r="AD44" s="1"/>
      <c r="AE44" s="1"/>
      <c r="AF44" s="1"/>
      <c r="AG44" s="1"/>
      <c r="AH44" s="1"/>
      <c r="AI44">
        <v>7.0034999999999998</v>
      </c>
      <c r="AJ44">
        <v>6.7432500000000006</v>
      </c>
      <c r="AK44">
        <v>15.007499999999999</v>
      </c>
      <c r="AL44">
        <v>15.984000000000002</v>
      </c>
      <c r="AM44">
        <v>7.5037499999999993</v>
      </c>
      <c r="AN44">
        <v>6.9930000000000003</v>
      </c>
      <c r="AO44">
        <v>80.039999999999992</v>
      </c>
      <c r="AP44">
        <v>78.921000000000006</v>
      </c>
      <c r="AQ44" t="s">
        <v>78</v>
      </c>
    </row>
    <row r="45" spans="1:43" x14ac:dyDescent="0.25">
      <c r="A45" s="1" t="s">
        <v>41</v>
      </c>
      <c r="B45" s="1" t="s">
        <v>95</v>
      </c>
      <c r="C45" s="1" t="s">
        <v>96</v>
      </c>
      <c r="D45" s="1" t="s">
        <v>95</v>
      </c>
      <c r="E45" s="1" t="s">
        <v>44</v>
      </c>
      <c r="F45" s="1" t="s">
        <v>45</v>
      </c>
      <c r="G45" s="2" t="str">
        <f t="shared" si="0"/>
        <v>Kibe2010051KibeHybrid</v>
      </c>
      <c r="H45" s="3">
        <v>100</v>
      </c>
      <c r="I45" s="3">
        <v>30</v>
      </c>
      <c r="J45" s="3">
        <v>60</v>
      </c>
      <c r="K45" s="1">
        <v>1690</v>
      </c>
      <c r="L45" s="1">
        <v>1625</v>
      </c>
      <c r="M45" s="1">
        <v>4120</v>
      </c>
      <c r="N45" s="1">
        <v>4150</v>
      </c>
      <c r="O45" s="1">
        <v>3325</v>
      </c>
      <c r="P45" s="1">
        <v>3300</v>
      </c>
      <c r="Q45" s="1">
        <v>3340</v>
      </c>
      <c r="R45" s="1">
        <v>2490</v>
      </c>
      <c r="S45" s="1">
        <v>2130</v>
      </c>
      <c r="T45" s="1">
        <v>1.9674556213017751</v>
      </c>
      <c r="U45" s="1">
        <v>1.9526627218934911</v>
      </c>
      <c r="V45" s="1">
        <v>-5.3768900000000004</v>
      </c>
      <c r="W45" s="1">
        <v>37.4682417</v>
      </c>
      <c r="X45">
        <f t="shared" si="1"/>
        <v>1.5160485021398002</v>
      </c>
      <c r="Y45" s="1" t="s">
        <v>46</v>
      </c>
      <c r="Z45" s="1">
        <v>6.53</v>
      </c>
      <c r="AA45" s="1"/>
      <c r="AB45" s="1">
        <v>20.8</v>
      </c>
      <c r="AC45" s="1"/>
      <c r="AD45" s="1"/>
      <c r="AE45" s="1"/>
      <c r="AF45" s="1"/>
      <c r="AG45" s="1"/>
      <c r="AH45" s="1"/>
      <c r="AI45">
        <v>10.838749999999999</v>
      </c>
      <c r="AJ45">
        <v>10.905750000000001</v>
      </c>
      <c r="AK45">
        <v>27.680499999999999</v>
      </c>
      <c r="AL45">
        <v>29.054250000000003</v>
      </c>
      <c r="AM45">
        <v>14.507249999999999</v>
      </c>
      <c r="AN45">
        <v>14.235750000000001</v>
      </c>
      <c r="AO45">
        <v>62.197749999999999</v>
      </c>
      <c r="AP45">
        <v>60.772500000000008</v>
      </c>
      <c r="AQ45" t="s">
        <v>97</v>
      </c>
    </row>
    <row r="46" spans="1:43" x14ac:dyDescent="0.25">
      <c r="A46" s="1" t="s">
        <v>41</v>
      </c>
      <c r="B46" s="1" t="s">
        <v>98</v>
      </c>
      <c r="C46" s="1" t="s">
        <v>96</v>
      </c>
      <c r="D46" s="1" t="s">
        <v>98</v>
      </c>
      <c r="E46" s="1" t="s">
        <v>44</v>
      </c>
      <c r="F46" s="1" t="s">
        <v>45</v>
      </c>
      <c r="G46" s="2" t="str">
        <f t="shared" si="0"/>
        <v>Kibe2010052KibeHybrid</v>
      </c>
      <c r="H46" s="3">
        <v>100</v>
      </c>
      <c r="I46" s="3">
        <v>30</v>
      </c>
      <c r="J46" s="3">
        <v>60</v>
      </c>
      <c r="K46" s="1">
        <v>2635</v>
      </c>
      <c r="L46" s="1">
        <v>2625</v>
      </c>
      <c r="M46" s="1">
        <v>1990</v>
      </c>
      <c r="N46" s="1">
        <v>3040</v>
      </c>
      <c r="O46" s="1">
        <v>3920</v>
      </c>
      <c r="P46" s="1">
        <v>3740</v>
      </c>
      <c r="Q46" s="1">
        <v>3240</v>
      </c>
      <c r="R46" s="1">
        <v>3890</v>
      </c>
      <c r="S46" s="1">
        <v>3180</v>
      </c>
      <c r="T46" s="1">
        <v>1.4876660341555976</v>
      </c>
      <c r="U46" s="1">
        <v>1.4193548387096775</v>
      </c>
      <c r="V46" s="1">
        <v>-5.3814169999999999</v>
      </c>
      <c r="W46" s="1">
        <v>37.469549999999998</v>
      </c>
      <c r="X46">
        <f t="shared" si="1"/>
        <v>1.1915121255349501</v>
      </c>
      <c r="Y46" s="1" t="s">
        <v>46</v>
      </c>
      <c r="Z46" s="1">
        <v>5.33</v>
      </c>
      <c r="AA46" s="1"/>
      <c r="AB46" s="1">
        <v>8.1300000000000008</v>
      </c>
      <c r="AC46" s="1"/>
      <c r="AD46" s="1"/>
      <c r="AE46" s="1"/>
      <c r="AF46" s="1"/>
      <c r="AG46" s="1"/>
      <c r="AH46" s="1"/>
      <c r="AI46">
        <v>9.3379999999999992</v>
      </c>
      <c r="AJ46">
        <v>9.4072500000000012</v>
      </c>
      <c r="AK46">
        <v>26.179749999999999</v>
      </c>
      <c r="AL46">
        <v>28.305000000000003</v>
      </c>
      <c r="AM46">
        <v>13.506749999999998</v>
      </c>
      <c r="AN46">
        <v>12.987000000000002</v>
      </c>
      <c r="AO46">
        <v>63.865249999999996</v>
      </c>
      <c r="AP46">
        <v>61.605000000000004</v>
      </c>
      <c r="AQ46" t="s">
        <v>99</v>
      </c>
    </row>
    <row r="47" spans="1:43" x14ac:dyDescent="0.25">
      <c r="A47" s="1" t="s">
        <v>41</v>
      </c>
      <c r="B47" s="1" t="s">
        <v>100</v>
      </c>
      <c r="C47" s="1" t="s">
        <v>96</v>
      </c>
      <c r="D47" s="1" t="s">
        <v>100</v>
      </c>
      <c r="E47" s="1" t="s">
        <v>44</v>
      </c>
      <c r="F47" s="1" t="s">
        <v>45</v>
      </c>
      <c r="G47" s="2" t="str">
        <f t="shared" si="0"/>
        <v>Kibe2010062KibeHybrid</v>
      </c>
      <c r="H47" s="3">
        <v>100</v>
      </c>
      <c r="I47" s="3">
        <v>30</v>
      </c>
      <c r="J47" s="3">
        <v>60</v>
      </c>
      <c r="K47" s="1">
        <v>3955</v>
      </c>
      <c r="L47" s="1">
        <v>3875</v>
      </c>
      <c r="M47" s="1">
        <v>1880</v>
      </c>
      <c r="N47" s="1">
        <v>3490</v>
      </c>
      <c r="O47" s="1">
        <v>3090</v>
      </c>
      <c r="P47" s="1">
        <v>4840</v>
      </c>
      <c r="Q47" s="1">
        <v>2360</v>
      </c>
      <c r="R47" s="1">
        <v>1950</v>
      </c>
      <c r="S47" s="1">
        <v>3230</v>
      </c>
      <c r="T47" s="1">
        <v>0.78128950695322374</v>
      </c>
      <c r="U47" s="1">
        <v>1.2237673830594185</v>
      </c>
      <c r="V47" s="1">
        <v>-5.3534350000000002</v>
      </c>
      <c r="W47" s="1">
        <v>37.471291700000002</v>
      </c>
      <c r="X47">
        <f t="shared" si="1"/>
        <v>-0.80206847360912981</v>
      </c>
      <c r="Y47" s="1" t="s">
        <v>59</v>
      </c>
      <c r="Z47" s="1">
        <v>5.8</v>
      </c>
      <c r="AA47" s="1"/>
      <c r="AB47" s="1">
        <v>13.2</v>
      </c>
      <c r="AC47" s="1"/>
      <c r="AD47" s="1"/>
      <c r="AE47" s="1"/>
      <c r="AF47" s="1"/>
      <c r="AG47" s="1"/>
      <c r="AH47" s="1"/>
      <c r="AI47">
        <v>11.505749999999999</v>
      </c>
      <c r="AJ47">
        <v>11.238750000000001</v>
      </c>
      <c r="AK47">
        <v>29.681499999999996</v>
      </c>
      <c r="AL47">
        <v>31.551750000000002</v>
      </c>
      <c r="AM47">
        <v>15.841249999999999</v>
      </c>
      <c r="AN47">
        <v>14.901750000000002</v>
      </c>
      <c r="AO47">
        <v>60.363499999999995</v>
      </c>
      <c r="AP47">
        <v>58.608000000000004</v>
      </c>
      <c r="AQ47" t="s">
        <v>99</v>
      </c>
    </row>
    <row r="48" spans="1:43" x14ac:dyDescent="0.25">
      <c r="A48" s="1" t="s">
        <v>41</v>
      </c>
      <c r="B48" s="1" t="s">
        <v>101</v>
      </c>
      <c r="C48" s="1" t="s">
        <v>96</v>
      </c>
      <c r="D48" s="1" t="s">
        <v>101</v>
      </c>
      <c r="E48" s="1" t="s">
        <v>44</v>
      </c>
      <c r="F48" s="1" t="s">
        <v>45</v>
      </c>
      <c r="G48" s="2" t="str">
        <f t="shared" si="0"/>
        <v>Kibe2010071KibeHybrid</v>
      </c>
      <c r="H48" s="3">
        <v>100</v>
      </c>
      <c r="I48" s="3">
        <v>30</v>
      </c>
      <c r="J48" s="3">
        <v>60</v>
      </c>
      <c r="K48" s="1">
        <v>1540</v>
      </c>
      <c r="L48" s="1">
        <v>1625</v>
      </c>
      <c r="M48" s="1">
        <v>2310</v>
      </c>
      <c r="N48" s="1">
        <v>2190</v>
      </c>
      <c r="O48" s="1">
        <v>2130</v>
      </c>
      <c r="P48" s="1">
        <v>2000</v>
      </c>
      <c r="Q48" s="1">
        <v>2520</v>
      </c>
      <c r="R48" s="1">
        <v>1900</v>
      </c>
      <c r="S48" s="1">
        <v>2630</v>
      </c>
      <c r="T48" s="1">
        <v>1.3831168831168832</v>
      </c>
      <c r="U48" s="1">
        <v>1.2987012987012987</v>
      </c>
      <c r="V48" s="1">
        <v>-5.3382782999999998</v>
      </c>
      <c r="W48" s="1">
        <v>37.473768300000003</v>
      </c>
      <c r="X48">
        <f t="shared" si="1"/>
        <v>0.54707560627674745</v>
      </c>
      <c r="Y48" s="1" t="s">
        <v>52</v>
      </c>
      <c r="Z48" s="1"/>
      <c r="AA48" s="1"/>
      <c r="AB48" s="1"/>
      <c r="AC48" s="1"/>
      <c r="AD48" s="1"/>
      <c r="AE48" s="1"/>
      <c r="AF48" s="1"/>
      <c r="AG48" s="1"/>
      <c r="AH48" s="1"/>
      <c r="AI48">
        <v>11.672499999999999</v>
      </c>
      <c r="AJ48">
        <v>11.07225</v>
      </c>
      <c r="AK48">
        <v>25.679499999999997</v>
      </c>
      <c r="AL48">
        <v>27.306000000000001</v>
      </c>
      <c r="AM48">
        <v>13.506749999999998</v>
      </c>
      <c r="AN48">
        <v>12.737250000000001</v>
      </c>
      <c r="AO48">
        <v>65.366</v>
      </c>
      <c r="AP48">
        <v>63.603000000000009</v>
      </c>
      <c r="AQ48" t="s">
        <v>99</v>
      </c>
    </row>
    <row r="49" spans="1:43" x14ac:dyDescent="0.25">
      <c r="A49" s="1" t="s">
        <v>41</v>
      </c>
      <c r="B49" s="1" t="s">
        <v>102</v>
      </c>
      <c r="C49" s="1" t="s">
        <v>96</v>
      </c>
      <c r="D49" s="1" t="s">
        <v>102</v>
      </c>
      <c r="E49" s="1" t="s">
        <v>44</v>
      </c>
      <c r="F49" s="1" t="s">
        <v>45</v>
      </c>
      <c r="G49" s="2" t="str">
        <f t="shared" si="0"/>
        <v>Kibe2010072KibeHybrid</v>
      </c>
      <c r="H49" s="3">
        <v>100</v>
      </c>
      <c r="I49" s="3">
        <v>30</v>
      </c>
      <c r="J49" s="3">
        <v>60</v>
      </c>
      <c r="K49" s="1">
        <v>1630</v>
      </c>
      <c r="L49" s="1">
        <v>1625</v>
      </c>
      <c r="M49" s="1">
        <v>1590</v>
      </c>
      <c r="N49" s="1">
        <v>1850</v>
      </c>
      <c r="O49" s="1">
        <v>1529.9999999999998</v>
      </c>
      <c r="P49" s="1">
        <v>1680</v>
      </c>
      <c r="Q49" s="1">
        <v>1450</v>
      </c>
      <c r="R49" s="1">
        <v>1330</v>
      </c>
      <c r="S49" s="1">
        <v>2100</v>
      </c>
      <c r="T49" s="1">
        <v>0.93865030674846617</v>
      </c>
      <c r="U49" s="1">
        <v>1.0306748466257669</v>
      </c>
      <c r="V49" s="1">
        <v>-5.3404480000000003</v>
      </c>
      <c r="W49" s="1">
        <v>37.474086999999997</v>
      </c>
      <c r="X49">
        <f t="shared" si="1"/>
        <v>-9.2724679029957416E-2</v>
      </c>
      <c r="Y49" s="1" t="s">
        <v>52</v>
      </c>
      <c r="Z49" s="1">
        <v>5.69</v>
      </c>
      <c r="AA49" s="1"/>
      <c r="AB49" s="1">
        <v>9.69</v>
      </c>
      <c r="AC49" s="1"/>
      <c r="AD49" s="1"/>
      <c r="AE49" s="1"/>
      <c r="AF49" s="1"/>
      <c r="AG49" s="1"/>
      <c r="AH49" s="1"/>
      <c r="AI49">
        <v>10.171749999999999</v>
      </c>
      <c r="AJ49">
        <v>10.073250000000002</v>
      </c>
      <c r="AK49">
        <v>27.680499999999999</v>
      </c>
      <c r="AL49">
        <v>29.553750000000004</v>
      </c>
      <c r="AM49">
        <v>12.672999999999998</v>
      </c>
      <c r="AN49">
        <v>12.071250000000001</v>
      </c>
      <c r="AO49">
        <v>62.697999999999993</v>
      </c>
      <c r="AP49">
        <v>61.272000000000006</v>
      </c>
      <c r="AQ49" t="s">
        <v>99</v>
      </c>
    </row>
    <row r="50" spans="1:43" x14ac:dyDescent="0.25">
      <c r="A50" s="1" t="s">
        <v>41</v>
      </c>
      <c r="B50" s="1" t="s">
        <v>103</v>
      </c>
      <c r="C50" s="1" t="s">
        <v>96</v>
      </c>
      <c r="D50" s="1" t="s">
        <v>103</v>
      </c>
      <c r="E50" s="1" t="s">
        <v>44</v>
      </c>
      <c r="F50" s="1" t="s">
        <v>45</v>
      </c>
      <c r="G50" s="2" t="str">
        <f t="shared" si="0"/>
        <v>Kibe2010091KibeHybrid</v>
      </c>
      <c r="H50" s="3">
        <v>100</v>
      </c>
      <c r="I50" s="3">
        <v>30</v>
      </c>
      <c r="J50" s="3">
        <v>60</v>
      </c>
      <c r="K50" s="1">
        <v>4570</v>
      </c>
      <c r="L50" s="1">
        <v>5000</v>
      </c>
      <c r="M50" s="1">
        <v>3980</v>
      </c>
      <c r="N50" s="1">
        <v>5060</v>
      </c>
      <c r="O50" s="1">
        <v>3735</v>
      </c>
      <c r="P50" s="1">
        <v>5050</v>
      </c>
      <c r="Q50" s="1">
        <v>3990</v>
      </c>
      <c r="R50" s="1">
        <v>3990</v>
      </c>
      <c r="S50" s="1">
        <v>5290</v>
      </c>
      <c r="T50" s="1">
        <v>0.8172866520787746</v>
      </c>
      <c r="U50" s="1">
        <v>1.1050328227571116</v>
      </c>
      <c r="V50" s="1">
        <v>-5.3762800000000004</v>
      </c>
      <c r="W50" s="1">
        <v>37.493086699999999</v>
      </c>
      <c r="X50">
        <f t="shared" si="1"/>
        <v>-0.7742510699001427</v>
      </c>
      <c r="Y50" s="1" t="s">
        <v>59</v>
      </c>
      <c r="Z50" s="1">
        <v>7.1</v>
      </c>
      <c r="AA50" s="1"/>
      <c r="AB50" s="1">
        <v>19.2</v>
      </c>
      <c r="AC50" s="1"/>
      <c r="AD50" s="1"/>
      <c r="AE50" s="1"/>
      <c r="AF50" s="1"/>
      <c r="AG50" s="1"/>
      <c r="AH50" s="1"/>
      <c r="AI50">
        <v>10.3385</v>
      </c>
      <c r="AJ50">
        <v>10.156500000000001</v>
      </c>
      <c r="AK50">
        <v>26.68</v>
      </c>
      <c r="AL50">
        <v>28.804500000000004</v>
      </c>
      <c r="AM50">
        <v>15.841249999999999</v>
      </c>
      <c r="AN50">
        <v>14.901750000000002</v>
      </c>
      <c r="AO50">
        <v>59.696499999999993</v>
      </c>
      <c r="AP50">
        <v>58.025250000000007</v>
      </c>
      <c r="AQ50" t="s">
        <v>99</v>
      </c>
    </row>
    <row r="51" spans="1:43" x14ac:dyDescent="0.25">
      <c r="A51" s="1" t="s">
        <v>41</v>
      </c>
      <c r="B51" s="1" t="s">
        <v>104</v>
      </c>
      <c r="C51" s="1" t="s">
        <v>96</v>
      </c>
      <c r="D51" s="1" t="s">
        <v>104</v>
      </c>
      <c r="E51" s="1" t="s">
        <v>44</v>
      </c>
      <c r="F51" s="1" t="s">
        <v>45</v>
      </c>
      <c r="G51" s="2" t="str">
        <f t="shared" si="0"/>
        <v>Kibe2010092KibeHybrid</v>
      </c>
      <c r="H51" s="3">
        <v>100</v>
      </c>
      <c r="I51" s="3">
        <v>30</v>
      </c>
      <c r="J51" s="3">
        <v>60</v>
      </c>
      <c r="K51" s="1">
        <v>3445</v>
      </c>
      <c r="L51" s="1">
        <v>3375</v>
      </c>
      <c r="M51" s="1"/>
      <c r="N51" s="1">
        <v>4700</v>
      </c>
      <c r="O51" s="1">
        <v>3969.9999999999995</v>
      </c>
      <c r="P51" s="1"/>
      <c r="Q51" s="1">
        <v>3820</v>
      </c>
      <c r="R51" s="1">
        <v>2860</v>
      </c>
      <c r="S51" s="1"/>
      <c r="T51" s="1">
        <v>1.1523947750362844</v>
      </c>
      <c r="U51" s="1"/>
      <c r="V51" s="1">
        <v>-5.3819017000000002</v>
      </c>
      <c r="W51" s="1">
        <v>37.496755</v>
      </c>
      <c r="X51">
        <f t="shared" si="1"/>
        <v>0.48680456490727486</v>
      </c>
      <c r="Y51" s="1" t="s">
        <v>59</v>
      </c>
      <c r="Z51" s="1">
        <v>6.75</v>
      </c>
      <c r="AA51" s="1"/>
      <c r="AB51" s="1">
        <v>7.87</v>
      </c>
      <c r="AC51" s="1"/>
      <c r="AD51" s="1"/>
      <c r="AE51" s="1"/>
      <c r="AF51" s="1"/>
      <c r="AG51" s="1"/>
      <c r="AH51" s="1"/>
      <c r="AI51">
        <v>9.8382499999999986</v>
      </c>
      <c r="AJ51">
        <v>9.4072500000000012</v>
      </c>
      <c r="AK51">
        <v>24.845749999999999</v>
      </c>
      <c r="AL51">
        <v>26.889750000000003</v>
      </c>
      <c r="AM51">
        <v>14.840749999999998</v>
      </c>
      <c r="AN51">
        <v>14.402250000000002</v>
      </c>
      <c r="AO51">
        <v>64.365499999999997</v>
      </c>
      <c r="AP51">
        <v>62.354250000000008</v>
      </c>
      <c r="AQ51" t="s">
        <v>99</v>
      </c>
    </row>
    <row r="52" spans="1:43" x14ac:dyDescent="0.25">
      <c r="A52" s="1" t="s">
        <v>41</v>
      </c>
      <c r="B52" s="1" t="s">
        <v>105</v>
      </c>
      <c r="C52" s="1" t="s">
        <v>96</v>
      </c>
      <c r="D52" s="1" t="s">
        <v>105</v>
      </c>
      <c r="E52" s="1" t="s">
        <v>44</v>
      </c>
      <c r="F52" s="1" t="s">
        <v>45</v>
      </c>
      <c r="G52" s="2" t="str">
        <f t="shared" si="0"/>
        <v>Kibe2010093KibeHybrid</v>
      </c>
      <c r="H52" s="3">
        <v>100</v>
      </c>
      <c r="I52" s="3">
        <v>30</v>
      </c>
      <c r="J52" s="3">
        <v>60</v>
      </c>
      <c r="K52" s="1">
        <v>3355</v>
      </c>
      <c r="L52" s="1">
        <v>3375</v>
      </c>
      <c r="M52" s="1">
        <v>3560</v>
      </c>
      <c r="N52" s="1">
        <v>4030.0000000000005</v>
      </c>
      <c r="O52" s="1">
        <v>3795</v>
      </c>
      <c r="P52" s="1">
        <v>3380</v>
      </c>
      <c r="Q52" s="1">
        <v>3450</v>
      </c>
      <c r="R52" s="1">
        <v>3220</v>
      </c>
      <c r="S52" s="1">
        <v>3850</v>
      </c>
      <c r="T52" s="1">
        <v>1.1311475409836065</v>
      </c>
      <c r="U52" s="1">
        <v>1.007451564828614</v>
      </c>
      <c r="V52" s="1">
        <v>-5.3753532999999996</v>
      </c>
      <c r="W52" s="1">
        <v>37.499026700000002</v>
      </c>
      <c r="X52">
        <f t="shared" si="1"/>
        <v>0.40798858773181168</v>
      </c>
      <c r="Y52" s="1" t="s">
        <v>59</v>
      </c>
      <c r="Z52" s="1">
        <v>6.73</v>
      </c>
      <c r="AA52" s="1"/>
      <c r="AB52" s="1">
        <v>4.92</v>
      </c>
      <c r="AC52" s="1"/>
      <c r="AD52" s="1"/>
      <c r="AE52" s="1"/>
      <c r="AF52" s="1"/>
      <c r="AG52" s="1"/>
      <c r="AH52" s="1"/>
      <c r="AI52">
        <v>10.505249999999998</v>
      </c>
      <c r="AJ52">
        <v>9.99</v>
      </c>
      <c r="AK52">
        <v>24.512249999999998</v>
      </c>
      <c r="AL52">
        <v>26.973000000000003</v>
      </c>
      <c r="AM52">
        <v>14.340499999999999</v>
      </c>
      <c r="AN52">
        <v>13.653</v>
      </c>
      <c r="AO52">
        <v>63.031499999999994</v>
      </c>
      <c r="AP52">
        <v>60.689250000000008</v>
      </c>
      <c r="AQ52" t="s">
        <v>99</v>
      </c>
    </row>
    <row r="53" spans="1:43" x14ac:dyDescent="0.25">
      <c r="A53" s="1" t="s">
        <v>41</v>
      </c>
      <c r="B53" s="1" t="s">
        <v>106</v>
      </c>
      <c r="C53" s="1" t="s">
        <v>96</v>
      </c>
      <c r="D53" s="1" t="s">
        <v>106</v>
      </c>
      <c r="E53" s="1" t="s">
        <v>44</v>
      </c>
      <c r="F53" s="1" t="s">
        <v>45</v>
      </c>
      <c r="G53" s="2" t="str">
        <f t="shared" si="0"/>
        <v>Kibe2010101KibeHybrid</v>
      </c>
      <c r="H53" s="3">
        <v>100</v>
      </c>
      <c r="I53" s="3">
        <v>30</v>
      </c>
      <c r="J53" s="3">
        <v>60</v>
      </c>
      <c r="K53" s="1">
        <v>4880</v>
      </c>
      <c r="L53" s="1">
        <v>5000</v>
      </c>
      <c r="M53" s="1">
        <v>5210</v>
      </c>
      <c r="N53" s="1">
        <v>3790</v>
      </c>
      <c r="O53" s="1">
        <v>4830</v>
      </c>
      <c r="P53" s="1">
        <v>4019.9999999999995</v>
      </c>
      <c r="Q53" s="1">
        <v>4040</v>
      </c>
      <c r="R53" s="1">
        <v>4790</v>
      </c>
      <c r="S53" s="1">
        <v>4570</v>
      </c>
      <c r="T53" s="1">
        <v>0.98975409836065575</v>
      </c>
      <c r="U53" s="1">
        <v>0.82377049180327855</v>
      </c>
      <c r="V53" s="1">
        <v>-5.3654883</v>
      </c>
      <c r="W53" s="1">
        <v>37.495938299999999</v>
      </c>
      <c r="X53">
        <f t="shared" si="1"/>
        <v>-4.6362339514978597E-2</v>
      </c>
      <c r="Y53" s="1" t="s">
        <v>59</v>
      </c>
      <c r="Z53" s="1">
        <v>5.41</v>
      </c>
      <c r="AA53" s="1"/>
      <c r="AB53" s="1">
        <v>10.199999999999999</v>
      </c>
      <c r="AC53" s="1"/>
      <c r="AD53" s="1"/>
      <c r="AE53" s="1"/>
      <c r="AF53" s="1"/>
      <c r="AG53" s="1"/>
      <c r="AH53" s="1"/>
      <c r="AI53">
        <v>9.1712499999999988</v>
      </c>
      <c r="AJ53">
        <v>9.074250000000001</v>
      </c>
      <c r="AK53">
        <v>24.011999999999997</v>
      </c>
      <c r="AL53">
        <v>25.974000000000004</v>
      </c>
      <c r="AM53">
        <v>14.007</v>
      </c>
      <c r="AN53">
        <v>13.236750000000001</v>
      </c>
      <c r="AO53">
        <v>63.698499999999996</v>
      </c>
      <c r="AP53">
        <v>62.021250000000009</v>
      </c>
      <c r="AQ53" t="s">
        <v>99</v>
      </c>
    </row>
    <row r="54" spans="1:43" x14ac:dyDescent="0.25">
      <c r="A54" s="1" t="s">
        <v>41</v>
      </c>
      <c r="B54" s="1" t="s">
        <v>107</v>
      </c>
      <c r="C54" s="1" t="s">
        <v>96</v>
      </c>
      <c r="D54" s="1" t="s">
        <v>107</v>
      </c>
      <c r="E54" s="1" t="s">
        <v>44</v>
      </c>
      <c r="F54" s="1" t="s">
        <v>45</v>
      </c>
      <c r="G54" s="2" t="str">
        <f t="shared" si="0"/>
        <v>Kibe2010102KibeHybrid</v>
      </c>
      <c r="H54" s="3">
        <v>100</v>
      </c>
      <c r="I54" s="3">
        <v>30</v>
      </c>
      <c r="J54" s="3">
        <v>60</v>
      </c>
      <c r="K54" s="1">
        <v>4200</v>
      </c>
      <c r="L54" s="1">
        <v>4125</v>
      </c>
      <c r="M54" s="1">
        <v>4070.0000000000005</v>
      </c>
      <c r="N54" s="1">
        <v>4190</v>
      </c>
      <c r="O54" s="1">
        <v>4935.0000000000009</v>
      </c>
      <c r="P54" s="1">
        <v>4770</v>
      </c>
      <c r="Q54" s="1">
        <v>4780</v>
      </c>
      <c r="R54" s="1">
        <v>4300</v>
      </c>
      <c r="S54" s="1">
        <v>4260</v>
      </c>
      <c r="T54" s="1">
        <v>1.1750000000000003</v>
      </c>
      <c r="U54" s="1">
        <v>1.1357142857142857</v>
      </c>
      <c r="V54" s="1">
        <v>-5.3635633</v>
      </c>
      <c r="W54" s="1">
        <v>37.497160000000001</v>
      </c>
      <c r="X54">
        <f t="shared" si="1"/>
        <v>0.68152639087018629</v>
      </c>
      <c r="Y54" s="1" t="s">
        <v>59</v>
      </c>
      <c r="Z54" s="1">
        <v>6.22</v>
      </c>
      <c r="AA54" s="1"/>
      <c r="AB54" s="1">
        <v>9.5</v>
      </c>
      <c r="AC54" s="1"/>
      <c r="AD54" s="1"/>
      <c r="AE54" s="1"/>
      <c r="AF54" s="1"/>
      <c r="AG54" s="1"/>
      <c r="AH54" s="1"/>
      <c r="AI54">
        <v>8.8377499999999998</v>
      </c>
      <c r="AJ54">
        <v>8.6580000000000013</v>
      </c>
      <c r="AK54">
        <v>24.678999999999998</v>
      </c>
      <c r="AL54">
        <v>26.806500000000003</v>
      </c>
      <c r="AM54">
        <v>13.506749999999998</v>
      </c>
      <c r="AN54">
        <v>12.737250000000001</v>
      </c>
      <c r="AO54">
        <v>63.698499999999996</v>
      </c>
      <c r="AP54">
        <v>61.771500000000003</v>
      </c>
      <c r="AQ54" t="s">
        <v>99</v>
      </c>
    </row>
    <row r="55" spans="1:43" x14ac:dyDescent="0.25">
      <c r="A55" s="1" t="s">
        <v>41</v>
      </c>
      <c r="B55" s="1" t="s">
        <v>108</v>
      </c>
      <c r="C55" s="1" t="s">
        <v>96</v>
      </c>
      <c r="D55" s="1" t="s">
        <v>108</v>
      </c>
      <c r="E55" s="1" t="s">
        <v>44</v>
      </c>
      <c r="F55" s="1" t="s">
        <v>45</v>
      </c>
      <c r="G55" s="2" t="str">
        <f t="shared" si="0"/>
        <v>Kibe2010111KibeHybrid</v>
      </c>
      <c r="H55" s="3">
        <v>100</v>
      </c>
      <c r="I55" s="3">
        <v>30</v>
      </c>
      <c r="J55" s="3">
        <v>60</v>
      </c>
      <c r="K55" s="1">
        <v>2115</v>
      </c>
      <c r="L55" s="1">
        <v>2125</v>
      </c>
      <c r="M55" s="1">
        <v>2390</v>
      </c>
      <c r="N55" s="1">
        <v>1740</v>
      </c>
      <c r="O55" s="1">
        <v>2605</v>
      </c>
      <c r="P55" s="1">
        <v>2870</v>
      </c>
      <c r="Q55" s="1">
        <v>2110</v>
      </c>
      <c r="R55" s="1">
        <v>2080</v>
      </c>
      <c r="S55" s="1">
        <v>1590</v>
      </c>
      <c r="T55" s="1">
        <v>1.2316784869976358</v>
      </c>
      <c r="U55" s="1">
        <v>1.3569739952718676</v>
      </c>
      <c r="V55" s="1">
        <v>-5.3444617000000001</v>
      </c>
      <c r="W55" s="1">
        <v>37.497410000000002</v>
      </c>
      <c r="X55">
        <f t="shared" si="1"/>
        <v>0.45435092724679027</v>
      </c>
      <c r="Y55" s="1" t="s">
        <v>52</v>
      </c>
      <c r="Z55" s="1">
        <v>5.66</v>
      </c>
      <c r="AA55" s="1"/>
      <c r="AB55" s="1">
        <v>9.3699999999999992</v>
      </c>
      <c r="AC55" s="1"/>
      <c r="AD55" s="1"/>
      <c r="AE55" s="1"/>
      <c r="AF55" s="1"/>
      <c r="AG55" s="1"/>
      <c r="AH55" s="1"/>
      <c r="AI55">
        <v>9.6715</v>
      </c>
      <c r="AJ55">
        <v>9.3240000000000016</v>
      </c>
      <c r="AK55">
        <v>24.678999999999998</v>
      </c>
      <c r="AL55">
        <v>26.307000000000002</v>
      </c>
      <c r="AM55">
        <v>14.340499999999999</v>
      </c>
      <c r="AN55">
        <v>13.653</v>
      </c>
      <c r="AO55">
        <v>63.364999999999995</v>
      </c>
      <c r="AP55">
        <v>61.854750000000003</v>
      </c>
      <c r="AQ55" t="s">
        <v>99</v>
      </c>
    </row>
    <row r="56" spans="1:43" x14ac:dyDescent="0.25">
      <c r="A56" s="1" t="s">
        <v>41</v>
      </c>
      <c r="B56" s="1" t="s">
        <v>109</v>
      </c>
      <c r="C56" s="1" t="s">
        <v>96</v>
      </c>
      <c r="D56" s="1" t="s">
        <v>109</v>
      </c>
      <c r="E56" s="1" t="s">
        <v>44</v>
      </c>
      <c r="F56" s="1" t="s">
        <v>45</v>
      </c>
      <c r="G56" s="2" t="str">
        <f t="shared" si="0"/>
        <v>Kibe2010112KibeHybrid</v>
      </c>
      <c r="H56" s="3">
        <v>100</v>
      </c>
      <c r="I56" s="3">
        <v>30</v>
      </c>
      <c r="J56" s="3">
        <v>60</v>
      </c>
      <c r="K56" s="1">
        <v>2230</v>
      </c>
      <c r="L56" s="1">
        <v>2125</v>
      </c>
      <c r="M56" s="1">
        <v>3180</v>
      </c>
      <c r="N56" s="1">
        <v>2680</v>
      </c>
      <c r="O56" s="1">
        <v>2275.0000000000005</v>
      </c>
      <c r="P56" s="1">
        <v>2570</v>
      </c>
      <c r="Q56" s="1">
        <v>2120</v>
      </c>
      <c r="R56" s="1">
        <v>1990</v>
      </c>
      <c r="S56" s="1">
        <v>1880</v>
      </c>
      <c r="T56" s="1">
        <v>1.0201793721973096</v>
      </c>
      <c r="U56" s="1">
        <v>1.1524663677130045</v>
      </c>
      <c r="V56" s="1">
        <v>-5.3404717000000002</v>
      </c>
      <c r="W56" s="1">
        <v>37.497925000000002</v>
      </c>
      <c r="X56">
        <f t="shared" si="1"/>
        <v>4.1726105563481164E-2</v>
      </c>
      <c r="Y56" s="1" t="s">
        <v>52</v>
      </c>
      <c r="Z56" s="1">
        <v>5.12</v>
      </c>
      <c r="AA56" s="1"/>
      <c r="AB56" s="1">
        <v>10.4</v>
      </c>
      <c r="AC56" s="1"/>
      <c r="AD56" s="1"/>
      <c r="AE56" s="1"/>
      <c r="AF56" s="1"/>
      <c r="AG56" s="1"/>
      <c r="AH56" s="1"/>
      <c r="AI56">
        <v>10.004999999999999</v>
      </c>
      <c r="AJ56">
        <v>9.4905000000000008</v>
      </c>
      <c r="AK56">
        <v>24.678999999999998</v>
      </c>
      <c r="AL56">
        <v>26.556750000000001</v>
      </c>
      <c r="AM56">
        <v>13.173249999999999</v>
      </c>
      <c r="AN56">
        <v>12.820500000000001</v>
      </c>
      <c r="AO56">
        <v>64.698999999999998</v>
      </c>
      <c r="AP56">
        <v>63.020250000000004</v>
      </c>
      <c r="AQ56" t="s">
        <v>99</v>
      </c>
    </row>
    <row r="57" spans="1:43" x14ac:dyDescent="0.25">
      <c r="A57" s="1" t="s">
        <v>41</v>
      </c>
      <c r="B57" s="1" t="s">
        <v>110</v>
      </c>
      <c r="C57" s="1" t="s">
        <v>96</v>
      </c>
      <c r="D57" s="1" t="s">
        <v>110</v>
      </c>
      <c r="E57" s="1" t="s">
        <v>44</v>
      </c>
      <c r="F57" s="1" t="s">
        <v>45</v>
      </c>
      <c r="G57" s="2" t="str">
        <f t="shared" si="0"/>
        <v>Kibe2010131KibeHybrid</v>
      </c>
      <c r="H57" s="3">
        <v>100</v>
      </c>
      <c r="I57" s="3">
        <v>30</v>
      </c>
      <c r="J57" s="3">
        <v>60</v>
      </c>
      <c r="K57" s="1">
        <v>3470</v>
      </c>
      <c r="L57" s="1">
        <v>3375</v>
      </c>
      <c r="M57" s="1">
        <v>2930</v>
      </c>
      <c r="N57" s="1">
        <v>2450</v>
      </c>
      <c r="O57" s="1">
        <v>2880</v>
      </c>
      <c r="P57" s="1"/>
      <c r="Q57" s="1">
        <v>2890</v>
      </c>
      <c r="R57" s="1">
        <v>4090</v>
      </c>
      <c r="S57" s="1">
        <v>3330</v>
      </c>
      <c r="T57" s="1">
        <v>0.82997118155619598</v>
      </c>
      <c r="U57" s="1"/>
      <c r="V57" s="1">
        <v>-5.3861033000000003</v>
      </c>
      <c r="W57" s="1">
        <v>37.516921699999997</v>
      </c>
      <c r="X57">
        <f t="shared" si="1"/>
        <v>-0.54707560627674745</v>
      </c>
      <c r="Y57" s="1" t="s">
        <v>59</v>
      </c>
      <c r="Z57" s="1">
        <v>6.78</v>
      </c>
      <c r="AA57" s="1"/>
      <c r="AB57" s="1">
        <v>59.8</v>
      </c>
      <c r="AC57" s="1"/>
      <c r="AD57" s="1"/>
      <c r="AE57" s="1"/>
      <c r="AF57" s="1"/>
      <c r="AG57" s="1"/>
      <c r="AH57" s="1"/>
      <c r="AI57">
        <v>11.672499999999999</v>
      </c>
      <c r="AJ57">
        <v>11.571750000000002</v>
      </c>
      <c r="AK57">
        <v>27.346999999999998</v>
      </c>
      <c r="AL57">
        <v>28.887750000000004</v>
      </c>
      <c r="AM57">
        <v>18.509249999999998</v>
      </c>
      <c r="AN57">
        <v>17.232750000000003</v>
      </c>
      <c r="AO57">
        <v>60.029999999999994</v>
      </c>
      <c r="AP57">
        <v>58.941000000000003</v>
      </c>
      <c r="AQ57" t="s">
        <v>97</v>
      </c>
    </row>
    <row r="58" spans="1:43" x14ac:dyDescent="0.25">
      <c r="A58" s="1" t="s">
        <v>41</v>
      </c>
      <c r="B58" s="1" t="s">
        <v>111</v>
      </c>
      <c r="C58" s="1" t="s">
        <v>96</v>
      </c>
      <c r="D58" s="1" t="s">
        <v>111</v>
      </c>
      <c r="E58" s="1" t="s">
        <v>44</v>
      </c>
      <c r="F58" s="1" t="s">
        <v>45</v>
      </c>
      <c r="G58" s="2" t="str">
        <f t="shared" si="0"/>
        <v>Kibe2010132KibeHybrid</v>
      </c>
      <c r="H58" s="3">
        <v>100</v>
      </c>
      <c r="I58" s="3">
        <v>30</v>
      </c>
      <c r="J58" s="3">
        <v>60</v>
      </c>
      <c r="K58" s="1">
        <v>6265.0000000000009</v>
      </c>
      <c r="L58" s="1">
        <v>5000</v>
      </c>
      <c r="M58" s="1">
        <v>4650</v>
      </c>
      <c r="N58" s="1"/>
      <c r="O58" s="1">
        <v>4680</v>
      </c>
      <c r="P58" s="1">
        <v>5560</v>
      </c>
      <c r="Q58" s="1">
        <v>4560</v>
      </c>
      <c r="R58" s="1">
        <v>6520</v>
      </c>
      <c r="S58" s="1">
        <v>4880</v>
      </c>
      <c r="T58" s="1">
        <v>0.74700718276137257</v>
      </c>
      <c r="U58" s="1">
        <v>0.88747007182761362</v>
      </c>
      <c r="V58" s="1">
        <v>-5.3833900000000003</v>
      </c>
      <c r="W58" s="1">
        <v>37.511996699999997</v>
      </c>
      <c r="X58">
        <f t="shared" si="1"/>
        <v>-1.4696861626248225</v>
      </c>
      <c r="Y58" s="1" t="s">
        <v>59</v>
      </c>
      <c r="Z58" s="1">
        <v>6.73</v>
      </c>
      <c r="AA58" s="1"/>
      <c r="AB58" s="1">
        <v>2.5</v>
      </c>
      <c r="AC58" s="1"/>
      <c r="AD58" s="1"/>
      <c r="AE58" s="1"/>
      <c r="AF58" s="1"/>
      <c r="AG58" s="1"/>
      <c r="AH58" s="1"/>
      <c r="AI58">
        <v>14.340499999999999</v>
      </c>
      <c r="AJ58">
        <v>13.653</v>
      </c>
      <c r="AK58">
        <v>27.680499999999999</v>
      </c>
      <c r="AL58">
        <v>29.553750000000004</v>
      </c>
      <c r="AM58">
        <v>17.175249999999998</v>
      </c>
      <c r="AN58">
        <v>15.817500000000001</v>
      </c>
      <c r="AO58">
        <v>60.029999999999994</v>
      </c>
      <c r="AP58">
        <v>58.941000000000003</v>
      </c>
      <c r="AQ58" t="s">
        <v>99</v>
      </c>
    </row>
    <row r="59" spans="1:43" x14ac:dyDescent="0.25">
      <c r="A59" s="1" t="s">
        <v>41</v>
      </c>
      <c r="B59" s="1" t="s">
        <v>112</v>
      </c>
      <c r="C59" s="1" t="s">
        <v>96</v>
      </c>
      <c r="D59" s="1" t="s">
        <v>112</v>
      </c>
      <c r="E59" s="1" t="s">
        <v>44</v>
      </c>
      <c r="F59" s="1" t="s">
        <v>45</v>
      </c>
      <c r="G59" s="2" t="str">
        <f t="shared" si="0"/>
        <v>Kibe2010141KibeHybrid</v>
      </c>
      <c r="H59" s="3">
        <v>100</v>
      </c>
      <c r="I59" s="3">
        <v>30</v>
      </c>
      <c r="J59" s="3">
        <v>60</v>
      </c>
      <c r="K59" s="1">
        <v>4840</v>
      </c>
      <c r="L59" s="1">
        <v>5000</v>
      </c>
      <c r="M59" s="1">
        <v>5610</v>
      </c>
      <c r="N59" s="1">
        <v>5620</v>
      </c>
      <c r="O59" s="1">
        <v>5595.0000000000009</v>
      </c>
      <c r="P59" s="1">
        <v>5020</v>
      </c>
      <c r="Q59" s="1">
        <v>3740</v>
      </c>
      <c r="R59" s="1">
        <v>4630</v>
      </c>
      <c r="S59" s="1">
        <v>4730</v>
      </c>
      <c r="T59" s="1">
        <v>1.1559917355371903</v>
      </c>
      <c r="U59" s="1">
        <v>1.0371900826446281</v>
      </c>
      <c r="V59" s="1">
        <v>-5.3517380000000001</v>
      </c>
      <c r="W59" s="1">
        <v>37.514352000000002</v>
      </c>
      <c r="X59">
        <f t="shared" si="1"/>
        <v>0.70007132667617777</v>
      </c>
      <c r="Y59" s="1" t="s">
        <v>59</v>
      </c>
      <c r="Z59" s="1">
        <v>6.09</v>
      </c>
      <c r="AA59" s="1"/>
      <c r="AB59" s="1">
        <v>11.8</v>
      </c>
      <c r="AC59" s="1"/>
      <c r="AD59" s="1"/>
      <c r="AE59" s="1"/>
      <c r="AF59" s="1"/>
      <c r="AG59" s="1"/>
      <c r="AH59" s="1"/>
      <c r="AI59">
        <v>10.671999999999999</v>
      </c>
      <c r="AJ59">
        <v>10.323</v>
      </c>
      <c r="AK59">
        <v>26.68</v>
      </c>
      <c r="AL59">
        <v>28.055250000000004</v>
      </c>
      <c r="AM59">
        <v>18.509249999999998</v>
      </c>
      <c r="AN59">
        <v>17.732250000000001</v>
      </c>
      <c r="AO59">
        <v>63.364999999999995</v>
      </c>
      <c r="AP59">
        <v>61.605000000000004</v>
      </c>
      <c r="AQ59" t="s">
        <v>99</v>
      </c>
    </row>
    <row r="60" spans="1:43" x14ac:dyDescent="0.25">
      <c r="A60" s="1" t="s">
        <v>41</v>
      </c>
      <c r="B60" s="1" t="s">
        <v>113</v>
      </c>
      <c r="C60" s="1" t="s">
        <v>96</v>
      </c>
      <c r="D60" s="1" t="s">
        <v>113</v>
      </c>
      <c r="E60" s="1" t="s">
        <v>44</v>
      </c>
      <c r="F60" s="1" t="s">
        <v>45</v>
      </c>
      <c r="G60" s="2" t="str">
        <f t="shared" si="0"/>
        <v>Kibe2010142KibeHybrid</v>
      </c>
      <c r="H60" s="3">
        <v>100</v>
      </c>
      <c r="I60" s="3">
        <v>30</v>
      </c>
      <c r="J60" s="3">
        <v>60</v>
      </c>
      <c r="K60" s="1">
        <v>3010</v>
      </c>
      <c r="L60" s="1">
        <v>3125</v>
      </c>
      <c r="M60" s="1">
        <v>3310</v>
      </c>
      <c r="N60" s="1">
        <v>3590</v>
      </c>
      <c r="O60" s="1">
        <v>3130</v>
      </c>
      <c r="P60" s="1">
        <v>3180</v>
      </c>
      <c r="Q60" s="1">
        <v>2890</v>
      </c>
      <c r="R60" s="1">
        <v>4450</v>
      </c>
      <c r="S60" s="1">
        <v>2990</v>
      </c>
      <c r="T60" s="1">
        <v>1.0398671096345515</v>
      </c>
      <c r="U60" s="1">
        <v>1.0564784053156147</v>
      </c>
      <c r="V60" s="1">
        <v>-5.3548179999999999</v>
      </c>
      <c r="W60" s="1">
        <v>37.508136999999998</v>
      </c>
      <c r="X60">
        <f t="shared" si="1"/>
        <v>0.11126961483594865</v>
      </c>
      <c r="Y60" s="1" t="s">
        <v>59</v>
      </c>
      <c r="Z60" s="1">
        <v>6.16</v>
      </c>
      <c r="AA60" s="1"/>
      <c r="AB60" s="1">
        <v>4.25</v>
      </c>
      <c r="AC60" s="1"/>
      <c r="AD60" s="1"/>
      <c r="AE60" s="1"/>
      <c r="AF60" s="1"/>
      <c r="AG60" s="1"/>
      <c r="AH60" s="1"/>
      <c r="AI60">
        <v>10.671999999999999</v>
      </c>
      <c r="AJ60">
        <v>10.073250000000002</v>
      </c>
      <c r="AK60">
        <v>25.012499999999999</v>
      </c>
      <c r="AL60">
        <v>26.973000000000003</v>
      </c>
      <c r="AM60">
        <v>13.673499999999999</v>
      </c>
      <c r="AN60">
        <v>12.820500000000001</v>
      </c>
      <c r="AO60">
        <v>62.864749999999994</v>
      </c>
      <c r="AP60">
        <v>61.105500000000006</v>
      </c>
      <c r="AQ60" t="s">
        <v>99</v>
      </c>
    </row>
    <row r="61" spans="1:43" x14ac:dyDescent="0.25">
      <c r="A61" s="1" t="s">
        <v>41</v>
      </c>
      <c r="B61" s="1" t="s">
        <v>114</v>
      </c>
      <c r="C61" s="1" t="s">
        <v>96</v>
      </c>
      <c r="D61" s="1" t="s">
        <v>114</v>
      </c>
      <c r="E61" s="1" t="s">
        <v>44</v>
      </c>
      <c r="F61" s="1" t="s">
        <v>45</v>
      </c>
      <c r="G61" s="2" t="str">
        <f t="shared" si="0"/>
        <v>Kibe2010151KibeHybrid</v>
      </c>
      <c r="H61" s="3">
        <v>100</v>
      </c>
      <c r="I61" s="3">
        <v>30</v>
      </c>
      <c r="J61" s="3">
        <v>60</v>
      </c>
      <c r="K61" s="1">
        <v>2755</v>
      </c>
      <c r="L61" s="1">
        <v>2875</v>
      </c>
      <c r="M61" s="1">
        <v>3450</v>
      </c>
      <c r="N61" s="1">
        <v>3850</v>
      </c>
      <c r="O61" s="1">
        <v>4925</v>
      </c>
      <c r="P61" s="1">
        <v>3860</v>
      </c>
      <c r="Q61" s="1"/>
      <c r="R61" s="1">
        <v>5430</v>
      </c>
      <c r="S61" s="1">
        <v>5090</v>
      </c>
      <c r="T61" s="1">
        <v>1.7876588021778583</v>
      </c>
      <c r="U61" s="1">
        <v>1.4010889292196007</v>
      </c>
      <c r="V61" s="1">
        <v>-5.3360149999999997</v>
      </c>
      <c r="W61" s="1">
        <v>37.509216700000003</v>
      </c>
      <c r="X61">
        <f t="shared" si="1"/>
        <v>2.0121255349500715</v>
      </c>
      <c r="Y61" s="1" t="s">
        <v>46</v>
      </c>
      <c r="Z61" s="1">
        <v>7.19</v>
      </c>
      <c r="AA61" s="1"/>
      <c r="AB61" s="1">
        <v>15.5</v>
      </c>
      <c r="AC61" s="1"/>
      <c r="AD61" s="1"/>
      <c r="AE61" s="1"/>
      <c r="AF61" s="1"/>
      <c r="AG61" s="1"/>
      <c r="AH61" s="1"/>
      <c r="AI61">
        <v>12.50625</v>
      </c>
      <c r="AJ61">
        <v>11.988000000000001</v>
      </c>
      <c r="AK61">
        <v>25.512749999999997</v>
      </c>
      <c r="AL61">
        <v>27.472500000000004</v>
      </c>
      <c r="AM61">
        <v>15.340999999999999</v>
      </c>
      <c r="AN61">
        <v>13.902750000000001</v>
      </c>
      <c r="AO61">
        <v>64.865749999999991</v>
      </c>
      <c r="AP61">
        <v>63.103500000000004</v>
      </c>
      <c r="AQ61" t="s">
        <v>99</v>
      </c>
    </row>
    <row r="62" spans="1:43" x14ac:dyDescent="0.25">
      <c r="A62" s="1" t="s">
        <v>41</v>
      </c>
      <c r="B62" s="1" t="s">
        <v>115</v>
      </c>
      <c r="C62" s="1" t="s">
        <v>96</v>
      </c>
      <c r="D62" s="1" t="s">
        <v>115</v>
      </c>
      <c r="E62" s="1" t="s">
        <v>44</v>
      </c>
      <c r="F62" s="1" t="s">
        <v>45</v>
      </c>
      <c r="G62" s="2" t="str">
        <f t="shared" si="0"/>
        <v>Kibe2010152KibeHybrid</v>
      </c>
      <c r="H62" s="3">
        <v>100</v>
      </c>
      <c r="I62" s="3">
        <v>30</v>
      </c>
      <c r="J62" s="3">
        <v>60</v>
      </c>
      <c r="K62" s="1">
        <v>3489.9999999999995</v>
      </c>
      <c r="L62" s="1">
        <v>3375</v>
      </c>
      <c r="M62" s="1">
        <v>4590</v>
      </c>
      <c r="N62" s="1">
        <v>4430</v>
      </c>
      <c r="O62" s="1">
        <v>3820.0000000000005</v>
      </c>
      <c r="P62" s="1">
        <v>5290</v>
      </c>
      <c r="Q62" s="1">
        <v>3960</v>
      </c>
      <c r="R62" s="1">
        <v>6740</v>
      </c>
      <c r="S62" s="1">
        <v>5460</v>
      </c>
      <c r="T62" s="1">
        <v>1.0945558739255017</v>
      </c>
      <c r="U62" s="1">
        <v>1.5157593123209172</v>
      </c>
      <c r="V62" s="1">
        <v>-5.3382316999999997</v>
      </c>
      <c r="W62" s="1">
        <v>37.5115567</v>
      </c>
      <c r="X62">
        <f t="shared" si="1"/>
        <v>0.30599144079885959</v>
      </c>
      <c r="Y62" s="1" t="s">
        <v>59</v>
      </c>
      <c r="Z62" s="1">
        <v>5.0599999999999996</v>
      </c>
      <c r="AA62" s="1"/>
      <c r="AB62" s="1">
        <v>6.69</v>
      </c>
      <c r="AC62" s="1"/>
      <c r="AD62" s="1"/>
      <c r="AE62" s="1"/>
      <c r="AF62" s="1"/>
      <c r="AG62" s="1"/>
      <c r="AH62" s="1"/>
      <c r="AI62">
        <v>12.172749999999999</v>
      </c>
      <c r="AJ62">
        <v>11.571750000000002</v>
      </c>
      <c r="AK62">
        <v>26.012999999999998</v>
      </c>
      <c r="AL62">
        <v>27.972000000000001</v>
      </c>
      <c r="AM62">
        <v>14.840749999999998</v>
      </c>
      <c r="AN62">
        <v>13.902750000000001</v>
      </c>
      <c r="AO62">
        <v>65.366</v>
      </c>
      <c r="AP62">
        <v>63.353250000000003</v>
      </c>
      <c r="AQ62" t="s">
        <v>99</v>
      </c>
    </row>
    <row r="63" spans="1:43" x14ac:dyDescent="0.25">
      <c r="A63" s="1" t="s">
        <v>41</v>
      </c>
      <c r="B63" s="1" t="s">
        <v>116</v>
      </c>
      <c r="C63" s="1" t="s">
        <v>117</v>
      </c>
      <c r="D63" s="1" t="s">
        <v>116</v>
      </c>
      <c r="E63" s="1" t="s">
        <v>118</v>
      </c>
      <c r="F63" s="1" t="s">
        <v>118</v>
      </c>
      <c r="G63" s="2" t="str">
        <f t="shared" si="0"/>
        <v>Kolo2009011KoloSorghum</v>
      </c>
      <c r="H63" s="3">
        <v>100</v>
      </c>
      <c r="I63" s="3">
        <v>30</v>
      </c>
      <c r="J63" s="3">
        <v>60</v>
      </c>
      <c r="K63" s="1">
        <v>1355</v>
      </c>
      <c r="L63" s="1">
        <v>1375</v>
      </c>
      <c r="M63" s="1">
        <v>1469</v>
      </c>
      <c r="N63" s="1">
        <v>2534</v>
      </c>
      <c r="O63" s="1">
        <v>1973.5</v>
      </c>
      <c r="P63" s="1">
        <v>1308</v>
      </c>
      <c r="Q63" s="1">
        <v>990</v>
      </c>
      <c r="R63" s="1">
        <v>2335</v>
      </c>
      <c r="S63" s="1">
        <v>1537</v>
      </c>
      <c r="T63" s="1">
        <v>1.4564575645756457</v>
      </c>
      <c r="U63" s="1">
        <v>0.96531365313653139</v>
      </c>
      <c r="V63" s="1">
        <v>12.518166669999999</v>
      </c>
      <c r="W63" s="1">
        <v>-6.3090000000000002</v>
      </c>
      <c r="X63">
        <f t="shared" si="1"/>
        <v>0.5735021398002853</v>
      </c>
      <c r="Y63" s="1" t="s">
        <v>52</v>
      </c>
      <c r="Z63" s="1">
        <v>6.2690000000000001</v>
      </c>
      <c r="AA63" s="1"/>
      <c r="AB63" s="1">
        <v>9.9489999999999998</v>
      </c>
      <c r="AC63" s="1"/>
      <c r="AD63" s="1"/>
      <c r="AE63" s="1"/>
      <c r="AF63" s="1"/>
      <c r="AG63" s="1"/>
      <c r="AH63" s="1"/>
      <c r="AI63">
        <v>4.5022500000000001</v>
      </c>
      <c r="AJ63">
        <v>4.4955000000000007</v>
      </c>
      <c r="AK63">
        <v>17.6755</v>
      </c>
      <c r="AL63">
        <v>20.562750000000001</v>
      </c>
      <c r="AM63">
        <v>22.17775</v>
      </c>
      <c r="AN63">
        <v>13.819500000000001</v>
      </c>
      <c r="AO63">
        <v>51.358999999999995</v>
      </c>
      <c r="AP63">
        <v>49.367250000000006</v>
      </c>
      <c r="AQ63" t="s">
        <v>78</v>
      </c>
    </row>
    <row r="64" spans="1:43" x14ac:dyDescent="0.25">
      <c r="A64" s="1" t="s">
        <v>41</v>
      </c>
      <c r="B64" s="1" t="s">
        <v>119</v>
      </c>
      <c r="C64" s="1" t="s">
        <v>117</v>
      </c>
      <c r="D64" s="1" t="s">
        <v>119</v>
      </c>
      <c r="E64" s="1" t="s">
        <v>118</v>
      </c>
      <c r="F64" s="1" t="s">
        <v>118</v>
      </c>
      <c r="G64" s="2" t="str">
        <f t="shared" si="0"/>
        <v>Kolo2009012KoloSorghum</v>
      </c>
      <c r="H64" s="3">
        <v>100</v>
      </c>
      <c r="I64" s="3">
        <v>30</v>
      </c>
      <c r="J64" s="3">
        <v>60</v>
      </c>
      <c r="K64" s="1">
        <v>905.5</v>
      </c>
      <c r="L64" s="1">
        <v>875</v>
      </c>
      <c r="M64" s="1">
        <v>471</v>
      </c>
      <c r="N64" s="1">
        <v>1191</v>
      </c>
      <c r="O64" s="1">
        <v>926.5</v>
      </c>
      <c r="P64" s="1">
        <v>1033</v>
      </c>
      <c r="Q64" s="1">
        <v>764</v>
      </c>
      <c r="R64" s="1">
        <v>1794</v>
      </c>
      <c r="S64" s="1">
        <v>2170</v>
      </c>
      <c r="T64" s="1">
        <v>1.0231916068470459</v>
      </c>
      <c r="U64" s="1">
        <v>1.1408061844284925</v>
      </c>
      <c r="V64" s="1">
        <v>12.51619444</v>
      </c>
      <c r="W64" s="1">
        <v>-6.3125555560000004</v>
      </c>
      <c r="X64">
        <f t="shared" si="1"/>
        <v>1.9472182596291011E-2</v>
      </c>
      <c r="Y64" s="1" t="s">
        <v>52</v>
      </c>
      <c r="Z64" s="1">
        <v>6.4429999999999996</v>
      </c>
      <c r="AA64" s="1"/>
      <c r="AB64" s="1">
        <v>5.32</v>
      </c>
      <c r="AC64" s="1"/>
      <c r="AD64" s="1"/>
      <c r="AE64" s="1"/>
      <c r="AF64" s="1"/>
      <c r="AG64" s="1"/>
      <c r="AH64" s="1"/>
      <c r="AI64">
        <v>5.3359999999999994</v>
      </c>
      <c r="AJ64">
        <v>5.4112500000000008</v>
      </c>
      <c r="AK64">
        <v>16.007999999999999</v>
      </c>
      <c r="AL64">
        <v>18.4815</v>
      </c>
      <c r="AM64">
        <v>18.509249999999998</v>
      </c>
      <c r="AN64">
        <v>12.237750000000002</v>
      </c>
      <c r="AO64">
        <v>54.693999999999996</v>
      </c>
      <c r="AP64">
        <v>52.780500000000004</v>
      </c>
      <c r="AQ64" t="s">
        <v>120</v>
      </c>
    </row>
    <row r="65" spans="1:43" x14ac:dyDescent="0.25">
      <c r="A65" s="1" t="s">
        <v>41</v>
      </c>
      <c r="B65" s="1" t="s">
        <v>121</v>
      </c>
      <c r="C65" s="1" t="s">
        <v>117</v>
      </c>
      <c r="D65" s="1" t="s">
        <v>121</v>
      </c>
      <c r="E65" s="1" t="s">
        <v>118</v>
      </c>
      <c r="F65" s="1" t="s">
        <v>118</v>
      </c>
      <c r="G65" s="2" t="str">
        <f t="shared" si="0"/>
        <v>Kolo2009031KoloSorghum</v>
      </c>
      <c r="H65" s="3">
        <v>100</v>
      </c>
      <c r="I65" s="3">
        <v>30</v>
      </c>
      <c r="J65" s="3">
        <v>60</v>
      </c>
      <c r="K65" s="1">
        <v>1233.5</v>
      </c>
      <c r="L65" s="1">
        <v>1125</v>
      </c>
      <c r="M65" s="1">
        <v>1500</v>
      </c>
      <c r="N65" s="1">
        <v>1729</v>
      </c>
      <c r="O65" s="1">
        <v>1773</v>
      </c>
      <c r="P65" s="1">
        <v>1868</v>
      </c>
      <c r="Q65" s="1">
        <v>1204</v>
      </c>
      <c r="R65" s="1">
        <v>1673</v>
      </c>
      <c r="S65" s="1">
        <v>1975</v>
      </c>
      <c r="T65" s="1">
        <v>1.4373733279286582</v>
      </c>
      <c r="U65" s="1">
        <v>1.5143899473044182</v>
      </c>
      <c r="V65" s="1">
        <v>12.512916669999999</v>
      </c>
      <c r="W65" s="1">
        <v>-6.2842222220000004</v>
      </c>
      <c r="X65">
        <f t="shared" si="1"/>
        <v>0.50024964336661915</v>
      </c>
      <c r="Y65" s="1" t="s">
        <v>52</v>
      </c>
      <c r="Z65" s="1">
        <v>5.4809999999999999</v>
      </c>
      <c r="AA65" s="1"/>
      <c r="AB65" s="1">
        <v>2.722</v>
      </c>
      <c r="AC65" s="1"/>
      <c r="AD65" s="1"/>
      <c r="AE65" s="1"/>
      <c r="AF65" s="1"/>
      <c r="AG65" s="1"/>
      <c r="AH65" s="1"/>
      <c r="AI65">
        <v>7.6704999999999997</v>
      </c>
      <c r="AJ65">
        <v>7.8255000000000008</v>
      </c>
      <c r="AK65">
        <v>25.679499999999997</v>
      </c>
      <c r="AL65">
        <v>28.055250000000004</v>
      </c>
      <c r="AM65">
        <v>22.010999999999999</v>
      </c>
      <c r="AN65">
        <v>13.986000000000001</v>
      </c>
      <c r="AO65">
        <v>43.188249999999996</v>
      </c>
      <c r="AP65">
        <v>41.292000000000002</v>
      </c>
      <c r="AQ65" t="s">
        <v>120</v>
      </c>
    </row>
    <row r="66" spans="1:43" x14ac:dyDescent="0.25">
      <c r="A66" s="1" t="s">
        <v>41</v>
      </c>
      <c r="B66" s="1" t="s">
        <v>122</v>
      </c>
      <c r="C66" s="1" t="s">
        <v>117</v>
      </c>
      <c r="D66" s="1" t="s">
        <v>122</v>
      </c>
      <c r="E66" s="1" t="s">
        <v>118</v>
      </c>
      <c r="F66" s="1" t="s">
        <v>118</v>
      </c>
      <c r="G66" s="2" t="str">
        <f t="shared" ref="G66:G129" si="2">B66&amp;C66&amp;F66</f>
        <v>Kolo2009032KoloSorghum</v>
      </c>
      <c r="H66" s="3">
        <v>100</v>
      </c>
      <c r="I66" s="3">
        <v>30</v>
      </c>
      <c r="J66" s="3">
        <v>60</v>
      </c>
      <c r="K66" s="1">
        <v>677.5</v>
      </c>
      <c r="L66" s="4">
        <v>625</v>
      </c>
      <c r="M66" s="1">
        <v>743</v>
      </c>
      <c r="N66" s="1">
        <v>1127</v>
      </c>
      <c r="O66" s="1">
        <v>1033.9999999999998</v>
      </c>
      <c r="P66" s="1">
        <v>1195</v>
      </c>
      <c r="Q66" s="1">
        <v>715</v>
      </c>
      <c r="R66" s="1">
        <v>832</v>
      </c>
      <c r="S66" s="1">
        <v>1187</v>
      </c>
      <c r="T66" s="1">
        <v>1.5261992619926197</v>
      </c>
      <c r="U66" s="1">
        <v>1.7638376383763839</v>
      </c>
      <c r="V66" s="1">
        <v>12.51080556</v>
      </c>
      <c r="W66" s="1">
        <v>-6.2808333330000004</v>
      </c>
      <c r="X66">
        <f t="shared" ref="X66:X129" si="3">((O66-K66)*0.39)/((H66*1.62)+(I66*4.94)+(J66*1.84))</f>
        <v>0.3305634807417972</v>
      </c>
      <c r="Y66" s="1" t="s">
        <v>52</v>
      </c>
      <c r="Z66" s="1">
        <v>5.7089999999999996</v>
      </c>
      <c r="AA66" s="1"/>
      <c r="AB66" s="1">
        <v>2.214</v>
      </c>
      <c r="AC66" s="1"/>
      <c r="AD66" s="1"/>
      <c r="AE66" s="1"/>
      <c r="AF66" s="1"/>
      <c r="AG66" s="1"/>
      <c r="AH66" s="1"/>
      <c r="AI66">
        <v>8.504249999999999</v>
      </c>
      <c r="AJ66">
        <v>8.7412500000000009</v>
      </c>
      <c r="AK66">
        <v>23.344999999999999</v>
      </c>
      <c r="AL66">
        <v>26.140500000000003</v>
      </c>
      <c r="AM66">
        <v>23.84525</v>
      </c>
      <c r="AN66">
        <v>15.651000000000002</v>
      </c>
      <c r="AO66">
        <v>43.521749999999997</v>
      </c>
      <c r="AP66">
        <v>41.458500000000001</v>
      </c>
      <c r="AQ66" t="s">
        <v>120</v>
      </c>
    </row>
    <row r="67" spans="1:43" x14ac:dyDescent="0.25">
      <c r="A67" s="1" t="s">
        <v>41</v>
      </c>
      <c r="B67" s="1" t="s">
        <v>123</v>
      </c>
      <c r="C67" s="1" t="s">
        <v>117</v>
      </c>
      <c r="D67" s="1" t="s">
        <v>123</v>
      </c>
      <c r="E67" s="1" t="s">
        <v>118</v>
      </c>
      <c r="F67" s="1" t="s">
        <v>118</v>
      </c>
      <c r="G67" s="2" t="str">
        <f t="shared" si="2"/>
        <v>Kolo2009041KoloSorghum</v>
      </c>
      <c r="H67" s="3">
        <v>100</v>
      </c>
      <c r="I67" s="3">
        <v>30</v>
      </c>
      <c r="J67" s="3">
        <v>60</v>
      </c>
      <c r="K67" s="1">
        <v>623</v>
      </c>
      <c r="L67" s="4">
        <v>625</v>
      </c>
      <c r="M67" s="1">
        <v>1064</v>
      </c>
      <c r="N67" s="1">
        <v>885</v>
      </c>
      <c r="O67" s="1">
        <v>1064</v>
      </c>
      <c r="P67" s="1">
        <v>1787</v>
      </c>
      <c r="Q67" s="1">
        <v>510</v>
      </c>
      <c r="R67" s="1">
        <v>1086</v>
      </c>
      <c r="S67" s="1">
        <v>1943</v>
      </c>
      <c r="T67" s="1">
        <v>1.7078651685393258</v>
      </c>
      <c r="U67" s="1">
        <v>2.8683788121990368</v>
      </c>
      <c r="V67" s="1">
        <v>12.52302778</v>
      </c>
      <c r="W67" s="1">
        <v>-6.2567222219999996</v>
      </c>
      <c r="X67">
        <f t="shared" si="3"/>
        <v>0.40891583452211128</v>
      </c>
      <c r="Y67" s="1" t="s">
        <v>52</v>
      </c>
      <c r="Z67" s="1">
        <v>5.984</v>
      </c>
      <c r="AA67" s="1"/>
      <c r="AB67" s="1">
        <v>1.7549999999999999</v>
      </c>
      <c r="AC67" s="1"/>
      <c r="AD67" s="1"/>
      <c r="AE67" s="1"/>
      <c r="AF67" s="1"/>
      <c r="AG67" s="1"/>
      <c r="AH67" s="1"/>
      <c r="AI67">
        <v>5.5027499999999998</v>
      </c>
      <c r="AJ67">
        <v>5.4945000000000004</v>
      </c>
      <c r="AK67">
        <v>21.844249999999999</v>
      </c>
      <c r="AL67">
        <v>24.891750000000002</v>
      </c>
      <c r="AM67">
        <v>19.843249999999998</v>
      </c>
      <c r="AN67">
        <v>13.653</v>
      </c>
      <c r="AO67">
        <v>44.52225</v>
      </c>
      <c r="AP67">
        <v>42.457500000000003</v>
      </c>
      <c r="AQ67" t="s">
        <v>78</v>
      </c>
    </row>
    <row r="68" spans="1:43" x14ac:dyDescent="0.25">
      <c r="A68" s="1" t="s">
        <v>41</v>
      </c>
      <c r="B68" s="1" t="s">
        <v>124</v>
      </c>
      <c r="C68" s="1" t="s">
        <v>117</v>
      </c>
      <c r="D68" s="1" t="s">
        <v>124</v>
      </c>
      <c r="E68" s="1" t="s">
        <v>118</v>
      </c>
      <c r="F68" s="1" t="s">
        <v>118</v>
      </c>
      <c r="G68" s="2" t="str">
        <f t="shared" si="2"/>
        <v>Kolo2009042KoloSorghum</v>
      </c>
      <c r="H68" s="3">
        <v>100</v>
      </c>
      <c r="I68" s="3">
        <v>30</v>
      </c>
      <c r="J68" s="3">
        <v>60</v>
      </c>
      <c r="K68" s="1">
        <v>467</v>
      </c>
      <c r="L68" s="1">
        <v>375</v>
      </c>
      <c r="M68" s="1">
        <v>442</v>
      </c>
      <c r="N68" s="1">
        <v>1818</v>
      </c>
      <c r="O68" s="1">
        <v>1564.5</v>
      </c>
      <c r="P68" s="1">
        <v>1870</v>
      </c>
      <c r="Q68" s="1">
        <v>935</v>
      </c>
      <c r="R68" s="1">
        <v>1819</v>
      </c>
      <c r="S68" s="1">
        <v>2109</v>
      </c>
      <c r="T68" s="1">
        <v>3.3501070663811565</v>
      </c>
      <c r="U68" s="1">
        <v>4.0042826552462527</v>
      </c>
      <c r="V68" s="1">
        <v>12.518027780000001</v>
      </c>
      <c r="W68" s="1">
        <v>-6.2599444440000003</v>
      </c>
      <c r="X68">
        <f t="shared" si="3"/>
        <v>1.0176533523537803</v>
      </c>
      <c r="Y68" s="1" t="s">
        <v>46</v>
      </c>
      <c r="Z68" s="1">
        <v>5.65</v>
      </c>
      <c r="AA68" s="1"/>
      <c r="AB68" s="1">
        <v>1.7050000000000001</v>
      </c>
      <c r="AC68" s="1"/>
      <c r="AD68" s="1"/>
      <c r="AE68" s="1"/>
      <c r="AF68" s="1"/>
      <c r="AG68" s="1"/>
      <c r="AH68" s="1"/>
      <c r="AI68">
        <v>5.8362499999999997</v>
      </c>
      <c r="AJ68">
        <v>5.9107500000000002</v>
      </c>
      <c r="AK68">
        <v>24.178749999999997</v>
      </c>
      <c r="AL68">
        <v>27.555750000000003</v>
      </c>
      <c r="AM68">
        <v>19.676499999999997</v>
      </c>
      <c r="AN68">
        <v>14.069250000000002</v>
      </c>
      <c r="AO68">
        <v>39.519749999999995</v>
      </c>
      <c r="AP68">
        <v>37.462500000000006</v>
      </c>
      <c r="AQ68" t="s">
        <v>120</v>
      </c>
    </row>
    <row r="69" spans="1:43" x14ac:dyDescent="0.25">
      <c r="A69" s="1" t="s">
        <v>41</v>
      </c>
      <c r="B69" s="1" t="s">
        <v>125</v>
      </c>
      <c r="C69" s="1" t="s">
        <v>117</v>
      </c>
      <c r="D69" s="1" t="s">
        <v>125</v>
      </c>
      <c r="E69" s="1" t="s">
        <v>118</v>
      </c>
      <c r="F69" s="1" t="s">
        <v>118</v>
      </c>
      <c r="G69" s="2" t="str">
        <f t="shared" si="2"/>
        <v>Kolo2009051KoloSorghum</v>
      </c>
      <c r="H69" s="3">
        <v>100</v>
      </c>
      <c r="I69" s="3">
        <v>30</v>
      </c>
      <c r="J69" s="3">
        <v>60</v>
      </c>
      <c r="K69" s="1">
        <v>240.50000000000003</v>
      </c>
      <c r="L69" s="1">
        <v>125</v>
      </c>
      <c r="M69" s="1">
        <v>200</v>
      </c>
      <c r="N69" s="1">
        <v>744</v>
      </c>
      <c r="O69" s="1">
        <v>844.5</v>
      </c>
      <c r="P69" s="1">
        <v>1020</v>
      </c>
      <c r="Q69" s="1">
        <v>413</v>
      </c>
      <c r="R69" s="1">
        <v>824</v>
      </c>
      <c r="S69" s="1">
        <v>1545</v>
      </c>
      <c r="T69" s="1">
        <v>3.5114345114345111</v>
      </c>
      <c r="U69" s="1">
        <v>4.241164241164241</v>
      </c>
      <c r="V69" s="1">
        <v>12.50322222</v>
      </c>
      <c r="W69" s="1">
        <v>-6.3317222219999998</v>
      </c>
      <c r="X69">
        <f t="shared" si="3"/>
        <v>0.56005706134094146</v>
      </c>
      <c r="Y69" s="1" t="s">
        <v>52</v>
      </c>
      <c r="Z69" s="1">
        <v>5.851</v>
      </c>
      <c r="AA69" s="1"/>
      <c r="AB69" s="1">
        <v>3.468</v>
      </c>
      <c r="AC69" s="1"/>
      <c r="AD69" s="1"/>
      <c r="AE69" s="1"/>
      <c r="AF69" s="1"/>
      <c r="AG69" s="1"/>
      <c r="AH69" s="1"/>
      <c r="AI69">
        <v>4.6689999999999996</v>
      </c>
      <c r="AJ69">
        <v>4.8285000000000009</v>
      </c>
      <c r="AK69">
        <v>14.673999999999999</v>
      </c>
      <c r="AL69">
        <v>18.315000000000001</v>
      </c>
      <c r="AM69">
        <v>21.844249999999999</v>
      </c>
      <c r="AN69">
        <v>13.153500000000001</v>
      </c>
      <c r="AO69">
        <v>56.361499999999999</v>
      </c>
      <c r="AP69">
        <v>53.613000000000007</v>
      </c>
      <c r="AQ69" t="s">
        <v>97</v>
      </c>
    </row>
    <row r="70" spans="1:43" x14ac:dyDescent="0.25">
      <c r="A70" s="1" t="s">
        <v>41</v>
      </c>
      <c r="B70" s="1" t="s">
        <v>126</v>
      </c>
      <c r="C70" s="1" t="s">
        <v>117</v>
      </c>
      <c r="D70" s="1" t="s">
        <v>126</v>
      </c>
      <c r="E70" s="1" t="s">
        <v>118</v>
      </c>
      <c r="F70" s="1" t="s">
        <v>118</v>
      </c>
      <c r="G70" s="2" t="str">
        <f t="shared" si="2"/>
        <v>Kolo2009052KoloSorghum</v>
      </c>
      <c r="H70" s="3">
        <v>100</v>
      </c>
      <c r="I70" s="3">
        <v>30</v>
      </c>
      <c r="J70" s="3">
        <v>60</v>
      </c>
      <c r="K70" s="1">
        <v>1492</v>
      </c>
      <c r="L70" s="1">
        <v>1375</v>
      </c>
      <c r="M70" s="1">
        <v>1726</v>
      </c>
      <c r="N70" s="1">
        <v>2218</v>
      </c>
      <c r="O70" s="1">
        <v>2610.5</v>
      </c>
      <c r="P70" s="1">
        <v>2216</v>
      </c>
      <c r="Q70" s="1">
        <v>935</v>
      </c>
      <c r="R70" s="1">
        <v>2656</v>
      </c>
      <c r="S70" s="1">
        <v>2322</v>
      </c>
      <c r="T70" s="1">
        <v>1.7496648793565683</v>
      </c>
      <c r="U70" s="1">
        <v>1.4852546916890081</v>
      </c>
      <c r="V70" s="1">
        <v>12.501583330000001</v>
      </c>
      <c r="W70" s="1">
        <v>-6.326527778</v>
      </c>
      <c r="X70">
        <f t="shared" si="3"/>
        <v>1.0371255349500714</v>
      </c>
      <c r="Y70" s="1" t="s">
        <v>46</v>
      </c>
      <c r="Z70" s="1">
        <v>5.3819999999999997</v>
      </c>
      <c r="AA70" s="1"/>
      <c r="AB70" s="1">
        <v>7.2089999999999996</v>
      </c>
      <c r="AC70" s="1"/>
      <c r="AD70" s="1"/>
      <c r="AE70" s="1"/>
      <c r="AF70" s="1"/>
      <c r="AG70" s="1"/>
      <c r="AH70" s="1"/>
      <c r="AI70">
        <v>4.6689999999999996</v>
      </c>
      <c r="AJ70">
        <v>4.8285000000000009</v>
      </c>
      <c r="AK70">
        <v>13.34</v>
      </c>
      <c r="AL70">
        <v>16.400250000000003</v>
      </c>
      <c r="AM70">
        <v>21.343999999999998</v>
      </c>
      <c r="AN70">
        <v>12.654000000000002</v>
      </c>
      <c r="AO70">
        <v>57.862249999999996</v>
      </c>
      <c r="AP70">
        <v>55.361250000000005</v>
      </c>
      <c r="AQ70" t="s">
        <v>120</v>
      </c>
    </row>
    <row r="71" spans="1:43" x14ac:dyDescent="0.25">
      <c r="A71" s="1" t="s">
        <v>41</v>
      </c>
      <c r="B71" s="1" t="s">
        <v>127</v>
      </c>
      <c r="C71" s="1" t="s">
        <v>117</v>
      </c>
      <c r="D71" s="1" t="s">
        <v>127</v>
      </c>
      <c r="E71" s="1" t="s">
        <v>118</v>
      </c>
      <c r="F71" s="1" t="s">
        <v>118</v>
      </c>
      <c r="G71" s="2" t="str">
        <f t="shared" si="2"/>
        <v>Kolo2009053KoloSorghum</v>
      </c>
      <c r="H71" s="3">
        <v>100</v>
      </c>
      <c r="I71" s="3">
        <v>30</v>
      </c>
      <c r="J71" s="3">
        <v>60</v>
      </c>
      <c r="K71" s="1">
        <v>653</v>
      </c>
      <c r="L71" s="4">
        <v>625</v>
      </c>
      <c r="M71" s="1">
        <v>715</v>
      </c>
      <c r="N71" s="1">
        <v>847</v>
      </c>
      <c r="O71" s="1">
        <v>1293.4999999999998</v>
      </c>
      <c r="P71" s="1">
        <v>1318</v>
      </c>
      <c r="Q71" s="1">
        <v>722</v>
      </c>
      <c r="R71" s="1">
        <v>1287</v>
      </c>
      <c r="S71" s="1">
        <v>1364</v>
      </c>
      <c r="T71" s="1">
        <v>1.9808575803981621</v>
      </c>
      <c r="U71" s="1">
        <v>2.0183767228177643</v>
      </c>
      <c r="V71" s="1">
        <v>12.52241667</v>
      </c>
      <c r="W71" s="1">
        <v>-6.3269722220000002</v>
      </c>
      <c r="X71">
        <f t="shared" si="3"/>
        <v>0.59390156918687564</v>
      </c>
      <c r="Y71" s="1" t="s">
        <v>52</v>
      </c>
      <c r="Z71" s="1">
        <v>6.3970000000000002</v>
      </c>
      <c r="AA71" s="1"/>
      <c r="AB71" s="1">
        <v>7.6609999999999996</v>
      </c>
      <c r="AC71" s="1"/>
      <c r="AD71" s="1"/>
      <c r="AE71" s="1"/>
      <c r="AF71" s="1"/>
      <c r="AG71" s="1"/>
      <c r="AH71" s="1"/>
      <c r="AI71">
        <v>5.3359999999999994</v>
      </c>
      <c r="AJ71">
        <v>5.4112500000000008</v>
      </c>
      <c r="AK71">
        <v>15.674499999999998</v>
      </c>
      <c r="AL71">
        <v>19.064250000000001</v>
      </c>
      <c r="AM71">
        <v>23.84525</v>
      </c>
      <c r="AN71">
        <v>15.401250000000001</v>
      </c>
      <c r="AO71">
        <v>52.526249999999997</v>
      </c>
      <c r="AP71">
        <v>49.700250000000004</v>
      </c>
      <c r="AQ71" t="s">
        <v>97</v>
      </c>
    </row>
    <row r="72" spans="1:43" x14ac:dyDescent="0.25">
      <c r="A72" s="1" t="s">
        <v>41</v>
      </c>
      <c r="B72" s="1" t="s">
        <v>128</v>
      </c>
      <c r="C72" s="1" t="s">
        <v>117</v>
      </c>
      <c r="D72" s="1" t="s">
        <v>128</v>
      </c>
      <c r="E72" s="1" t="s">
        <v>118</v>
      </c>
      <c r="F72" s="1" t="s">
        <v>118</v>
      </c>
      <c r="G72" s="2" t="str">
        <f t="shared" si="2"/>
        <v>Kolo2009054KoloSorghum</v>
      </c>
      <c r="H72" s="3">
        <v>100</v>
      </c>
      <c r="I72" s="3">
        <v>30</v>
      </c>
      <c r="J72" s="3">
        <v>60</v>
      </c>
      <c r="K72" s="1">
        <v>515.5</v>
      </c>
      <c r="L72" s="4">
        <v>625</v>
      </c>
      <c r="M72" s="1">
        <v>746</v>
      </c>
      <c r="N72" s="1">
        <v>680</v>
      </c>
      <c r="O72" s="1">
        <v>907</v>
      </c>
      <c r="P72" s="1">
        <v>1130</v>
      </c>
      <c r="Q72" s="1">
        <v>427</v>
      </c>
      <c r="R72" s="1">
        <v>1094</v>
      </c>
      <c r="S72" s="1">
        <v>1357</v>
      </c>
      <c r="T72" s="1">
        <v>1.7594568380213385</v>
      </c>
      <c r="U72" s="1">
        <v>2.1920465567410283</v>
      </c>
      <c r="V72" s="1">
        <v>12.51894444</v>
      </c>
      <c r="W72" s="1">
        <v>-6.3248333329999999</v>
      </c>
      <c r="X72">
        <f t="shared" si="3"/>
        <v>0.36301711840228246</v>
      </c>
      <c r="Y72" s="1" t="s">
        <v>52</v>
      </c>
      <c r="Z72" s="1">
        <v>6.3410000000000002</v>
      </c>
      <c r="AA72" s="1"/>
      <c r="AB72" s="1">
        <v>13.06</v>
      </c>
      <c r="AC72" s="1"/>
      <c r="AD72" s="1"/>
      <c r="AE72" s="1"/>
      <c r="AF72" s="1"/>
      <c r="AG72" s="1"/>
      <c r="AH72" s="1"/>
      <c r="AI72">
        <v>5.8362499999999997</v>
      </c>
      <c r="AJ72">
        <v>5.9107500000000002</v>
      </c>
      <c r="AK72">
        <v>15.841249999999999</v>
      </c>
      <c r="AL72">
        <v>19.147500000000001</v>
      </c>
      <c r="AM72">
        <v>22.511249999999997</v>
      </c>
      <c r="AN72">
        <v>13.986000000000001</v>
      </c>
      <c r="AO72">
        <v>54.026999999999994</v>
      </c>
      <c r="AP72">
        <v>51.198750000000004</v>
      </c>
      <c r="AQ72" t="s">
        <v>120</v>
      </c>
    </row>
    <row r="73" spans="1:43" x14ac:dyDescent="0.25">
      <c r="A73" s="1" t="s">
        <v>41</v>
      </c>
      <c r="B73" s="1" t="s">
        <v>129</v>
      </c>
      <c r="C73" s="1" t="s">
        <v>117</v>
      </c>
      <c r="D73" s="1" t="s">
        <v>129</v>
      </c>
      <c r="E73" s="1" t="s">
        <v>118</v>
      </c>
      <c r="F73" s="1" t="s">
        <v>118</v>
      </c>
      <c r="G73" s="2" t="str">
        <f t="shared" si="2"/>
        <v>Kolo2009061KoloSorghum</v>
      </c>
      <c r="H73" s="3">
        <v>100</v>
      </c>
      <c r="I73" s="3">
        <v>30</v>
      </c>
      <c r="J73" s="3">
        <v>60</v>
      </c>
      <c r="K73" s="1">
        <v>688</v>
      </c>
      <c r="L73" s="4">
        <v>625</v>
      </c>
      <c r="M73" s="1">
        <v>610</v>
      </c>
      <c r="N73" s="1">
        <v>663</v>
      </c>
      <c r="O73" s="1">
        <v>802</v>
      </c>
      <c r="P73" s="1">
        <v>895</v>
      </c>
      <c r="Q73" s="1">
        <v>919</v>
      </c>
      <c r="R73" s="1">
        <v>1255</v>
      </c>
      <c r="S73" s="1">
        <v>1165</v>
      </c>
      <c r="T73" s="1">
        <v>1.1656976744186047</v>
      </c>
      <c r="U73" s="1">
        <v>1.3008720930232558</v>
      </c>
      <c r="V73" s="1">
        <v>12.495055560000001</v>
      </c>
      <c r="W73" s="1">
        <v>-6.2966666670000002</v>
      </c>
      <c r="X73">
        <f t="shared" si="3"/>
        <v>0.10570613409415121</v>
      </c>
      <c r="Y73" s="1" t="s">
        <v>52</v>
      </c>
      <c r="Z73" s="1">
        <v>5.657</v>
      </c>
      <c r="AA73" s="1"/>
      <c r="AB73" s="1">
        <v>7.8659999999999997</v>
      </c>
      <c r="AC73" s="1"/>
      <c r="AD73" s="1"/>
      <c r="AE73" s="1"/>
      <c r="AF73" s="1"/>
      <c r="AG73" s="1"/>
      <c r="AH73" s="1"/>
      <c r="AI73">
        <v>5.6694999999999993</v>
      </c>
      <c r="AJ73">
        <v>5.8275000000000006</v>
      </c>
      <c r="AK73">
        <v>16.007999999999999</v>
      </c>
      <c r="AL73">
        <v>19.23075</v>
      </c>
      <c r="AM73">
        <v>22.17775</v>
      </c>
      <c r="AN73">
        <v>13.819500000000001</v>
      </c>
      <c r="AO73">
        <v>52.859749999999998</v>
      </c>
      <c r="AP73">
        <v>50.116500000000002</v>
      </c>
      <c r="AQ73" t="s">
        <v>97</v>
      </c>
    </row>
    <row r="74" spans="1:43" x14ac:dyDescent="0.25">
      <c r="A74" s="1" t="s">
        <v>41</v>
      </c>
      <c r="B74" s="1" t="s">
        <v>130</v>
      </c>
      <c r="C74" s="1" t="s">
        <v>117</v>
      </c>
      <c r="D74" s="1" t="s">
        <v>130</v>
      </c>
      <c r="E74" s="1" t="s">
        <v>118</v>
      </c>
      <c r="F74" s="1" t="s">
        <v>118</v>
      </c>
      <c r="G74" s="2" t="str">
        <f t="shared" si="2"/>
        <v>Kolo2009071KoloSorghum</v>
      </c>
      <c r="H74" s="3">
        <v>100</v>
      </c>
      <c r="I74" s="3">
        <v>30</v>
      </c>
      <c r="J74" s="3">
        <v>60</v>
      </c>
      <c r="K74" s="1">
        <v>1245</v>
      </c>
      <c r="L74" s="1">
        <v>1125</v>
      </c>
      <c r="M74" s="1">
        <v>2283</v>
      </c>
      <c r="N74" s="1">
        <v>2088</v>
      </c>
      <c r="O74" s="1">
        <v>1812</v>
      </c>
      <c r="P74" s="1">
        <v>1528</v>
      </c>
      <c r="Q74" s="1">
        <v>1022.9999999999999</v>
      </c>
      <c r="R74" s="1">
        <v>1690</v>
      </c>
      <c r="S74" s="1">
        <v>2934</v>
      </c>
      <c r="T74" s="1">
        <v>1.455421686746988</v>
      </c>
      <c r="U74" s="1">
        <v>1.2273092369477911</v>
      </c>
      <c r="V74" s="1">
        <v>12.49361111</v>
      </c>
      <c r="W74" s="1">
        <v>-6.282944444</v>
      </c>
      <c r="X74">
        <f t="shared" si="3"/>
        <v>0.52574893009985735</v>
      </c>
      <c r="Y74" s="1" t="s">
        <v>52</v>
      </c>
      <c r="Z74" s="1">
        <v>5.7869999999999999</v>
      </c>
      <c r="AA74" s="1"/>
      <c r="AB74" s="1">
        <v>1.228</v>
      </c>
      <c r="AC74" s="1"/>
      <c r="AD74" s="1"/>
      <c r="AE74" s="1"/>
      <c r="AF74" s="1"/>
      <c r="AG74" s="1"/>
      <c r="AH74" s="1"/>
      <c r="AI74">
        <v>5.5027499999999998</v>
      </c>
      <c r="AJ74">
        <v>5.4945000000000004</v>
      </c>
      <c r="AK74">
        <v>20.176749999999998</v>
      </c>
      <c r="AL74">
        <v>23.060250000000003</v>
      </c>
      <c r="AM74">
        <v>26.513249999999999</v>
      </c>
      <c r="AN74">
        <v>18.231750000000002</v>
      </c>
      <c r="AO74">
        <v>48.524249999999995</v>
      </c>
      <c r="AP74">
        <v>46.453500000000005</v>
      </c>
      <c r="AQ74" t="s">
        <v>120</v>
      </c>
    </row>
    <row r="75" spans="1:43" x14ac:dyDescent="0.25">
      <c r="A75" s="1" t="s">
        <v>41</v>
      </c>
      <c r="B75" s="1" t="s">
        <v>131</v>
      </c>
      <c r="C75" s="1" t="s">
        <v>117</v>
      </c>
      <c r="D75" s="1" t="s">
        <v>131</v>
      </c>
      <c r="E75" s="1" t="s">
        <v>118</v>
      </c>
      <c r="F75" s="1" t="s">
        <v>118</v>
      </c>
      <c r="G75" s="2" t="str">
        <f t="shared" si="2"/>
        <v>Kolo2009072KoloSorghum</v>
      </c>
      <c r="H75" s="3">
        <v>100</v>
      </c>
      <c r="I75" s="3">
        <v>30</v>
      </c>
      <c r="J75" s="3">
        <v>60</v>
      </c>
      <c r="K75" s="1">
        <v>1030.5</v>
      </c>
      <c r="L75" s="1">
        <v>1125</v>
      </c>
      <c r="M75" s="1">
        <v>1040</v>
      </c>
      <c r="N75" s="1">
        <v>1635</v>
      </c>
      <c r="O75" s="1">
        <v>1191.5</v>
      </c>
      <c r="P75" s="1">
        <v>1778</v>
      </c>
      <c r="Q75" s="1">
        <v>1887</v>
      </c>
      <c r="R75" s="1">
        <v>1088</v>
      </c>
      <c r="S75" s="1">
        <v>2017.9999999999998</v>
      </c>
      <c r="T75" s="1">
        <v>1.1562348374575449</v>
      </c>
      <c r="U75" s="1">
        <v>1.7253760310528869</v>
      </c>
      <c r="V75" s="1">
        <v>12.49561111</v>
      </c>
      <c r="W75" s="1">
        <v>-6.2782777779999996</v>
      </c>
      <c r="X75">
        <f t="shared" si="3"/>
        <v>0.14928673323823108</v>
      </c>
      <c r="Y75" s="1" t="s">
        <v>52</v>
      </c>
      <c r="Z75" s="1">
        <v>7.0759999999999996</v>
      </c>
      <c r="AA75" s="1"/>
      <c r="AB75" s="1">
        <v>8.2889999999999997</v>
      </c>
      <c r="AC75" s="1"/>
      <c r="AD75" s="1"/>
      <c r="AE75" s="1"/>
      <c r="AF75" s="1"/>
      <c r="AG75" s="1"/>
      <c r="AH75" s="1"/>
      <c r="AI75">
        <v>5.6694999999999993</v>
      </c>
      <c r="AJ75">
        <v>5.8275000000000006</v>
      </c>
      <c r="AK75">
        <v>19.50975</v>
      </c>
      <c r="AL75">
        <v>21.978000000000002</v>
      </c>
      <c r="AM75">
        <v>24.845749999999999</v>
      </c>
      <c r="AN75">
        <v>16.400250000000003</v>
      </c>
      <c r="AO75">
        <v>50.024999999999999</v>
      </c>
      <c r="AP75">
        <v>47.702250000000006</v>
      </c>
      <c r="AQ75" t="s">
        <v>78</v>
      </c>
    </row>
    <row r="76" spans="1:43" x14ac:dyDescent="0.25">
      <c r="A76" s="1" t="s">
        <v>41</v>
      </c>
      <c r="B76" s="1" t="s">
        <v>132</v>
      </c>
      <c r="C76" s="1" t="s">
        <v>117</v>
      </c>
      <c r="D76" s="1" t="s">
        <v>132</v>
      </c>
      <c r="E76" s="1" t="s">
        <v>118</v>
      </c>
      <c r="F76" s="1" t="s">
        <v>118</v>
      </c>
      <c r="G76" s="2" t="str">
        <f t="shared" si="2"/>
        <v>Kolo2009091KoloSorghum</v>
      </c>
      <c r="H76" s="3">
        <v>100</v>
      </c>
      <c r="I76" s="3">
        <v>30</v>
      </c>
      <c r="J76" s="3">
        <v>60</v>
      </c>
      <c r="K76" s="1">
        <v>536</v>
      </c>
      <c r="L76" s="4">
        <v>625</v>
      </c>
      <c r="M76" s="1">
        <v>452</v>
      </c>
      <c r="N76" s="1">
        <v>158</v>
      </c>
      <c r="O76" s="1">
        <v>1074</v>
      </c>
      <c r="P76" s="1">
        <v>234</v>
      </c>
      <c r="Q76" s="1">
        <v>264</v>
      </c>
      <c r="R76" s="1">
        <v>294</v>
      </c>
      <c r="S76" s="1">
        <v>989</v>
      </c>
      <c r="T76" s="1">
        <v>2.0037313432835822</v>
      </c>
      <c r="U76" s="1">
        <v>0.43656716417910446</v>
      </c>
      <c r="V76" s="1">
        <v>12.47247222</v>
      </c>
      <c r="W76" s="1">
        <v>-6.3205277779999998</v>
      </c>
      <c r="X76">
        <f t="shared" si="3"/>
        <v>0.49885877318116972</v>
      </c>
      <c r="Y76" s="1" t="s">
        <v>52</v>
      </c>
      <c r="Z76" s="1">
        <v>5.907</v>
      </c>
      <c r="AA76" s="1"/>
      <c r="AB76" s="1">
        <v>4.7919999999999998</v>
      </c>
      <c r="AC76" s="1"/>
      <c r="AD76" s="1"/>
      <c r="AE76" s="1"/>
      <c r="AF76" s="1"/>
      <c r="AG76" s="1"/>
      <c r="AH76" s="1"/>
      <c r="AI76">
        <v>4.83575</v>
      </c>
      <c r="AJ76">
        <v>4.9117500000000005</v>
      </c>
      <c r="AK76">
        <v>17.175249999999998</v>
      </c>
      <c r="AL76">
        <v>20.562750000000001</v>
      </c>
      <c r="AM76">
        <v>23.011499999999998</v>
      </c>
      <c r="AN76">
        <v>14.485500000000002</v>
      </c>
      <c r="AO76">
        <v>48.857749999999996</v>
      </c>
      <c r="AP76">
        <v>46.620000000000005</v>
      </c>
      <c r="AQ76" t="s">
        <v>97</v>
      </c>
    </row>
    <row r="77" spans="1:43" x14ac:dyDescent="0.25">
      <c r="A77" s="1" t="s">
        <v>41</v>
      </c>
      <c r="B77" s="1" t="s">
        <v>133</v>
      </c>
      <c r="C77" s="1" t="s">
        <v>117</v>
      </c>
      <c r="D77" s="1" t="s">
        <v>133</v>
      </c>
      <c r="E77" s="1" t="s">
        <v>118</v>
      </c>
      <c r="F77" s="1" t="s">
        <v>118</v>
      </c>
      <c r="G77" s="2" t="str">
        <f t="shared" si="2"/>
        <v>Kolo2009092KoloSorghum</v>
      </c>
      <c r="H77" s="3">
        <v>100</v>
      </c>
      <c r="I77" s="3">
        <v>30</v>
      </c>
      <c r="J77" s="3">
        <v>60</v>
      </c>
      <c r="K77" s="1">
        <v>618</v>
      </c>
      <c r="L77" s="4">
        <v>625</v>
      </c>
      <c r="M77" s="1">
        <v>1697</v>
      </c>
      <c r="N77" s="1">
        <v>2138</v>
      </c>
      <c r="O77" s="1">
        <v>1976</v>
      </c>
      <c r="P77" s="1">
        <v>2664</v>
      </c>
      <c r="Q77" s="1">
        <v>1310</v>
      </c>
      <c r="R77" s="1">
        <v>1875</v>
      </c>
      <c r="S77" s="1">
        <v>2073</v>
      </c>
      <c r="T77" s="1">
        <v>3.1974110032362462</v>
      </c>
      <c r="U77" s="1">
        <v>4.3106796116504853</v>
      </c>
      <c r="V77" s="1">
        <v>12.470361110000001</v>
      </c>
      <c r="W77" s="1">
        <v>-6.3219722220000003</v>
      </c>
      <c r="X77">
        <f t="shared" si="3"/>
        <v>1.2592011412268187</v>
      </c>
      <c r="Y77" s="1" t="s">
        <v>46</v>
      </c>
      <c r="Z77" s="1">
        <v>7.016</v>
      </c>
      <c r="AA77" s="1"/>
      <c r="AB77" s="1">
        <v>8.3469999999999995</v>
      </c>
      <c r="AC77" s="1"/>
      <c r="AD77" s="1"/>
      <c r="AE77" s="1"/>
      <c r="AF77" s="1"/>
      <c r="AG77" s="1"/>
      <c r="AH77" s="1"/>
      <c r="AI77">
        <v>5.8362499999999997</v>
      </c>
      <c r="AJ77">
        <v>6.1605000000000008</v>
      </c>
      <c r="AK77">
        <v>16.674999999999997</v>
      </c>
      <c r="AL77">
        <v>19.813500000000001</v>
      </c>
      <c r="AM77">
        <v>23.011499999999998</v>
      </c>
      <c r="AN77">
        <v>14.485500000000002</v>
      </c>
      <c r="AO77">
        <v>49.691499999999998</v>
      </c>
      <c r="AP77">
        <v>47.036250000000003</v>
      </c>
      <c r="AQ77" t="s">
        <v>78</v>
      </c>
    </row>
    <row r="78" spans="1:43" x14ac:dyDescent="0.25">
      <c r="A78" s="1" t="s">
        <v>41</v>
      </c>
      <c r="B78" s="1" t="s">
        <v>134</v>
      </c>
      <c r="C78" s="1" t="s">
        <v>117</v>
      </c>
      <c r="D78" s="1" t="s">
        <v>134</v>
      </c>
      <c r="E78" s="1" t="s">
        <v>118</v>
      </c>
      <c r="F78" s="1" t="s">
        <v>118</v>
      </c>
      <c r="G78" s="2" t="str">
        <f t="shared" si="2"/>
        <v>Kolo2009101KoloSorghum</v>
      </c>
      <c r="H78" s="3">
        <v>100</v>
      </c>
      <c r="I78" s="3">
        <v>30</v>
      </c>
      <c r="J78" s="3">
        <v>60</v>
      </c>
      <c r="K78" s="1">
        <v>1549</v>
      </c>
      <c r="L78" s="1">
        <v>1625</v>
      </c>
      <c r="M78" s="1">
        <v>1777</v>
      </c>
      <c r="N78" s="1">
        <v>2279</v>
      </c>
      <c r="O78" s="1">
        <v>2308</v>
      </c>
      <c r="P78" s="1">
        <v>1372</v>
      </c>
      <c r="Q78" s="1">
        <v>856</v>
      </c>
      <c r="R78" s="1">
        <v>1744</v>
      </c>
      <c r="S78" s="1">
        <v>2800</v>
      </c>
      <c r="T78" s="1">
        <v>1.4899935442220789</v>
      </c>
      <c r="U78" s="1">
        <v>0.88573273079406067</v>
      </c>
      <c r="V78" s="1">
        <v>12.47005556</v>
      </c>
      <c r="W78" s="1">
        <v>-6.3033888889999998</v>
      </c>
      <c r="X78">
        <f t="shared" si="3"/>
        <v>0.70378031383737516</v>
      </c>
      <c r="Y78" s="1" t="s">
        <v>52</v>
      </c>
      <c r="Z78" s="1">
        <v>6.7169999999999996</v>
      </c>
      <c r="AA78" s="1"/>
      <c r="AB78" s="1">
        <v>9.7159999999999993</v>
      </c>
      <c r="AC78" s="1"/>
      <c r="AD78" s="1"/>
      <c r="AE78" s="1"/>
      <c r="AF78" s="1"/>
      <c r="AG78" s="1"/>
      <c r="AH78" s="1"/>
      <c r="AI78">
        <v>6.8367499999999994</v>
      </c>
      <c r="AJ78">
        <v>6.9097500000000007</v>
      </c>
      <c r="AK78">
        <v>19.17625</v>
      </c>
      <c r="AL78">
        <v>22.061250000000001</v>
      </c>
      <c r="AM78">
        <v>25.012499999999999</v>
      </c>
      <c r="AN78">
        <v>16.483500000000003</v>
      </c>
      <c r="AO78">
        <v>49.691499999999998</v>
      </c>
      <c r="AP78">
        <v>47.286000000000001</v>
      </c>
      <c r="AQ78" t="s">
        <v>120</v>
      </c>
    </row>
    <row r="79" spans="1:43" x14ac:dyDescent="0.25">
      <c r="A79" s="1" t="s">
        <v>41</v>
      </c>
      <c r="B79" s="1" t="s">
        <v>135</v>
      </c>
      <c r="C79" s="1" t="s">
        <v>117</v>
      </c>
      <c r="D79" s="1" t="s">
        <v>135</v>
      </c>
      <c r="E79" s="1" t="s">
        <v>118</v>
      </c>
      <c r="F79" s="1" t="s">
        <v>118</v>
      </c>
      <c r="G79" s="2" t="str">
        <f t="shared" si="2"/>
        <v>Kolo2009102KoloSorghum</v>
      </c>
      <c r="H79" s="3">
        <v>100</v>
      </c>
      <c r="I79" s="3">
        <v>30</v>
      </c>
      <c r="J79" s="3">
        <v>60</v>
      </c>
      <c r="K79" s="1">
        <v>792.5</v>
      </c>
      <c r="L79" s="1">
        <v>875</v>
      </c>
      <c r="M79" s="1">
        <v>1008</v>
      </c>
      <c r="N79" s="1">
        <v>1124</v>
      </c>
      <c r="O79" s="1">
        <v>1278.5</v>
      </c>
      <c r="P79" s="1">
        <v>1282</v>
      </c>
      <c r="Q79" s="1">
        <v>895</v>
      </c>
      <c r="R79" s="1">
        <v>1372</v>
      </c>
      <c r="S79" s="1">
        <v>1169</v>
      </c>
      <c r="T79" s="1">
        <v>1.6132492113564669</v>
      </c>
      <c r="U79" s="1">
        <v>1.6176656151419557</v>
      </c>
      <c r="V79" s="1">
        <v>12.470777780000001</v>
      </c>
      <c r="W79" s="1">
        <v>-6.2996666670000003</v>
      </c>
      <c r="X79">
        <f t="shared" si="3"/>
        <v>0.45064194008559205</v>
      </c>
      <c r="Y79" s="1" t="s">
        <v>52</v>
      </c>
      <c r="Z79" s="1">
        <v>5.3650000000000002</v>
      </c>
      <c r="AA79" s="1"/>
      <c r="AB79" s="1">
        <v>1.899</v>
      </c>
      <c r="AC79" s="1"/>
      <c r="AD79" s="1"/>
      <c r="AE79" s="1"/>
      <c r="AF79" s="1"/>
      <c r="AG79" s="1"/>
      <c r="AH79" s="1"/>
      <c r="AI79">
        <v>7.3369999999999997</v>
      </c>
      <c r="AJ79">
        <v>7.409250000000001</v>
      </c>
      <c r="AK79">
        <v>19.843249999999998</v>
      </c>
      <c r="AL79">
        <v>22.394250000000003</v>
      </c>
      <c r="AM79">
        <v>25.512749999999997</v>
      </c>
      <c r="AN79">
        <v>16.983000000000001</v>
      </c>
      <c r="AO79">
        <v>48.524249999999995</v>
      </c>
      <c r="AP79">
        <v>46.453500000000005</v>
      </c>
      <c r="AQ79" t="s">
        <v>78</v>
      </c>
    </row>
    <row r="80" spans="1:43" x14ac:dyDescent="0.25">
      <c r="A80" s="1" t="s">
        <v>41</v>
      </c>
      <c r="B80" s="1" t="s">
        <v>136</v>
      </c>
      <c r="C80" s="1" t="s">
        <v>117</v>
      </c>
      <c r="D80" s="1" t="s">
        <v>136</v>
      </c>
      <c r="E80" s="1" t="s">
        <v>118</v>
      </c>
      <c r="F80" s="1" t="s">
        <v>118</v>
      </c>
      <c r="G80" s="2" t="str">
        <f t="shared" si="2"/>
        <v>Kolo2009103KoloSorghum</v>
      </c>
      <c r="H80" s="3">
        <v>100</v>
      </c>
      <c r="I80" s="3">
        <v>30</v>
      </c>
      <c r="J80" s="3">
        <v>60</v>
      </c>
      <c r="K80" s="1">
        <v>1017.5000000000001</v>
      </c>
      <c r="L80" s="1">
        <v>1125</v>
      </c>
      <c r="M80" s="1">
        <v>1403</v>
      </c>
      <c r="N80" s="1">
        <v>1549</v>
      </c>
      <c r="O80" s="1">
        <v>1683</v>
      </c>
      <c r="P80" s="1">
        <v>1609</v>
      </c>
      <c r="Q80" s="1">
        <v>1907</v>
      </c>
      <c r="R80" s="1">
        <v>829</v>
      </c>
      <c r="S80" s="1">
        <v>1283</v>
      </c>
      <c r="T80" s="1">
        <v>1.6540540540540538</v>
      </c>
      <c r="U80" s="1">
        <v>1.5813267813267811</v>
      </c>
      <c r="V80" s="1">
        <v>12.47397222</v>
      </c>
      <c r="W80" s="1">
        <v>-6.2988888889999997</v>
      </c>
      <c r="X80">
        <f t="shared" si="3"/>
        <v>0.61708273894436505</v>
      </c>
      <c r="Y80" s="1" t="s">
        <v>52</v>
      </c>
      <c r="Z80" s="1">
        <v>6.4660000000000002</v>
      </c>
      <c r="AA80" s="1"/>
      <c r="AB80" s="1">
        <v>5.8390000000000004</v>
      </c>
      <c r="AC80" s="1"/>
      <c r="AD80" s="1"/>
      <c r="AE80" s="1"/>
      <c r="AF80" s="1"/>
      <c r="AG80" s="1"/>
      <c r="AH80" s="1"/>
      <c r="AI80">
        <v>7.3369999999999997</v>
      </c>
      <c r="AJ80">
        <v>7.1595000000000004</v>
      </c>
      <c r="AK80">
        <v>20.343499999999999</v>
      </c>
      <c r="AL80">
        <v>23.143500000000003</v>
      </c>
      <c r="AM80">
        <v>25.512749999999997</v>
      </c>
      <c r="AN80">
        <v>16.733250000000002</v>
      </c>
      <c r="AO80">
        <v>47.52375</v>
      </c>
      <c r="AP80">
        <v>45.454500000000003</v>
      </c>
      <c r="AQ80" t="s">
        <v>120</v>
      </c>
    </row>
    <row r="81" spans="1:43" x14ac:dyDescent="0.25">
      <c r="A81" s="1" t="s">
        <v>41</v>
      </c>
      <c r="B81" s="1" t="s">
        <v>137</v>
      </c>
      <c r="C81" s="1" t="s">
        <v>117</v>
      </c>
      <c r="D81" s="1" t="s">
        <v>137</v>
      </c>
      <c r="E81" s="1" t="s">
        <v>118</v>
      </c>
      <c r="F81" s="1" t="s">
        <v>118</v>
      </c>
      <c r="G81" s="2" t="str">
        <f t="shared" si="2"/>
        <v>Kolo2009111KoloSorghum</v>
      </c>
      <c r="H81" s="3">
        <v>100</v>
      </c>
      <c r="I81" s="3">
        <v>30</v>
      </c>
      <c r="J81" s="3">
        <v>60</v>
      </c>
      <c r="K81" s="1">
        <v>1097.9999999999998</v>
      </c>
      <c r="L81" s="1">
        <v>1125</v>
      </c>
      <c r="M81" s="1">
        <v>1006.9999999999999</v>
      </c>
      <c r="N81" s="1">
        <v>1722</v>
      </c>
      <c r="O81" s="1">
        <v>1819.5</v>
      </c>
      <c r="P81" s="1">
        <v>1159</v>
      </c>
      <c r="Q81" s="1">
        <v>615</v>
      </c>
      <c r="R81" s="1">
        <v>1790</v>
      </c>
      <c r="S81" s="1">
        <v>1612</v>
      </c>
      <c r="T81" s="1">
        <v>1.6571038251366124</v>
      </c>
      <c r="U81" s="1">
        <v>1.0555555555555558</v>
      </c>
      <c r="V81" s="1">
        <v>12.475194439999999</v>
      </c>
      <c r="W81" s="1">
        <v>-6.2942222220000001</v>
      </c>
      <c r="X81">
        <f t="shared" si="3"/>
        <v>0.66900855920114144</v>
      </c>
      <c r="Y81" s="1" t="s">
        <v>52</v>
      </c>
      <c r="Z81" s="1">
        <v>5.82</v>
      </c>
      <c r="AA81" s="1"/>
      <c r="AB81" s="1">
        <v>2.7509999999999999</v>
      </c>
      <c r="AC81" s="1"/>
      <c r="AD81" s="1"/>
      <c r="AE81" s="1"/>
      <c r="AF81" s="1"/>
      <c r="AG81" s="1"/>
      <c r="AH81" s="1"/>
      <c r="AI81">
        <v>7.6704999999999997</v>
      </c>
      <c r="AJ81">
        <v>7.8255000000000008</v>
      </c>
      <c r="AK81">
        <v>20.343499999999999</v>
      </c>
      <c r="AL81">
        <v>23.143500000000003</v>
      </c>
      <c r="AM81">
        <v>25.679499999999997</v>
      </c>
      <c r="AN81">
        <v>17.06625</v>
      </c>
      <c r="AO81">
        <v>46.356499999999997</v>
      </c>
      <c r="AP81">
        <v>44.122500000000002</v>
      </c>
      <c r="AQ81" t="s">
        <v>138</v>
      </c>
    </row>
    <row r="82" spans="1:43" x14ac:dyDescent="0.25">
      <c r="A82" s="1" t="s">
        <v>41</v>
      </c>
      <c r="B82" s="1" t="s">
        <v>139</v>
      </c>
      <c r="C82" s="1" t="s">
        <v>117</v>
      </c>
      <c r="D82" s="1" t="s">
        <v>139</v>
      </c>
      <c r="E82" s="1" t="s">
        <v>118</v>
      </c>
      <c r="F82" s="1" t="s">
        <v>118</v>
      </c>
      <c r="G82" s="2" t="str">
        <f t="shared" si="2"/>
        <v>Kolo2009112KoloSorghum</v>
      </c>
      <c r="H82" s="3">
        <v>100</v>
      </c>
      <c r="I82" s="3">
        <v>30</v>
      </c>
      <c r="J82" s="3">
        <v>60</v>
      </c>
      <c r="K82" s="1">
        <v>509.50000000000006</v>
      </c>
      <c r="L82" s="4">
        <v>625</v>
      </c>
      <c r="M82" s="1">
        <v>952</v>
      </c>
      <c r="N82" s="1">
        <v>1216</v>
      </c>
      <c r="O82" s="1">
        <v>1233</v>
      </c>
      <c r="P82" s="1">
        <v>1155</v>
      </c>
      <c r="Q82" s="1">
        <v>594</v>
      </c>
      <c r="R82" s="1">
        <v>1253</v>
      </c>
      <c r="S82" s="1">
        <v>1429</v>
      </c>
      <c r="T82" s="1">
        <v>2.4200196270853778</v>
      </c>
      <c r="U82" s="1">
        <v>2.2669283611383708</v>
      </c>
      <c r="V82" s="1">
        <v>12.476055560000001</v>
      </c>
      <c r="W82" s="1">
        <v>-6.2891111110000004</v>
      </c>
      <c r="X82">
        <f t="shared" si="3"/>
        <v>0.67086305278174041</v>
      </c>
      <c r="Y82" s="1" t="s">
        <v>52</v>
      </c>
      <c r="Z82" s="1">
        <v>6.3979999999999997</v>
      </c>
      <c r="AA82" s="1"/>
      <c r="AB82" s="1">
        <v>2.0649999999999999</v>
      </c>
      <c r="AC82" s="1"/>
      <c r="AD82" s="1"/>
      <c r="AE82" s="1"/>
      <c r="AF82" s="1"/>
      <c r="AG82" s="1"/>
      <c r="AH82" s="1"/>
      <c r="AI82">
        <v>7.1702499999999993</v>
      </c>
      <c r="AJ82">
        <v>7.3260000000000005</v>
      </c>
      <c r="AK82">
        <v>22.511249999999997</v>
      </c>
      <c r="AL82">
        <v>25.974000000000004</v>
      </c>
      <c r="AM82">
        <v>26.346499999999999</v>
      </c>
      <c r="AN82">
        <v>17.649000000000001</v>
      </c>
      <c r="AO82">
        <v>42.854749999999996</v>
      </c>
      <c r="AP82">
        <v>40.126500000000007</v>
      </c>
      <c r="AQ82" t="s">
        <v>140</v>
      </c>
    </row>
    <row r="83" spans="1:43" x14ac:dyDescent="0.25">
      <c r="A83" s="1" t="s">
        <v>41</v>
      </c>
      <c r="B83" s="1" t="s">
        <v>141</v>
      </c>
      <c r="C83" s="1" t="s">
        <v>117</v>
      </c>
      <c r="D83" s="1" t="s">
        <v>141</v>
      </c>
      <c r="E83" s="1" t="s">
        <v>118</v>
      </c>
      <c r="F83" s="1" t="s">
        <v>118</v>
      </c>
      <c r="G83" s="2" t="str">
        <f t="shared" si="2"/>
        <v>Kolo2009113KoloSorghum</v>
      </c>
      <c r="H83" s="3">
        <v>100</v>
      </c>
      <c r="I83" s="3">
        <v>30</v>
      </c>
      <c r="J83" s="3">
        <v>60</v>
      </c>
      <c r="K83" s="1">
        <v>699.5</v>
      </c>
      <c r="L83" s="4">
        <v>625</v>
      </c>
      <c r="M83" s="1">
        <v>943</v>
      </c>
      <c r="N83" s="1">
        <v>1532</v>
      </c>
      <c r="O83" s="1">
        <v>1204</v>
      </c>
      <c r="P83" s="1">
        <v>1027</v>
      </c>
      <c r="Q83" s="1">
        <v>777</v>
      </c>
      <c r="R83" s="1">
        <v>924</v>
      </c>
      <c r="S83" s="1">
        <v>1224</v>
      </c>
      <c r="T83" s="1">
        <v>1.7212294496068621</v>
      </c>
      <c r="U83" s="1">
        <v>1.46819156540386</v>
      </c>
      <c r="V83" s="1">
        <v>12.47663889</v>
      </c>
      <c r="W83" s="1">
        <v>-6.2852777780000002</v>
      </c>
      <c r="X83">
        <f t="shared" si="3"/>
        <v>0.46779600570613405</v>
      </c>
      <c r="Y83" s="1" t="s">
        <v>52</v>
      </c>
      <c r="Z83" s="1">
        <v>5.3630000000000004</v>
      </c>
      <c r="AA83" s="1"/>
      <c r="AB83" s="1">
        <v>4.7030000000000003</v>
      </c>
      <c r="AC83" s="1"/>
      <c r="AD83" s="1"/>
      <c r="AE83" s="1"/>
      <c r="AF83" s="1"/>
      <c r="AG83" s="1"/>
      <c r="AH83" s="1"/>
      <c r="AI83">
        <v>7.1702499999999993</v>
      </c>
      <c r="AJ83">
        <v>7.0762500000000008</v>
      </c>
      <c r="AK83">
        <v>23.6785</v>
      </c>
      <c r="AL83">
        <v>26.307000000000002</v>
      </c>
      <c r="AM83">
        <v>25.846249999999998</v>
      </c>
      <c r="AN83">
        <v>17.898750000000003</v>
      </c>
      <c r="AO83">
        <v>43.688499999999998</v>
      </c>
      <c r="AP83">
        <v>41.791500000000006</v>
      </c>
      <c r="AQ83" t="s">
        <v>138</v>
      </c>
    </row>
    <row r="84" spans="1:43" x14ac:dyDescent="0.25">
      <c r="A84" s="1" t="s">
        <v>41</v>
      </c>
      <c r="B84" s="1" t="s">
        <v>142</v>
      </c>
      <c r="C84" s="1" t="s">
        <v>117</v>
      </c>
      <c r="D84" s="1" t="s">
        <v>142</v>
      </c>
      <c r="E84" s="1" t="s">
        <v>118</v>
      </c>
      <c r="F84" s="1" t="s">
        <v>118</v>
      </c>
      <c r="G84" s="2" t="str">
        <f t="shared" si="2"/>
        <v>Kolo2009114KoloSorghum</v>
      </c>
      <c r="H84" s="3">
        <v>100</v>
      </c>
      <c r="I84" s="3">
        <v>30</v>
      </c>
      <c r="J84" s="3">
        <v>60</v>
      </c>
      <c r="K84" s="1">
        <v>1979</v>
      </c>
      <c r="L84" s="1">
        <v>1875</v>
      </c>
      <c r="M84" s="1">
        <v>2089</v>
      </c>
      <c r="N84" s="1">
        <v>2664</v>
      </c>
      <c r="O84" s="1">
        <v>2352.5</v>
      </c>
      <c r="P84" s="1">
        <v>2147</v>
      </c>
      <c r="Q84" s="1">
        <v>2315</v>
      </c>
      <c r="R84" s="1">
        <v>2397</v>
      </c>
      <c r="S84" s="1">
        <v>2639</v>
      </c>
      <c r="T84" s="1">
        <v>1.1887316826680141</v>
      </c>
      <c r="U84" s="1">
        <v>1.0848913592723597</v>
      </c>
      <c r="V84" s="1">
        <v>12.47533333</v>
      </c>
      <c r="W84" s="1">
        <v>-6.2709722220000002</v>
      </c>
      <c r="X84">
        <f t="shared" si="3"/>
        <v>0.34632667617689011</v>
      </c>
      <c r="Y84" s="1" t="s">
        <v>52</v>
      </c>
      <c r="Z84" s="1">
        <v>7.1639999999999997</v>
      </c>
      <c r="AA84" s="1"/>
      <c r="AB84" s="1">
        <v>12.62</v>
      </c>
      <c r="AC84" s="1"/>
      <c r="AD84" s="1"/>
      <c r="AE84" s="1"/>
      <c r="AF84" s="1"/>
      <c r="AG84" s="1"/>
      <c r="AH84" s="1"/>
      <c r="AI84">
        <v>5.8362499999999997</v>
      </c>
      <c r="AJ84">
        <v>5.9107500000000002</v>
      </c>
      <c r="AK84">
        <v>22.677999999999997</v>
      </c>
      <c r="AL84">
        <v>25.308000000000003</v>
      </c>
      <c r="AM84">
        <v>23.84525</v>
      </c>
      <c r="AN84">
        <v>15.401250000000001</v>
      </c>
      <c r="AO84">
        <v>43.188249999999996</v>
      </c>
      <c r="AP84">
        <v>41.042250000000003</v>
      </c>
      <c r="AQ84" t="s">
        <v>97</v>
      </c>
    </row>
    <row r="85" spans="1:43" x14ac:dyDescent="0.25">
      <c r="A85" s="1" t="s">
        <v>41</v>
      </c>
      <c r="B85" s="1" t="s">
        <v>143</v>
      </c>
      <c r="C85" s="1" t="s">
        <v>117</v>
      </c>
      <c r="D85" s="1" t="s">
        <v>143</v>
      </c>
      <c r="E85" s="1" t="s">
        <v>118</v>
      </c>
      <c r="F85" s="1" t="s">
        <v>118</v>
      </c>
      <c r="G85" s="2" t="str">
        <f t="shared" si="2"/>
        <v>Kolo2009131KoloSorghum</v>
      </c>
      <c r="H85" s="3">
        <v>100</v>
      </c>
      <c r="I85" s="3">
        <v>30</v>
      </c>
      <c r="J85" s="3">
        <v>60</v>
      </c>
      <c r="K85" s="1">
        <v>327.5</v>
      </c>
      <c r="L85" s="1">
        <v>375</v>
      </c>
      <c r="M85" s="1">
        <v>403</v>
      </c>
      <c r="N85" s="1">
        <v>877</v>
      </c>
      <c r="O85" s="1">
        <v>1477.5</v>
      </c>
      <c r="P85" s="1">
        <v>478</v>
      </c>
      <c r="Q85" s="1">
        <v>532</v>
      </c>
      <c r="R85" s="1">
        <v>1951</v>
      </c>
      <c r="S85" s="1">
        <v>1701</v>
      </c>
      <c r="T85" s="1">
        <v>4.5114503816793894</v>
      </c>
      <c r="U85" s="1">
        <v>1.4595419847328244</v>
      </c>
      <c r="V85" s="1">
        <v>12.454416670000001</v>
      </c>
      <c r="W85" s="1">
        <v>-6.328027778</v>
      </c>
      <c r="X85">
        <f t="shared" si="3"/>
        <v>1.0663338088445078</v>
      </c>
      <c r="Y85" s="1" t="s">
        <v>46</v>
      </c>
      <c r="Z85" s="1">
        <v>6.3540000000000001</v>
      </c>
      <c r="AA85" s="1"/>
      <c r="AB85" s="1">
        <v>2.7040000000000002</v>
      </c>
      <c r="AC85" s="1"/>
      <c r="AD85" s="1"/>
      <c r="AE85" s="1"/>
      <c r="AF85" s="1"/>
      <c r="AG85" s="1"/>
      <c r="AH85" s="1"/>
      <c r="AI85">
        <v>7.6704999999999997</v>
      </c>
      <c r="AJ85">
        <v>7.8255000000000008</v>
      </c>
      <c r="AK85">
        <v>24.178749999999997</v>
      </c>
      <c r="AL85">
        <v>26.806500000000003</v>
      </c>
      <c r="AM85">
        <v>23.011499999999998</v>
      </c>
      <c r="AN85">
        <v>15.484500000000002</v>
      </c>
      <c r="AO85">
        <v>42.187749999999994</v>
      </c>
      <c r="AP85">
        <v>40.792500000000004</v>
      </c>
      <c r="AQ85" t="s">
        <v>120</v>
      </c>
    </row>
    <row r="86" spans="1:43" x14ac:dyDescent="0.25">
      <c r="A86" s="1" t="s">
        <v>41</v>
      </c>
      <c r="B86" s="1" t="s">
        <v>144</v>
      </c>
      <c r="C86" s="1" t="s">
        <v>117</v>
      </c>
      <c r="D86" s="1" t="s">
        <v>144</v>
      </c>
      <c r="E86" s="1" t="s">
        <v>118</v>
      </c>
      <c r="F86" s="1" t="s">
        <v>118</v>
      </c>
      <c r="G86" s="2" t="str">
        <f t="shared" si="2"/>
        <v>Kolo2009132KoloSorghum</v>
      </c>
      <c r="H86" s="3">
        <v>100</v>
      </c>
      <c r="I86" s="3">
        <v>30</v>
      </c>
      <c r="J86" s="3">
        <v>60</v>
      </c>
      <c r="K86" s="1">
        <v>1226</v>
      </c>
      <c r="L86" s="1">
        <v>1125</v>
      </c>
      <c r="M86" s="1">
        <v>2183</v>
      </c>
      <c r="N86" s="1">
        <v>2630</v>
      </c>
      <c r="O86" s="1">
        <v>2718</v>
      </c>
      <c r="P86" s="1">
        <v>2543</v>
      </c>
      <c r="Q86" s="1">
        <v>1322</v>
      </c>
      <c r="R86" s="1">
        <v>2103</v>
      </c>
      <c r="S86" s="1">
        <v>1909</v>
      </c>
      <c r="T86" s="1">
        <v>2.2169657422512237</v>
      </c>
      <c r="U86" s="1">
        <v>2.0742251223491026</v>
      </c>
      <c r="V86" s="1">
        <v>12.453277780000001</v>
      </c>
      <c r="W86" s="1">
        <v>-6.3298611109999996</v>
      </c>
      <c r="X86">
        <f t="shared" si="3"/>
        <v>1.3834522111269614</v>
      </c>
      <c r="Y86" s="1" t="s">
        <v>46</v>
      </c>
      <c r="Z86" s="1">
        <v>6.7850000000000001</v>
      </c>
      <c r="AA86" s="1"/>
      <c r="AB86" s="1">
        <v>6.6</v>
      </c>
      <c r="AC86" s="1"/>
      <c r="AD86" s="1"/>
      <c r="AE86" s="1"/>
      <c r="AF86" s="1"/>
      <c r="AG86" s="1"/>
      <c r="AH86" s="1"/>
      <c r="AI86">
        <v>7.5037499999999993</v>
      </c>
      <c r="AJ86">
        <v>7.4925000000000006</v>
      </c>
      <c r="AK86">
        <v>24.178749999999997</v>
      </c>
      <c r="AL86">
        <v>26.556750000000001</v>
      </c>
      <c r="AM86">
        <v>24.011999999999997</v>
      </c>
      <c r="AN86">
        <v>16.483500000000003</v>
      </c>
      <c r="AO86">
        <v>42.020999999999994</v>
      </c>
      <c r="AP86">
        <v>40.209750000000007</v>
      </c>
      <c r="AQ86" t="s">
        <v>120</v>
      </c>
    </row>
    <row r="87" spans="1:43" x14ac:dyDescent="0.25">
      <c r="A87" s="1" t="s">
        <v>41</v>
      </c>
      <c r="B87" s="1" t="s">
        <v>145</v>
      </c>
      <c r="C87" s="1" t="s">
        <v>117</v>
      </c>
      <c r="D87" s="1" t="s">
        <v>145</v>
      </c>
      <c r="E87" s="1" t="s">
        <v>118</v>
      </c>
      <c r="F87" s="1" t="s">
        <v>118</v>
      </c>
      <c r="G87" s="2" t="str">
        <f t="shared" si="2"/>
        <v>Kolo2009141KoloSorghum</v>
      </c>
      <c r="H87" s="3">
        <v>100</v>
      </c>
      <c r="I87" s="3">
        <v>30</v>
      </c>
      <c r="J87" s="3">
        <v>60</v>
      </c>
      <c r="K87" s="1">
        <v>276</v>
      </c>
      <c r="L87" s="1">
        <v>375</v>
      </c>
      <c r="M87" s="1">
        <v>964</v>
      </c>
      <c r="N87" s="1">
        <v>1112</v>
      </c>
      <c r="O87" s="1">
        <v>931</v>
      </c>
      <c r="P87" s="1">
        <v>769</v>
      </c>
      <c r="Q87" s="1">
        <v>288</v>
      </c>
      <c r="R87" s="1">
        <v>1455</v>
      </c>
      <c r="S87" s="1">
        <v>1261</v>
      </c>
      <c r="T87" s="1">
        <v>3.3731884057971016</v>
      </c>
      <c r="U87" s="1">
        <v>2.7862318840579712</v>
      </c>
      <c r="V87" s="1">
        <v>12.43594444</v>
      </c>
      <c r="W87" s="1">
        <v>-6.3116666669999999</v>
      </c>
      <c r="X87">
        <f t="shared" si="3"/>
        <v>0.60734664764621971</v>
      </c>
      <c r="Y87" s="1" t="s">
        <v>52</v>
      </c>
      <c r="Z87" s="1">
        <v>5.907</v>
      </c>
      <c r="AA87" s="1"/>
      <c r="AB87" s="1">
        <v>6.0110000000000001</v>
      </c>
      <c r="AC87" s="1"/>
      <c r="AD87" s="1"/>
      <c r="AE87" s="1"/>
      <c r="AF87" s="1"/>
      <c r="AG87" s="1"/>
      <c r="AH87" s="1"/>
      <c r="AI87">
        <v>5.5027499999999998</v>
      </c>
      <c r="AJ87">
        <v>5.744250000000001</v>
      </c>
      <c r="AK87">
        <v>15.50775</v>
      </c>
      <c r="AL87">
        <v>18.231750000000002</v>
      </c>
      <c r="AM87">
        <v>21.177249999999997</v>
      </c>
      <c r="AN87">
        <v>13.819500000000001</v>
      </c>
      <c r="AO87">
        <v>54.193749999999994</v>
      </c>
      <c r="AP87">
        <v>51.781500000000008</v>
      </c>
      <c r="AQ87" t="s">
        <v>78</v>
      </c>
    </row>
    <row r="88" spans="1:43" x14ac:dyDescent="0.25">
      <c r="A88" s="1" t="s">
        <v>41</v>
      </c>
      <c r="B88" s="1" t="s">
        <v>146</v>
      </c>
      <c r="C88" s="1" t="s">
        <v>117</v>
      </c>
      <c r="D88" s="1" t="s">
        <v>146</v>
      </c>
      <c r="E88" s="1" t="s">
        <v>118</v>
      </c>
      <c r="F88" s="1" t="s">
        <v>118</v>
      </c>
      <c r="G88" s="2" t="str">
        <f t="shared" si="2"/>
        <v>Kolo2009151KoloSorghum</v>
      </c>
      <c r="H88" s="3">
        <v>100</v>
      </c>
      <c r="I88" s="3">
        <v>30</v>
      </c>
      <c r="J88" s="3">
        <v>60</v>
      </c>
      <c r="K88" s="1">
        <v>249.5</v>
      </c>
      <c r="L88" s="1">
        <v>125</v>
      </c>
      <c r="M88" s="1">
        <v>611</v>
      </c>
      <c r="N88" s="1">
        <v>749</v>
      </c>
      <c r="O88" s="1">
        <v>1194.5000000000002</v>
      </c>
      <c r="P88" s="1">
        <v>1008</v>
      </c>
      <c r="Q88" s="1">
        <v>1130</v>
      </c>
      <c r="R88" s="1">
        <v>971</v>
      </c>
      <c r="S88" s="1">
        <v>668</v>
      </c>
      <c r="T88" s="1">
        <v>4.7875751503006025</v>
      </c>
      <c r="U88" s="1">
        <v>4.0400801603206409</v>
      </c>
      <c r="V88" s="1">
        <v>12.46044444</v>
      </c>
      <c r="W88" s="1">
        <v>-6.2858055559999997</v>
      </c>
      <c r="X88">
        <f t="shared" si="3"/>
        <v>0.87624821683309584</v>
      </c>
      <c r="Y88" s="1" t="s">
        <v>52</v>
      </c>
      <c r="Z88" s="1">
        <v>6.4039999999999999</v>
      </c>
      <c r="AA88" s="1"/>
      <c r="AB88" s="1">
        <v>3.7320000000000002</v>
      </c>
      <c r="AC88" s="1"/>
      <c r="AD88" s="1"/>
      <c r="AE88" s="1"/>
      <c r="AF88" s="1"/>
      <c r="AG88" s="1"/>
      <c r="AH88" s="1"/>
      <c r="AI88">
        <v>6.5032499999999995</v>
      </c>
      <c r="AJ88">
        <v>6.4935000000000009</v>
      </c>
      <c r="AK88">
        <v>18.842749999999999</v>
      </c>
      <c r="AL88">
        <v>21.894750000000002</v>
      </c>
      <c r="AM88">
        <v>24.845749999999999</v>
      </c>
      <c r="AN88">
        <v>16.650000000000002</v>
      </c>
      <c r="AO88">
        <v>47.52375</v>
      </c>
      <c r="AP88">
        <v>45.204750000000004</v>
      </c>
      <c r="AQ88" t="s">
        <v>78</v>
      </c>
    </row>
    <row r="89" spans="1:43" x14ac:dyDescent="0.25">
      <c r="A89" s="1" t="s">
        <v>41</v>
      </c>
      <c r="B89" s="1" t="s">
        <v>147</v>
      </c>
      <c r="C89" s="1" t="s">
        <v>117</v>
      </c>
      <c r="D89" s="1" t="s">
        <v>147</v>
      </c>
      <c r="E89" s="1" t="s">
        <v>118</v>
      </c>
      <c r="F89" s="1" t="s">
        <v>118</v>
      </c>
      <c r="G89" s="2" t="str">
        <f t="shared" si="2"/>
        <v>Kolo2009152KoloSorghum</v>
      </c>
      <c r="H89" s="3">
        <v>100</v>
      </c>
      <c r="I89" s="3">
        <v>30</v>
      </c>
      <c r="J89" s="3">
        <v>60</v>
      </c>
      <c r="K89" s="1">
        <v>1502</v>
      </c>
      <c r="L89" s="1">
        <v>1625</v>
      </c>
      <c r="M89" s="1">
        <v>973</v>
      </c>
      <c r="N89" s="1">
        <v>1458</v>
      </c>
      <c r="O89" s="1">
        <v>1805.0000000000002</v>
      </c>
      <c r="P89" s="1">
        <v>2746</v>
      </c>
      <c r="Q89" s="1">
        <v>1800</v>
      </c>
      <c r="R89" s="1">
        <v>1976</v>
      </c>
      <c r="S89" s="1">
        <v>2416</v>
      </c>
      <c r="T89" s="1">
        <v>1.2017310252996007</v>
      </c>
      <c r="U89" s="1">
        <v>1.8282290279627165</v>
      </c>
      <c r="V89" s="1">
        <v>12.455305559999999</v>
      </c>
      <c r="W89" s="1">
        <v>-6.2821388889999996</v>
      </c>
      <c r="X89">
        <f t="shared" si="3"/>
        <v>0.28095577746077049</v>
      </c>
      <c r="Y89" s="1" t="s">
        <v>52</v>
      </c>
      <c r="Z89" s="1">
        <v>6.6820000000000004</v>
      </c>
      <c r="AA89" s="1"/>
      <c r="AB89" s="1">
        <v>8.6370000000000005</v>
      </c>
      <c r="AC89" s="1"/>
      <c r="AD89" s="1"/>
      <c r="AE89" s="1"/>
      <c r="AF89" s="1"/>
      <c r="AG89" s="1"/>
      <c r="AH89" s="1"/>
      <c r="AI89">
        <v>6.5032499999999995</v>
      </c>
      <c r="AJ89">
        <v>6.4935000000000009</v>
      </c>
      <c r="AK89">
        <v>20.009999999999998</v>
      </c>
      <c r="AL89">
        <v>23.226750000000003</v>
      </c>
      <c r="AM89">
        <v>20.677</v>
      </c>
      <c r="AN89">
        <v>14.568750000000001</v>
      </c>
      <c r="AO89">
        <v>44.689</v>
      </c>
      <c r="AP89">
        <v>42.291000000000004</v>
      </c>
      <c r="AQ89" t="s">
        <v>97</v>
      </c>
    </row>
    <row r="90" spans="1:43" x14ac:dyDescent="0.25">
      <c r="A90" s="1" t="s">
        <v>41</v>
      </c>
      <c r="B90" s="1" t="s">
        <v>148</v>
      </c>
      <c r="C90" s="1" t="s">
        <v>149</v>
      </c>
      <c r="D90" s="1" t="s">
        <v>148</v>
      </c>
      <c r="E90" s="1" t="s">
        <v>118</v>
      </c>
      <c r="F90" s="1" t="s">
        <v>118</v>
      </c>
      <c r="G90" s="2" t="str">
        <f t="shared" si="2"/>
        <v>Kont2009011KontSorghum</v>
      </c>
      <c r="H90" s="3">
        <v>100</v>
      </c>
      <c r="I90" s="3">
        <v>30</v>
      </c>
      <c r="J90" s="3">
        <v>60</v>
      </c>
      <c r="K90" s="1">
        <v>271</v>
      </c>
      <c r="L90" s="1">
        <v>375</v>
      </c>
      <c r="M90" s="1">
        <v>635</v>
      </c>
      <c r="N90" s="1"/>
      <c r="O90" s="1">
        <v>359.5</v>
      </c>
      <c r="P90" s="1">
        <v>365</v>
      </c>
      <c r="Q90" s="1">
        <v>292</v>
      </c>
      <c r="R90" s="1"/>
      <c r="S90" s="1">
        <v>583</v>
      </c>
      <c r="T90" s="1">
        <v>1.3265682656826567</v>
      </c>
      <c r="U90" s="1">
        <v>1.3468634686346863</v>
      </c>
      <c r="V90" s="1">
        <v>14.84011111</v>
      </c>
      <c r="W90" s="1">
        <v>-11.03355556</v>
      </c>
      <c r="X90">
        <f t="shared" si="3"/>
        <v>8.2061340941512129E-2</v>
      </c>
      <c r="Y90" s="1" t="s">
        <v>52</v>
      </c>
      <c r="Z90" s="1">
        <v>6.8949999999999996</v>
      </c>
      <c r="AA90" s="1"/>
      <c r="AB90" s="1">
        <v>4.8419999999999996</v>
      </c>
      <c r="AC90" s="1"/>
      <c r="AD90" s="1"/>
      <c r="AE90" s="1"/>
      <c r="AF90" s="1"/>
      <c r="AG90" s="1"/>
      <c r="AH90" s="1"/>
      <c r="AI90">
        <v>10.505249999999998</v>
      </c>
      <c r="AJ90">
        <v>10.73925</v>
      </c>
      <c r="AK90">
        <v>24.678999999999998</v>
      </c>
      <c r="AL90">
        <v>26.307000000000002</v>
      </c>
      <c r="AM90">
        <v>20.343499999999999</v>
      </c>
      <c r="AN90">
        <v>11.904750000000002</v>
      </c>
      <c r="AO90">
        <v>50.691999999999993</v>
      </c>
      <c r="AP90">
        <v>49.783500000000004</v>
      </c>
      <c r="AQ90" t="s">
        <v>150</v>
      </c>
    </row>
    <row r="91" spans="1:43" x14ac:dyDescent="0.25">
      <c r="A91" s="1" t="s">
        <v>41</v>
      </c>
      <c r="B91" s="1" t="s">
        <v>151</v>
      </c>
      <c r="C91" s="1" t="s">
        <v>149</v>
      </c>
      <c r="D91" s="1" t="s">
        <v>151</v>
      </c>
      <c r="E91" s="1" t="s">
        <v>118</v>
      </c>
      <c r="F91" s="1" t="s">
        <v>118</v>
      </c>
      <c r="G91" s="2" t="str">
        <f t="shared" si="2"/>
        <v>Kont2009012KontSorghum</v>
      </c>
      <c r="H91" s="3">
        <v>100</v>
      </c>
      <c r="I91" s="3">
        <v>30</v>
      </c>
      <c r="J91" s="3">
        <v>60</v>
      </c>
      <c r="K91" s="1">
        <v>390.49999999999994</v>
      </c>
      <c r="L91" s="1">
        <v>375</v>
      </c>
      <c r="M91" s="1">
        <v>333</v>
      </c>
      <c r="N91" s="1">
        <v>1177</v>
      </c>
      <c r="O91" s="1">
        <v>1099</v>
      </c>
      <c r="P91" s="1">
        <v>333</v>
      </c>
      <c r="Q91" s="1">
        <v>885</v>
      </c>
      <c r="R91" s="1">
        <v>906</v>
      </c>
      <c r="S91" s="1">
        <v>1552</v>
      </c>
      <c r="T91" s="1">
        <v>2.8143405889884767</v>
      </c>
      <c r="U91" s="1">
        <v>0.85275288092189516</v>
      </c>
      <c r="V91" s="1">
        <v>14.83941667</v>
      </c>
      <c r="W91" s="1">
        <v>-11.03577778</v>
      </c>
      <c r="X91">
        <f t="shared" si="3"/>
        <v>0.65695435092724674</v>
      </c>
      <c r="Y91" s="1" t="s">
        <v>52</v>
      </c>
      <c r="Z91" s="1">
        <v>6.1509999999999998</v>
      </c>
      <c r="AA91" s="1"/>
      <c r="AB91" s="1">
        <v>2.4820000000000002</v>
      </c>
      <c r="AC91" s="1"/>
      <c r="AD91" s="1"/>
      <c r="AE91" s="1"/>
      <c r="AF91" s="1"/>
      <c r="AG91" s="1"/>
      <c r="AH91" s="1"/>
      <c r="AI91">
        <v>11.672499999999999</v>
      </c>
      <c r="AJ91">
        <v>11.8215</v>
      </c>
      <c r="AK91">
        <v>22.010999999999999</v>
      </c>
      <c r="AL91">
        <v>23.476500000000001</v>
      </c>
      <c r="AM91">
        <v>20.343499999999999</v>
      </c>
      <c r="AN91">
        <v>11.904750000000002</v>
      </c>
      <c r="AO91">
        <v>58.028999999999996</v>
      </c>
      <c r="AP91">
        <v>56.693250000000006</v>
      </c>
      <c r="AQ91" t="s">
        <v>78</v>
      </c>
    </row>
    <row r="92" spans="1:43" x14ac:dyDescent="0.25">
      <c r="A92" s="1" t="s">
        <v>41</v>
      </c>
      <c r="B92" s="1" t="s">
        <v>152</v>
      </c>
      <c r="C92" s="1" t="s">
        <v>149</v>
      </c>
      <c r="D92" s="1" t="s">
        <v>152</v>
      </c>
      <c r="E92" s="1" t="s">
        <v>118</v>
      </c>
      <c r="F92" s="1" t="s">
        <v>118</v>
      </c>
      <c r="G92" s="2" t="str">
        <f t="shared" si="2"/>
        <v>Kont2009051KontSorghum</v>
      </c>
      <c r="H92" s="3">
        <v>100</v>
      </c>
      <c r="I92" s="3">
        <v>30</v>
      </c>
      <c r="J92" s="3">
        <v>60</v>
      </c>
      <c r="K92" s="1">
        <v>1286.5</v>
      </c>
      <c r="L92" s="1">
        <v>1375</v>
      </c>
      <c r="M92" s="1">
        <v>656</v>
      </c>
      <c r="N92" s="1">
        <v>1688</v>
      </c>
      <c r="O92" s="1">
        <v>1281.5</v>
      </c>
      <c r="P92" s="1">
        <v>1063</v>
      </c>
      <c r="Q92" s="1">
        <v>1167</v>
      </c>
      <c r="R92" s="1">
        <v>2000</v>
      </c>
      <c r="S92" s="1">
        <v>1438</v>
      </c>
      <c r="T92" s="1">
        <v>0.99611348620287599</v>
      </c>
      <c r="U92" s="1">
        <v>0.82627283326855805</v>
      </c>
      <c r="V92" s="1">
        <v>14.81175</v>
      </c>
      <c r="W92" s="1">
        <v>-11.027416669999999</v>
      </c>
      <c r="X92">
        <f t="shared" si="3"/>
        <v>-4.6362339514978606E-3</v>
      </c>
      <c r="Y92" s="1" t="s">
        <v>52</v>
      </c>
      <c r="Z92" s="1">
        <v>6.5430000000000001</v>
      </c>
      <c r="AA92" s="1"/>
      <c r="AB92" s="1">
        <v>2.4220000000000002</v>
      </c>
      <c r="AC92" s="1"/>
      <c r="AD92" s="1"/>
      <c r="AE92" s="1"/>
      <c r="AF92" s="1"/>
      <c r="AG92" s="1"/>
      <c r="AH92" s="1"/>
      <c r="AI92">
        <v>13.673499999999999</v>
      </c>
      <c r="AJ92">
        <v>13.819500000000001</v>
      </c>
      <c r="AK92">
        <v>23.178249999999998</v>
      </c>
      <c r="AL92">
        <v>24.558750000000003</v>
      </c>
      <c r="AM92">
        <v>16.841749999999998</v>
      </c>
      <c r="AN92">
        <v>10.656000000000001</v>
      </c>
      <c r="AO92">
        <v>56.361499999999999</v>
      </c>
      <c r="AP92">
        <v>55.361250000000005</v>
      </c>
      <c r="AQ92" t="s">
        <v>150</v>
      </c>
    </row>
    <row r="93" spans="1:43" x14ac:dyDescent="0.25">
      <c r="A93" s="1" t="s">
        <v>41</v>
      </c>
      <c r="B93" s="1" t="s">
        <v>153</v>
      </c>
      <c r="C93" s="1" t="s">
        <v>149</v>
      </c>
      <c r="D93" s="1" t="s">
        <v>153</v>
      </c>
      <c r="E93" s="1" t="s">
        <v>118</v>
      </c>
      <c r="F93" s="1" t="s">
        <v>118</v>
      </c>
      <c r="G93" s="2" t="str">
        <f t="shared" si="2"/>
        <v>Kont2009052KontSorghum</v>
      </c>
      <c r="H93" s="3">
        <v>100</v>
      </c>
      <c r="I93" s="3">
        <v>30</v>
      </c>
      <c r="J93" s="3">
        <v>60</v>
      </c>
      <c r="K93" s="1">
        <v>838.5</v>
      </c>
      <c r="L93" s="1">
        <v>875</v>
      </c>
      <c r="M93" s="1">
        <v>1469</v>
      </c>
      <c r="N93" s="1">
        <v>1292</v>
      </c>
      <c r="O93" s="1">
        <v>2426.9999999999995</v>
      </c>
      <c r="P93" s="1">
        <v>1813</v>
      </c>
      <c r="Q93" s="1">
        <v>1823</v>
      </c>
      <c r="R93" s="1">
        <v>1958</v>
      </c>
      <c r="S93" s="1">
        <v>1573</v>
      </c>
      <c r="T93" s="1">
        <v>2.8944543828264755</v>
      </c>
      <c r="U93" s="1">
        <v>2.1621943947525342</v>
      </c>
      <c r="V93" s="1">
        <v>14.79477778</v>
      </c>
      <c r="W93" s="1">
        <v>-11.02166667</v>
      </c>
      <c r="X93">
        <f t="shared" si="3"/>
        <v>1.4729315263908698</v>
      </c>
      <c r="Y93" s="1" t="s">
        <v>46</v>
      </c>
      <c r="Z93" s="1">
        <v>6.2430000000000003</v>
      </c>
      <c r="AA93" s="1"/>
      <c r="AB93" s="1">
        <v>2.153</v>
      </c>
      <c r="AC93" s="1"/>
      <c r="AD93" s="1"/>
      <c r="AE93" s="1"/>
      <c r="AF93" s="1"/>
      <c r="AG93" s="1"/>
      <c r="AH93" s="1"/>
      <c r="AI93">
        <v>9.6715</v>
      </c>
      <c r="AJ93">
        <v>10.073250000000002</v>
      </c>
      <c r="AK93">
        <v>21.844249999999999</v>
      </c>
      <c r="AL93">
        <v>22.893750000000001</v>
      </c>
      <c r="AM93">
        <v>21.510749999999998</v>
      </c>
      <c r="AN93">
        <v>12.987000000000002</v>
      </c>
      <c r="AO93">
        <v>56.194749999999999</v>
      </c>
      <c r="AP93">
        <v>55.278000000000006</v>
      </c>
      <c r="AQ93" t="s">
        <v>154</v>
      </c>
    </row>
    <row r="94" spans="1:43" x14ac:dyDescent="0.25">
      <c r="A94" s="1" t="s">
        <v>41</v>
      </c>
      <c r="B94" s="1" t="s">
        <v>155</v>
      </c>
      <c r="C94" s="1" t="s">
        <v>149</v>
      </c>
      <c r="D94" s="1" t="s">
        <v>155</v>
      </c>
      <c r="E94" s="1" t="s">
        <v>118</v>
      </c>
      <c r="F94" s="1" t="s">
        <v>118</v>
      </c>
      <c r="G94" s="2" t="str">
        <f t="shared" si="2"/>
        <v>Kont2009091KontSorghum</v>
      </c>
      <c r="H94" s="3">
        <v>100</v>
      </c>
      <c r="I94" s="3">
        <v>30</v>
      </c>
      <c r="J94" s="3">
        <v>60</v>
      </c>
      <c r="K94" s="1">
        <v>458.5</v>
      </c>
      <c r="L94" s="1">
        <v>375</v>
      </c>
      <c r="M94" s="1">
        <v>552</v>
      </c>
      <c r="N94" s="1">
        <v>396</v>
      </c>
      <c r="O94" s="1">
        <v>718.5</v>
      </c>
      <c r="P94" s="1">
        <v>552</v>
      </c>
      <c r="Q94" s="1">
        <v>469</v>
      </c>
      <c r="R94" s="1">
        <v>896</v>
      </c>
      <c r="S94" s="1">
        <v>740</v>
      </c>
      <c r="T94" s="1">
        <v>1.5670665212649946</v>
      </c>
      <c r="U94" s="1">
        <v>1.2039258451472192</v>
      </c>
      <c r="V94" s="1">
        <v>14.80027778</v>
      </c>
      <c r="W94" s="1">
        <v>-11.0305</v>
      </c>
      <c r="X94">
        <f t="shared" si="3"/>
        <v>0.24108416547788872</v>
      </c>
      <c r="Y94" s="1" t="s">
        <v>52</v>
      </c>
      <c r="Z94" s="1">
        <v>5.7619999999999996</v>
      </c>
      <c r="AA94" s="1"/>
      <c r="AB94" s="1">
        <v>3.4710000000000001</v>
      </c>
      <c r="AC94" s="1"/>
      <c r="AD94" s="1"/>
      <c r="AE94" s="1"/>
      <c r="AF94" s="1"/>
      <c r="AG94" s="1"/>
      <c r="AH94" s="1"/>
      <c r="AI94">
        <v>11.505749999999999</v>
      </c>
      <c r="AJ94">
        <v>11.738250000000001</v>
      </c>
      <c r="AK94">
        <v>19.009499999999999</v>
      </c>
      <c r="AL94">
        <v>20.979000000000003</v>
      </c>
      <c r="AM94">
        <v>20.510249999999999</v>
      </c>
      <c r="AN94">
        <v>11.988000000000001</v>
      </c>
      <c r="AO94">
        <v>62.364499999999992</v>
      </c>
      <c r="AP94">
        <v>60.855750000000008</v>
      </c>
      <c r="AQ94" t="s">
        <v>154</v>
      </c>
    </row>
    <row r="95" spans="1:43" x14ac:dyDescent="0.25">
      <c r="A95" s="1" t="s">
        <v>41</v>
      </c>
      <c r="B95" s="1" t="s">
        <v>156</v>
      </c>
      <c r="C95" s="1" t="s">
        <v>149</v>
      </c>
      <c r="D95" s="1" t="s">
        <v>156</v>
      </c>
      <c r="E95" s="1" t="s">
        <v>118</v>
      </c>
      <c r="F95" s="1" t="s">
        <v>118</v>
      </c>
      <c r="G95" s="2" t="str">
        <f t="shared" si="2"/>
        <v>Kont2009092KontSorghum</v>
      </c>
      <c r="H95" s="3">
        <v>100</v>
      </c>
      <c r="I95" s="3">
        <v>30</v>
      </c>
      <c r="J95" s="3">
        <v>60</v>
      </c>
      <c r="K95" s="1">
        <v>667</v>
      </c>
      <c r="L95" s="4">
        <v>625</v>
      </c>
      <c r="M95" s="1">
        <v>573</v>
      </c>
      <c r="N95" s="1">
        <v>1302</v>
      </c>
      <c r="O95" s="1">
        <v>1745</v>
      </c>
      <c r="P95" s="1">
        <v>1844</v>
      </c>
      <c r="Q95" s="1">
        <v>958</v>
      </c>
      <c r="R95" s="1">
        <v>2167</v>
      </c>
      <c r="S95" s="1">
        <v>917</v>
      </c>
      <c r="T95" s="1">
        <v>2.6161919040479762</v>
      </c>
      <c r="U95" s="1">
        <v>2.7646176911544229</v>
      </c>
      <c r="V95" s="1">
        <v>14.798861110000001</v>
      </c>
      <c r="W95" s="1">
        <v>-11.033666670000001</v>
      </c>
      <c r="X95">
        <f t="shared" si="3"/>
        <v>0.99957203994293864</v>
      </c>
      <c r="Y95" s="1" t="s">
        <v>52</v>
      </c>
      <c r="Z95" s="1">
        <v>5.9660000000000002</v>
      </c>
      <c r="AA95" s="1"/>
      <c r="AB95" s="1">
        <v>1.746</v>
      </c>
      <c r="AC95" s="1"/>
      <c r="AD95" s="1"/>
      <c r="AE95" s="1"/>
      <c r="AF95" s="1"/>
      <c r="AG95" s="1"/>
      <c r="AH95" s="1"/>
      <c r="AI95">
        <v>11.672499999999999</v>
      </c>
      <c r="AJ95">
        <v>11.8215</v>
      </c>
      <c r="AK95">
        <v>23.178249999999998</v>
      </c>
      <c r="AL95">
        <v>24.808500000000002</v>
      </c>
      <c r="AM95">
        <v>20.176749999999998</v>
      </c>
      <c r="AN95">
        <v>11.8215</v>
      </c>
      <c r="AO95">
        <v>54.527249999999995</v>
      </c>
      <c r="AP95">
        <v>53.446500000000007</v>
      </c>
      <c r="AQ95" t="s">
        <v>78</v>
      </c>
    </row>
    <row r="96" spans="1:43" x14ac:dyDescent="0.25">
      <c r="A96" s="1" t="s">
        <v>41</v>
      </c>
      <c r="B96" s="1" t="s">
        <v>157</v>
      </c>
      <c r="C96" s="1" t="s">
        <v>149</v>
      </c>
      <c r="D96" s="1" t="s">
        <v>157</v>
      </c>
      <c r="E96" s="1" t="s">
        <v>118</v>
      </c>
      <c r="F96" s="1" t="s">
        <v>118</v>
      </c>
      <c r="G96" s="2" t="str">
        <f t="shared" si="2"/>
        <v>Kont2009093KontSorghum</v>
      </c>
      <c r="H96" s="3">
        <v>100</v>
      </c>
      <c r="I96" s="3">
        <v>30</v>
      </c>
      <c r="J96" s="3">
        <v>60</v>
      </c>
      <c r="K96" s="1">
        <v>953.5</v>
      </c>
      <c r="L96" s="1">
        <v>875</v>
      </c>
      <c r="M96" s="1">
        <v>1240</v>
      </c>
      <c r="N96" s="1">
        <v>1781</v>
      </c>
      <c r="O96" s="1">
        <v>1364.5</v>
      </c>
      <c r="P96" s="1">
        <v>2009.9999999999998</v>
      </c>
      <c r="Q96" s="1">
        <v>813</v>
      </c>
      <c r="R96" s="1">
        <v>1479</v>
      </c>
      <c r="S96" s="1">
        <v>1771</v>
      </c>
      <c r="T96" s="1">
        <v>1.4310435238594652</v>
      </c>
      <c r="U96" s="1">
        <v>2.1080230728893548</v>
      </c>
      <c r="V96" s="1">
        <v>14.79175</v>
      </c>
      <c r="W96" s="1">
        <v>-11.017277780000001</v>
      </c>
      <c r="X96">
        <f t="shared" si="3"/>
        <v>0.38109843081312406</v>
      </c>
      <c r="Y96" s="1" t="s">
        <v>52</v>
      </c>
      <c r="Z96" s="1">
        <v>6.5750000000000002</v>
      </c>
      <c r="AA96" s="1"/>
      <c r="AB96" s="1">
        <v>3.5510000000000002</v>
      </c>
      <c r="AC96" s="1"/>
      <c r="AD96" s="1"/>
      <c r="AE96" s="1"/>
      <c r="AF96" s="1"/>
      <c r="AG96" s="1"/>
      <c r="AH96" s="1"/>
      <c r="AI96">
        <v>9.6715</v>
      </c>
      <c r="AJ96">
        <v>9.823500000000001</v>
      </c>
      <c r="AK96">
        <v>22.511249999999997</v>
      </c>
      <c r="AL96">
        <v>23.726250000000004</v>
      </c>
      <c r="AM96">
        <v>18.675999999999998</v>
      </c>
      <c r="AN96">
        <v>10.822500000000002</v>
      </c>
      <c r="AO96">
        <v>58.862749999999998</v>
      </c>
      <c r="AP96">
        <v>57.858750000000008</v>
      </c>
      <c r="AQ96" t="s">
        <v>154</v>
      </c>
    </row>
    <row r="97" spans="1:43" x14ac:dyDescent="0.25">
      <c r="A97" s="1" t="s">
        <v>41</v>
      </c>
      <c r="B97" s="1" t="s">
        <v>158</v>
      </c>
      <c r="C97" s="1" t="s">
        <v>149</v>
      </c>
      <c r="D97" s="1" t="s">
        <v>158</v>
      </c>
      <c r="E97" s="1" t="s">
        <v>118</v>
      </c>
      <c r="F97" s="1" t="s">
        <v>118</v>
      </c>
      <c r="G97" s="2" t="str">
        <f t="shared" si="2"/>
        <v>Kont2009095KontSorghum</v>
      </c>
      <c r="H97" s="3">
        <v>100</v>
      </c>
      <c r="I97" s="3">
        <v>30</v>
      </c>
      <c r="J97" s="3">
        <v>60</v>
      </c>
      <c r="K97" s="1">
        <v>208.50000000000003</v>
      </c>
      <c r="L97" s="1">
        <v>125</v>
      </c>
      <c r="M97" s="1">
        <v>146</v>
      </c>
      <c r="N97" s="1">
        <v>375</v>
      </c>
      <c r="O97" s="1">
        <v>708.5</v>
      </c>
      <c r="P97" s="1">
        <v>552</v>
      </c>
      <c r="Q97" s="1">
        <v>521</v>
      </c>
      <c r="R97" s="1">
        <v>1677</v>
      </c>
      <c r="S97" s="1">
        <v>229</v>
      </c>
      <c r="T97" s="1">
        <v>3.398081534772182</v>
      </c>
      <c r="U97" s="1">
        <v>2.6474820143884887</v>
      </c>
      <c r="V97" s="1">
        <v>14.79477778</v>
      </c>
      <c r="W97" s="1">
        <v>-11.02166667</v>
      </c>
      <c r="X97">
        <f t="shared" si="3"/>
        <v>0.46362339514978601</v>
      </c>
      <c r="Y97" s="1" t="s">
        <v>52</v>
      </c>
      <c r="Z97" s="1">
        <v>6.367</v>
      </c>
      <c r="AA97" s="1"/>
      <c r="AB97" s="1">
        <v>2.1539999999999999</v>
      </c>
      <c r="AC97" s="1"/>
      <c r="AD97" s="1"/>
      <c r="AE97" s="1"/>
      <c r="AF97" s="1"/>
      <c r="AG97" s="1"/>
      <c r="AH97" s="1"/>
      <c r="AI97">
        <v>9.6715</v>
      </c>
      <c r="AJ97">
        <v>10.073250000000002</v>
      </c>
      <c r="AK97">
        <v>21.844249999999999</v>
      </c>
      <c r="AL97">
        <v>22.893750000000001</v>
      </c>
      <c r="AM97">
        <v>21.510749999999998</v>
      </c>
      <c r="AN97">
        <v>12.987000000000002</v>
      </c>
      <c r="AO97">
        <v>56.194749999999999</v>
      </c>
      <c r="AP97">
        <v>55.278000000000006</v>
      </c>
      <c r="AQ97" t="s">
        <v>154</v>
      </c>
    </row>
    <row r="98" spans="1:43" x14ac:dyDescent="0.25">
      <c r="A98" s="1" t="s">
        <v>41</v>
      </c>
      <c r="B98" s="1" t="s">
        <v>159</v>
      </c>
      <c r="C98" s="1" t="s">
        <v>149</v>
      </c>
      <c r="D98" s="1" t="s">
        <v>159</v>
      </c>
      <c r="E98" s="1" t="s">
        <v>118</v>
      </c>
      <c r="F98" s="1" t="s">
        <v>118</v>
      </c>
      <c r="G98" s="2" t="str">
        <f t="shared" si="2"/>
        <v>Kont2009111KontSorghum</v>
      </c>
      <c r="H98" s="3">
        <v>100</v>
      </c>
      <c r="I98" s="3">
        <v>30</v>
      </c>
      <c r="J98" s="3">
        <v>60</v>
      </c>
      <c r="K98" s="1">
        <v>770.5</v>
      </c>
      <c r="L98" s="1">
        <v>875</v>
      </c>
      <c r="M98" s="1">
        <v>896</v>
      </c>
      <c r="N98" s="1">
        <v>1219</v>
      </c>
      <c r="O98" s="1">
        <v>963.5</v>
      </c>
      <c r="P98" s="1">
        <v>1073</v>
      </c>
      <c r="Q98" s="1">
        <v>1625</v>
      </c>
      <c r="R98" s="1">
        <v>1000</v>
      </c>
      <c r="S98" s="1">
        <v>1000</v>
      </c>
      <c r="T98" s="1">
        <v>1.2504866969500323</v>
      </c>
      <c r="U98" s="1">
        <v>1.3926022063595067</v>
      </c>
      <c r="V98" s="1">
        <v>14.791888889999999</v>
      </c>
      <c r="W98" s="1">
        <v>-10.972027779999999</v>
      </c>
      <c r="X98">
        <f t="shared" si="3"/>
        <v>0.17895863052781738</v>
      </c>
      <c r="Y98" s="1" t="s">
        <v>52</v>
      </c>
      <c r="Z98" s="1">
        <v>7.3380000000000001</v>
      </c>
      <c r="AA98" s="1"/>
      <c r="AB98" s="1">
        <v>26.14</v>
      </c>
      <c r="AC98" s="1"/>
      <c r="AD98" s="1"/>
      <c r="AE98" s="1"/>
      <c r="AF98" s="1"/>
      <c r="AG98" s="1"/>
      <c r="AH98" s="1"/>
      <c r="AI98">
        <v>10.3385</v>
      </c>
      <c r="AJ98">
        <v>10.406250000000002</v>
      </c>
      <c r="AK98">
        <v>20.176749999999998</v>
      </c>
      <c r="AL98">
        <v>21.561750000000004</v>
      </c>
      <c r="AM98">
        <v>19.009499999999999</v>
      </c>
      <c r="AN98">
        <v>10.73925</v>
      </c>
      <c r="AO98">
        <v>62.030999999999999</v>
      </c>
      <c r="AP98">
        <v>60.439500000000002</v>
      </c>
      <c r="AQ98" t="s">
        <v>154</v>
      </c>
    </row>
    <row r="99" spans="1:43" x14ac:dyDescent="0.25">
      <c r="A99" s="1" t="s">
        <v>41</v>
      </c>
      <c r="B99" s="1" t="s">
        <v>160</v>
      </c>
      <c r="C99" s="1" t="s">
        <v>149</v>
      </c>
      <c r="D99" s="1" t="s">
        <v>160</v>
      </c>
      <c r="E99" s="1" t="s">
        <v>118</v>
      </c>
      <c r="F99" s="1" t="s">
        <v>118</v>
      </c>
      <c r="G99" s="2" t="str">
        <f t="shared" si="2"/>
        <v>Kont2009121KontSorghum</v>
      </c>
      <c r="H99" s="3">
        <v>100</v>
      </c>
      <c r="I99" s="3">
        <v>30</v>
      </c>
      <c r="J99" s="3">
        <v>60</v>
      </c>
      <c r="K99" s="1">
        <v>427</v>
      </c>
      <c r="L99" s="1">
        <v>375</v>
      </c>
      <c r="M99" s="1">
        <v>917</v>
      </c>
      <c r="N99" s="1">
        <v>490</v>
      </c>
      <c r="O99" s="1">
        <v>1162.5</v>
      </c>
      <c r="P99" s="1">
        <v>521</v>
      </c>
      <c r="Q99" s="1">
        <v>438</v>
      </c>
      <c r="R99" s="1">
        <v>1198</v>
      </c>
      <c r="S99" s="1">
        <v>1083</v>
      </c>
      <c r="T99" s="1">
        <v>2.7224824355971897</v>
      </c>
      <c r="U99" s="1">
        <v>1.2201405152224825</v>
      </c>
      <c r="V99" s="1">
        <v>14.792</v>
      </c>
      <c r="W99" s="1">
        <v>-10.963583330000001</v>
      </c>
      <c r="X99">
        <f t="shared" si="3"/>
        <v>0.68199001426533523</v>
      </c>
      <c r="Y99" s="1" t="s">
        <v>52</v>
      </c>
      <c r="Z99" s="1">
        <v>6.4359999999999999</v>
      </c>
      <c r="AA99" s="1"/>
      <c r="AB99" s="1">
        <v>5.7889999999999997</v>
      </c>
      <c r="AC99" s="1"/>
      <c r="AD99" s="1"/>
      <c r="AE99" s="1"/>
      <c r="AF99" s="1"/>
      <c r="AG99" s="1"/>
      <c r="AH99" s="1"/>
      <c r="AI99">
        <v>11.672499999999999</v>
      </c>
      <c r="AJ99">
        <v>11.8215</v>
      </c>
      <c r="AK99">
        <v>20.343499999999999</v>
      </c>
      <c r="AL99">
        <v>21.645000000000003</v>
      </c>
      <c r="AM99">
        <v>17.84225</v>
      </c>
      <c r="AN99">
        <v>10.156500000000001</v>
      </c>
      <c r="AO99">
        <v>59.029499999999999</v>
      </c>
      <c r="AP99">
        <v>57.692250000000008</v>
      </c>
      <c r="AQ99" t="s">
        <v>78</v>
      </c>
    </row>
    <row r="100" spans="1:43" x14ac:dyDescent="0.25">
      <c r="A100" s="1" t="s">
        <v>41</v>
      </c>
      <c r="B100" s="1" t="s">
        <v>161</v>
      </c>
      <c r="C100" s="1" t="s">
        <v>149</v>
      </c>
      <c r="D100" s="1" t="s">
        <v>161</v>
      </c>
      <c r="E100" s="1" t="s">
        <v>118</v>
      </c>
      <c r="F100" s="1" t="s">
        <v>118</v>
      </c>
      <c r="G100" s="2" t="str">
        <f t="shared" si="2"/>
        <v>Kont2009122KontSorghum</v>
      </c>
      <c r="H100" s="3">
        <v>100</v>
      </c>
      <c r="I100" s="3">
        <v>30</v>
      </c>
      <c r="J100" s="3">
        <v>60</v>
      </c>
      <c r="K100" s="1">
        <v>967</v>
      </c>
      <c r="L100" s="1">
        <v>875</v>
      </c>
      <c r="M100" s="1">
        <v>1396</v>
      </c>
      <c r="N100" s="1">
        <v>1344</v>
      </c>
      <c r="O100" s="1">
        <v>1297.0000000000002</v>
      </c>
      <c r="P100" s="1">
        <v>1042</v>
      </c>
      <c r="Q100" s="1">
        <v>1792</v>
      </c>
      <c r="R100" s="1">
        <v>1948</v>
      </c>
      <c r="S100" s="1">
        <v>2156</v>
      </c>
      <c r="T100" s="1">
        <v>1.3412616339193384</v>
      </c>
      <c r="U100" s="1">
        <v>1.0775594622543951</v>
      </c>
      <c r="V100" s="1">
        <v>14.79613889</v>
      </c>
      <c r="W100" s="1">
        <v>-10.967527779999999</v>
      </c>
      <c r="X100">
        <f t="shared" si="3"/>
        <v>0.30599144079885898</v>
      </c>
      <c r="Y100" s="1" t="s">
        <v>52</v>
      </c>
      <c r="Z100" s="1">
        <v>6.1740000000000004</v>
      </c>
      <c r="AA100" s="1"/>
      <c r="AB100" s="1">
        <v>2.754</v>
      </c>
      <c r="AC100" s="1"/>
      <c r="AD100" s="1"/>
      <c r="AE100" s="1"/>
      <c r="AF100" s="1"/>
      <c r="AG100" s="1"/>
      <c r="AH100" s="1"/>
      <c r="AI100">
        <v>12.672999999999998</v>
      </c>
      <c r="AJ100">
        <v>12.820500000000001</v>
      </c>
      <c r="AK100">
        <v>21.177249999999997</v>
      </c>
      <c r="AL100">
        <v>22.560750000000002</v>
      </c>
      <c r="AM100">
        <v>18.675999999999998</v>
      </c>
      <c r="AN100">
        <v>10.822500000000002</v>
      </c>
      <c r="AO100">
        <v>61.864249999999998</v>
      </c>
      <c r="AP100">
        <v>60.606000000000009</v>
      </c>
      <c r="AQ100" t="s">
        <v>154</v>
      </c>
    </row>
    <row r="101" spans="1:43" x14ac:dyDescent="0.25">
      <c r="A101" s="1" t="s">
        <v>41</v>
      </c>
      <c r="B101" s="1" t="s">
        <v>162</v>
      </c>
      <c r="C101" s="1" t="s">
        <v>149</v>
      </c>
      <c r="D101" s="1" t="s">
        <v>162</v>
      </c>
      <c r="E101" s="1" t="s">
        <v>118</v>
      </c>
      <c r="F101" s="1" t="s">
        <v>118</v>
      </c>
      <c r="G101" s="2" t="str">
        <f t="shared" si="2"/>
        <v>Kont2009123KontSorghum</v>
      </c>
      <c r="H101" s="3">
        <v>100</v>
      </c>
      <c r="I101" s="3">
        <v>30</v>
      </c>
      <c r="J101" s="3">
        <v>60</v>
      </c>
      <c r="K101" s="1">
        <v>1125</v>
      </c>
      <c r="L101" s="1">
        <v>1125</v>
      </c>
      <c r="M101" s="1">
        <v>1020.9999999999999</v>
      </c>
      <c r="N101" s="1">
        <v>1635</v>
      </c>
      <c r="O101" s="1">
        <v>1984</v>
      </c>
      <c r="P101" s="1">
        <v>1563</v>
      </c>
      <c r="Q101" s="1">
        <v>1646</v>
      </c>
      <c r="R101" s="1">
        <v>2135</v>
      </c>
      <c r="S101" s="1">
        <v>1563</v>
      </c>
      <c r="T101" s="1">
        <v>1.7635555555555555</v>
      </c>
      <c r="U101" s="1">
        <v>1.3893333333333333</v>
      </c>
      <c r="V101" s="1">
        <v>14.79841667</v>
      </c>
      <c r="W101" s="1">
        <v>-10.965999999999999</v>
      </c>
      <c r="X101">
        <f t="shared" si="3"/>
        <v>0.79650499286733234</v>
      </c>
      <c r="Y101" s="1" t="s">
        <v>52</v>
      </c>
      <c r="Z101" s="1">
        <v>5.8760000000000003</v>
      </c>
      <c r="AA101" s="1"/>
      <c r="AB101" s="1">
        <v>3.28</v>
      </c>
      <c r="AC101" s="1"/>
      <c r="AD101" s="1"/>
      <c r="AE101" s="1"/>
      <c r="AF101" s="1"/>
      <c r="AG101" s="1"/>
      <c r="AH101" s="1"/>
      <c r="AI101">
        <v>11.83925</v>
      </c>
      <c r="AJ101">
        <v>11.904750000000002</v>
      </c>
      <c r="AK101">
        <v>19.843249999999998</v>
      </c>
      <c r="AL101">
        <v>20.895750000000003</v>
      </c>
      <c r="AM101">
        <v>18.009</v>
      </c>
      <c r="AN101">
        <v>10.489500000000001</v>
      </c>
      <c r="AO101">
        <v>62.197749999999999</v>
      </c>
      <c r="AP101">
        <v>61.022250000000007</v>
      </c>
      <c r="AQ101" t="s">
        <v>154</v>
      </c>
    </row>
    <row r="102" spans="1:43" x14ac:dyDescent="0.25">
      <c r="A102" s="1" t="s">
        <v>41</v>
      </c>
      <c r="B102" s="1" t="s">
        <v>163</v>
      </c>
      <c r="C102" s="1" t="s">
        <v>149</v>
      </c>
      <c r="D102" s="1" t="s">
        <v>163</v>
      </c>
      <c r="E102" s="1" t="s">
        <v>118</v>
      </c>
      <c r="F102" s="1" t="s">
        <v>118</v>
      </c>
      <c r="G102" s="2" t="str">
        <f t="shared" si="2"/>
        <v>Kont2009131KontSorghum</v>
      </c>
      <c r="H102" s="3">
        <v>100</v>
      </c>
      <c r="I102" s="3">
        <v>30</v>
      </c>
      <c r="J102" s="3">
        <v>60</v>
      </c>
      <c r="K102" s="1">
        <v>167</v>
      </c>
      <c r="L102" s="1">
        <v>125</v>
      </c>
      <c r="M102" s="1">
        <v>125</v>
      </c>
      <c r="N102" s="1">
        <v>271</v>
      </c>
      <c r="O102" s="1">
        <v>302</v>
      </c>
      <c r="P102" s="1">
        <v>438</v>
      </c>
      <c r="Q102" s="1">
        <v>94</v>
      </c>
      <c r="R102" s="1"/>
      <c r="S102" s="1">
        <v>208</v>
      </c>
      <c r="T102" s="1">
        <v>1.8083832335329342</v>
      </c>
      <c r="U102" s="1">
        <v>2.6227544910179641</v>
      </c>
      <c r="V102" s="1">
        <v>14.76466667</v>
      </c>
      <c r="W102" s="1">
        <v>-11.04102778</v>
      </c>
      <c r="X102">
        <f t="shared" si="3"/>
        <v>0.12517831669044222</v>
      </c>
      <c r="Y102" s="1" t="s">
        <v>52</v>
      </c>
      <c r="Z102" s="1">
        <v>6.9470000000000001</v>
      </c>
      <c r="AA102" s="1"/>
      <c r="AB102" s="1">
        <v>5.1100000000000003</v>
      </c>
      <c r="AC102" s="1"/>
      <c r="AD102" s="1"/>
      <c r="AE102" s="1"/>
      <c r="AF102" s="1"/>
      <c r="AG102" s="1"/>
      <c r="AH102" s="1"/>
      <c r="AI102">
        <v>10.671999999999999</v>
      </c>
      <c r="AJ102">
        <v>10.822500000000002</v>
      </c>
      <c r="AK102">
        <v>28.347499999999997</v>
      </c>
      <c r="AL102">
        <v>29.637000000000004</v>
      </c>
      <c r="AM102">
        <v>20.510249999999999</v>
      </c>
      <c r="AN102">
        <v>11.988000000000001</v>
      </c>
      <c r="AO102">
        <v>46.189749999999997</v>
      </c>
      <c r="AP102">
        <v>45.288000000000004</v>
      </c>
      <c r="AQ102" t="s">
        <v>150</v>
      </c>
    </row>
    <row r="103" spans="1:43" x14ac:dyDescent="0.25">
      <c r="A103" s="1" t="s">
        <v>41</v>
      </c>
      <c r="B103" s="1" t="s">
        <v>164</v>
      </c>
      <c r="C103" s="1" t="s">
        <v>149</v>
      </c>
      <c r="D103" s="1" t="s">
        <v>164</v>
      </c>
      <c r="E103" s="1" t="s">
        <v>118</v>
      </c>
      <c r="F103" s="1" t="s">
        <v>118</v>
      </c>
      <c r="G103" s="2" t="str">
        <f t="shared" si="2"/>
        <v>Kont2009132KontSorghum</v>
      </c>
      <c r="H103" s="3">
        <v>100</v>
      </c>
      <c r="I103" s="3">
        <v>30</v>
      </c>
      <c r="J103" s="3">
        <v>60</v>
      </c>
      <c r="K103" s="1">
        <v>823</v>
      </c>
      <c r="L103" s="1">
        <v>875</v>
      </c>
      <c r="M103" s="1">
        <v>396</v>
      </c>
      <c r="N103" s="1">
        <v>1563</v>
      </c>
      <c r="O103" s="1">
        <v>943</v>
      </c>
      <c r="P103" s="1">
        <v>1135</v>
      </c>
      <c r="Q103" s="1">
        <v>1177</v>
      </c>
      <c r="R103" s="1">
        <v>958</v>
      </c>
      <c r="S103" s="1">
        <v>667</v>
      </c>
      <c r="T103" s="1">
        <v>1.1458080194410694</v>
      </c>
      <c r="U103" s="1">
        <v>1.3791008505467801</v>
      </c>
      <c r="V103" s="1">
        <v>14.77655556</v>
      </c>
      <c r="W103" s="1">
        <v>-11.031888889999999</v>
      </c>
      <c r="X103">
        <f t="shared" si="3"/>
        <v>0.11126961483594865</v>
      </c>
      <c r="Y103" s="1" t="s">
        <v>52</v>
      </c>
      <c r="Z103" s="1">
        <v>5.3410000000000002</v>
      </c>
      <c r="AA103" s="1"/>
      <c r="AB103" s="1">
        <v>3.51</v>
      </c>
      <c r="AC103" s="1"/>
      <c r="AD103" s="1"/>
      <c r="AE103" s="1"/>
      <c r="AF103" s="1"/>
      <c r="AG103" s="1"/>
      <c r="AH103" s="1"/>
      <c r="AI103">
        <v>8.6709999999999994</v>
      </c>
      <c r="AJ103">
        <v>8.8245000000000005</v>
      </c>
      <c r="AK103">
        <v>18.009</v>
      </c>
      <c r="AL103">
        <v>19.480500000000003</v>
      </c>
      <c r="AM103">
        <v>21.343999999999998</v>
      </c>
      <c r="AN103">
        <v>12.654000000000002</v>
      </c>
      <c r="AO103">
        <v>65.366</v>
      </c>
      <c r="AP103">
        <v>64.102500000000006</v>
      </c>
      <c r="AQ103" t="s">
        <v>154</v>
      </c>
    </row>
    <row r="104" spans="1:43" x14ac:dyDescent="0.25">
      <c r="A104" s="1" t="s">
        <v>41</v>
      </c>
      <c r="B104" s="1" t="s">
        <v>165</v>
      </c>
      <c r="C104" s="1" t="s">
        <v>149</v>
      </c>
      <c r="D104" s="1" t="s">
        <v>165</v>
      </c>
      <c r="E104" s="1" t="s">
        <v>118</v>
      </c>
      <c r="F104" s="1" t="s">
        <v>118</v>
      </c>
      <c r="G104" s="2" t="str">
        <f t="shared" si="2"/>
        <v>Kont2009133KontSorghum</v>
      </c>
      <c r="H104" s="3">
        <v>100</v>
      </c>
      <c r="I104" s="3">
        <v>30</v>
      </c>
      <c r="J104" s="3">
        <v>60</v>
      </c>
      <c r="K104" s="1">
        <v>891</v>
      </c>
      <c r="L104" s="1">
        <v>875</v>
      </c>
      <c r="M104" s="1">
        <v>740</v>
      </c>
      <c r="N104" s="1">
        <v>917</v>
      </c>
      <c r="O104" s="1">
        <v>1250</v>
      </c>
      <c r="P104" s="1">
        <v>1781</v>
      </c>
      <c r="Q104" s="1">
        <v>1073</v>
      </c>
      <c r="R104" s="1">
        <v>2167</v>
      </c>
      <c r="S104" s="1">
        <v>188</v>
      </c>
      <c r="T104" s="1">
        <v>1.4029180695847363</v>
      </c>
      <c r="U104" s="1">
        <v>1.9988776655443321</v>
      </c>
      <c r="V104" s="1">
        <v>14.772861109999999</v>
      </c>
      <c r="W104" s="1">
        <v>-11.032</v>
      </c>
      <c r="X104">
        <f t="shared" si="3"/>
        <v>0.33288159771754633</v>
      </c>
      <c r="Y104" s="1" t="s">
        <v>52</v>
      </c>
      <c r="Z104" s="1">
        <v>6.8620000000000001</v>
      </c>
      <c r="AA104" s="1"/>
      <c r="AB104" s="1">
        <v>4.2779999999999996</v>
      </c>
      <c r="AC104" s="1"/>
      <c r="AD104" s="1"/>
      <c r="AE104" s="1"/>
      <c r="AF104" s="1"/>
      <c r="AG104" s="1"/>
      <c r="AH104" s="1"/>
      <c r="AI104">
        <v>9.5047499999999996</v>
      </c>
      <c r="AJ104">
        <v>9.7402500000000014</v>
      </c>
      <c r="AK104">
        <v>19.17625</v>
      </c>
      <c r="AL104">
        <v>20.562750000000001</v>
      </c>
      <c r="AM104">
        <v>20.84375</v>
      </c>
      <c r="AN104">
        <v>12.404250000000001</v>
      </c>
      <c r="AO104">
        <v>59.196249999999999</v>
      </c>
      <c r="AP104">
        <v>58.275000000000006</v>
      </c>
      <c r="AQ104" t="s">
        <v>154</v>
      </c>
    </row>
    <row r="105" spans="1:43" x14ac:dyDescent="0.25">
      <c r="A105" s="1" t="s">
        <v>41</v>
      </c>
      <c r="B105" s="1" t="s">
        <v>166</v>
      </c>
      <c r="C105" s="1" t="s">
        <v>149</v>
      </c>
      <c r="D105" s="1" t="s">
        <v>166</v>
      </c>
      <c r="E105" s="1" t="s">
        <v>118</v>
      </c>
      <c r="F105" s="1" t="s">
        <v>118</v>
      </c>
      <c r="G105" s="2" t="str">
        <f t="shared" si="2"/>
        <v>Kont2009141KontSorghum</v>
      </c>
      <c r="H105" s="3">
        <v>100</v>
      </c>
      <c r="I105" s="3">
        <v>30</v>
      </c>
      <c r="J105" s="3">
        <v>60</v>
      </c>
      <c r="K105" s="1">
        <v>677</v>
      </c>
      <c r="L105" s="4">
        <v>625</v>
      </c>
      <c r="M105" s="1">
        <v>333</v>
      </c>
      <c r="N105" s="1">
        <v>375</v>
      </c>
      <c r="O105" s="1">
        <v>970</v>
      </c>
      <c r="P105" s="1"/>
      <c r="Q105" s="1">
        <v>552</v>
      </c>
      <c r="R105" s="1">
        <v>1677</v>
      </c>
      <c r="S105" s="1">
        <v>1063</v>
      </c>
      <c r="T105" s="1">
        <v>1.4327917282127032</v>
      </c>
      <c r="U105" s="1"/>
      <c r="V105" s="1">
        <v>14.774055560000001</v>
      </c>
      <c r="W105" s="1">
        <v>-11.0075</v>
      </c>
      <c r="X105">
        <f t="shared" si="3"/>
        <v>0.27168330955777464</v>
      </c>
      <c r="Y105" s="1" t="s">
        <v>52</v>
      </c>
      <c r="Z105" s="1">
        <v>5.343</v>
      </c>
      <c r="AA105" s="1"/>
      <c r="AB105" s="1">
        <v>4.7110000000000003</v>
      </c>
      <c r="AC105" s="1"/>
      <c r="AD105" s="1"/>
      <c r="AE105" s="1"/>
      <c r="AF105" s="1"/>
      <c r="AG105" s="1"/>
      <c r="AH105" s="1"/>
      <c r="AI105">
        <v>8.6709999999999994</v>
      </c>
      <c r="AJ105">
        <v>8.8245000000000005</v>
      </c>
      <c r="AK105">
        <v>21.844249999999999</v>
      </c>
      <c r="AL105">
        <v>23.393250000000002</v>
      </c>
      <c r="AM105">
        <v>20.343499999999999</v>
      </c>
      <c r="AN105">
        <v>11.655000000000001</v>
      </c>
      <c r="AO105">
        <v>55.194249999999997</v>
      </c>
      <c r="AP105">
        <v>54.029250000000005</v>
      </c>
      <c r="AQ105" t="s">
        <v>78</v>
      </c>
    </row>
    <row r="106" spans="1:43" x14ac:dyDescent="0.25">
      <c r="A106" s="1" t="s">
        <v>41</v>
      </c>
      <c r="B106" s="1" t="s">
        <v>167</v>
      </c>
      <c r="C106" s="1" t="s">
        <v>149</v>
      </c>
      <c r="D106" s="1" t="s">
        <v>167</v>
      </c>
      <c r="E106" s="1" t="s">
        <v>118</v>
      </c>
      <c r="F106" s="1" t="s">
        <v>118</v>
      </c>
      <c r="G106" s="2" t="str">
        <f t="shared" si="2"/>
        <v>Kont2009143KontSorghum</v>
      </c>
      <c r="H106" s="3">
        <v>100</v>
      </c>
      <c r="I106" s="3">
        <v>30</v>
      </c>
      <c r="J106" s="3">
        <v>60</v>
      </c>
      <c r="K106" s="1">
        <v>734.49999999999989</v>
      </c>
      <c r="L106" s="4">
        <v>625</v>
      </c>
      <c r="M106" s="1">
        <v>1990</v>
      </c>
      <c r="N106" s="1">
        <v>1969</v>
      </c>
      <c r="O106" s="1">
        <v>1577.9999999999998</v>
      </c>
      <c r="P106" s="1">
        <v>1198</v>
      </c>
      <c r="Q106" s="1">
        <v>1740</v>
      </c>
      <c r="R106" s="1">
        <v>1979</v>
      </c>
      <c r="S106" s="1">
        <v>1865</v>
      </c>
      <c r="T106" s="1">
        <v>2.1484002722940776</v>
      </c>
      <c r="U106" s="1">
        <v>1.6310415248468348</v>
      </c>
      <c r="V106" s="1">
        <v>14.774722219999999</v>
      </c>
      <c r="W106" s="1">
        <v>-11.00933333</v>
      </c>
      <c r="X106">
        <f t="shared" si="3"/>
        <v>0.78213266761768896</v>
      </c>
      <c r="Y106" s="1" t="s">
        <v>52</v>
      </c>
      <c r="Z106" s="1">
        <v>5.8579999999999997</v>
      </c>
      <c r="AA106" s="1"/>
      <c r="AB106" s="1">
        <v>4.2160000000000002</v>
      </c>
      <c r="AC106" s="1"/>
      <c r="AD106" s="1"/>
      <c r="AE106" s="1"/>
      <c r="AF106" s="1"/>
      <c r="AG106" s="1"/>
      <c r="AH106" s="1"/>
      <c r="AI106">
        <v>8.6709999999999994</v>
      </c>
      <c r="AJ106">
        <v>8.8245000000000005</v>
      </c>
      <c r="AK106">
        <v>23.178249999999998</v>
      </c>
      <c r="AL106">
        <v>24.309000000000001</v>
      </c>
      <c r="AM106">
        <v>21.177249999999997</v>
      </c>
      <c r="AN106">
        <v>12.570750000000002</v>
      </c>
      <c r="AO106">
        <v>54.360499999999995</v>
      </c>
      <c r="AP106">
        <v>53.363250000000008</v>
      </c>
      <c r="AQ106" t="s">
        <v>78</v>
      </c>
    </row>
    <row r="107" spans="1:43" x14ac:dyDescent="0.25">
      <c r="A107" s="1" t="s">
        <v>41</v>
      </c>
      <c r="B107" s="1" t="s">
        <v>168</v>
      </c>
      <c r="C107" s="1" t="s">
        <v>169</v>
      </c>
      <c r="D107" s="1" t="s">
        <v>168</v>
      </c>
      <c r="E107" s="1" t="s">
        <v>44</v>
      </c>
      <c r="F107" s="1" t="s">
        <v>45</v>
      </c>
      <c r="G107" s="2" t="str">
        <f t="shared" si="2"/>
        <v>Mbin2010011MbinHybrid</v>
      </c>
      <c r="H107" s="3">
        <v>100</v>
      </c>
      <c r="I107" s="3">
        <v>30</v>
      </c>
      <c r="J107" s="3">
        <v>60</v>
      </c>
      <c r="K107" s="1">
        <v>2114</v>
      </c>
      <c r="L107" s="1">
        <v>2125</v>
      </c>
      <c r="M107" s="1">
        <v>5043</v>
      </c>
      <c r="N107" s="1">
        <v>8225</v>
      </c>
      <c r="O107" s="1">
        <v>6115.666666666667</v>
      </c>
      <c r="P107" s="1">
        <v>9583</v>
      </c>
      <c r="Q107" s="1">
        <v>2978</v>
      </c>
      <c r="R107" s="1"/>
      <c r="S107" s="1">
        <v>7055</v>
      </c>
      <c r="T107" s="1">
        <v>2.8929359823399561</v>
      </c>
      <c r="U107" s="1">
        <v>4.5331125827814569</v>
      </c>
      <c r="V107" s="1">
        <v>-11.124135000000001</v>
      </c>
      <c r="W107" s="1">
        <v>35.129075</v>
      </c>
      <c r="X107">
        <f t="shared" si="3"/>
        <v>3.7105325725154543</v>
      </c>
      <c r="Y107" s="1" t="s">
        <v>46</v>
      </c>
      <c r="Z107" s="1">
        <v>4.6420000000000003</v>
      </c>
      <c r="AA107" s="1"/>
      <c r="AB107" s="1">
        <v>3.7250000000000001</v>
      </c>
      <c r="AC107" s="1"/>
      <c r="AD107" s="1"/>
      <c r="AE107" s="1"/>
      <c r="AF107" s="1"/>
      <c r="AG107" s="1"/>
      <c r="AH107" s="1"/>
      <c r="AI107">
        <v>12.339499999999999</v>
      </c>
      <c r="AJ107">
        <v>12.154500000000001</v>
      </c>
      <c r="AK107">
        <v>43.688499999999998</v>
      </c>
      <c r="AL107">
        <v>45.787500000000001</v>
      </c>
      <c r="AM107">
        <v>31.182249999999996</v>
      </c>
      <c r="AN107">
        <v>28.554750000000002</v>
      </c>
      <c r="AO107">
        <v>40.686999999999998</v>
      </c>
      <c r="AP107">
        <v>38.295000000000002</v>
      </c>
      <c r="AQ107" t="s">
        <v>99</v>
      </c>
    </row>
    <row r="108" spans="1:43" x14ac:dyDescent="0.25">
      <c r="A108" s="1" t="s">
        <v>41</v>
      </c>
      <c r="B108" s="1" t="s">
        <v>170</v>
      </c>
      <c r="C108" s="1" t="s">
        <v>169</v>
      </c>
      <c r="D108" s="1" t="s">
        <v>170</v>
      </c>
      <c r="E108" s="1" t="s">
        <v>44</v>
      </c>
      <c r="F108" s="1" t="s">
        <v>45</v>
      </c>
      <c r="G108" s="2" t="str">
        <f t="shared" si="2"/>
        <v>Mbin2010012MbinHybrid</v>
      </c>
      <c r="H108" s="3">
        <v>100</v>
      </c>
      <c r="I108" s="3">
        <v>30</v>
      </c>
      <c r="J108" s="3">
        <v>60</v>
      </c>
      <c r="K108" s="1">
        <v>3244</v>
      </c>
      <c r="L108" s="1">
        <v>3125</v>
      </c>
      <c r="M108" s="1">
        <v>2462</v>
      </c>
      <c r="N108" s="1">
        <v>5200</v>
      </c>
      <c r="O108" s="1">
        <v>5724</v>
      </c>
      <c r="P108" s="1">
        <v>4595</v>
      </c>
      <c r="Q108" s="1">
        <v>3299</v>
      </c>
      <c r="R108" s="1"/>
      <c r="S108" s="1">
        <v>4639</v>
      </c>
      <c r="T108" s="1">
        <v>1.7644882860665845</v>
      </c>
      <c r="U108" s="1">
        <v>1.4164611590628853</v>
      </c>
      <c r="V108" s="1">
        <v>-11.122273</v>
      </c>
      <c r="W108" s="1">
        <v>35.126398000000002</v>
      </c>
      <c r="X108">
        <f t="shared" si="3"/>
        <v>2.2995720399429387</v>
      </c>
      <c r="Y108" s="1" t="s">
        <v>46</v>
      </c>
      <c r="Z108" s="1">
        <v>5.62</v>
      </c>
      <c r="AA108" s="1"/>
      <c r="AB108" s="1">
        <v>8.94</v>
      </c>
      <c r="AC108" s="1"/>
      <c r="AD108" s="1"/>
      <c r="AE108" s="1"/>
      <c r="AF108" s="1"/>
      <c r="AG108" s="1"/>
      <c r="AH108" s="1"/>
      <c r="AI108">
        <v>15.007499999999999</v>
      </c>
      <c r="AJ108">
        <v>14.235750000000001</v>
      </c>
      <c r="AK108">
        <v>44.52225</v>
      </c>
      <c r="AL108">
        <v>46.203750000000007</v>
      </c>
      <c r="AM108">
        <v>27.680499999999999</v>
      </c>
      <c r="AN108">
        <v>26.057250000000003</v>
      </c>
      <c r="AO108">
        <v>40.520249999999997</v>
      </c>
      <c r="AP108">
        <v>38.461500000000001</v>
      </c>
      <c r="AQ108" t="s">
        <v>99</v>
      </c>
    </row>
    <row r="109" spans="1:43" x14ac:dyDescent="0.25">
      <c r="A109" s="1" t="s">
        <v>41</v>
      </c>
      <c r="B109" s="1" t="s">
        <v>171</v>
      </c>
      <c r="C109" s="1" t="s">
        <v>169</v>
      </c>
      <c r="D109" s="1" t="s">
        <v>171</v>
      </c>
      <c r="E109" s="1" t="s">
        <v>44</v>
      </c>
      <c r="F109" s="1" t="s">
        <v>45</v>
      </c>
      <c r="G109" s="2" t="str">
        <f t="shared" si="2"/>
        <v>Mbin2010021MbinHybrid</v>
      </c>
      <c r="H109" s="3">
        <v>100</v>
      </c>
      <c r="I109" s="3">
        <v>30</v>
      </c>
      <c r="J109" s="3">
        <v>60</v>
      </c>
      <c r="K109" s="1">
        <v>4355.5</v>
      </c>
      <c r="L109" s="1">
        <v>4375</v>
      </c>
      <c r="M109" s="1">
        <v>6926</v>
      </c>
      <c r="N109" s="1">
        <v>6630</v>
      </c>
      <c r="O109" s="1">
        <v>6795.333333333333</v>
      </c>
      <c r="P109" s="1">
        <v>6868</v>
      </c>
      <c r="Q109" s="1">
        <v>6783</v>
      </c>
      <c r="R109" s="1"/>
      <c r="S109" s="1">
        <v>9095</v>
      </c>
      <c r="T109" s="1">
        <v>1.5601729613898137</v>
      </c>
      <c r="U109" s="1">
        <v>1.5768568476638734</v>
      </c>
      <c r="V109" s="1">
        <v>-11.099309999999999</v>
      </c>
      <c r="W109" s="1">
        <v>35.130082000000002</v>
      </c>
      <c r="X109">
        <f t="shared" si="3"/>
        <v>2.2623276271992392</v>
      </c>
      <c r="Y109" s="1" t="s">
        <v>46</v>
      </c>
      <c r="Z109" s="1">
        <v>5.1429999999999998</v>
      </c>
      <c r="AA109" s="1"/>
      <c r="AB109" s="1">
        <v>3.7090000000000001</v>
      </c>
      <c r="AC109" s="1"/>
      <c r="AD109" s="1"/>
      <c r="AE109" s="1"/>
      <c r="AF109" s="1"/>
      <c r="AG109" s="1"/>
      <c r="AH109" s="1"/>
      <c r="AI109">
        <v>11.83925</v>
      </c>
      <c r="AJ109">
        <v>11.405250000000001</v>
      </c>
      <c r="AK109">
        <v>46.356499999999997</v>
      </c>
      <c r="AL109">
        <v>49.117500000000007</v>
      </c>
      <c r="AM109">
        <v>33.016500000000001</v>
      </c>
      <c r="AN109">
        <v>28.971000000000004</v>
      </c>
      <c r="AO109">
        <v>34.517249999999997</v>
      </c>
      <c r="AP109">
        <v>31.718250000000005</v>
      </c>
      <c r="AQ109" t="s">
        <v>99</v>
      </c>
    </row>
    <row r="110" spans="1:43" x14ac:dyDescent="0.25">
      <c r="A110" s="1" t="s">
        <v>41</v>
      </c>
      <c r="B110" s="1" t="s">
        <v>172</v>
      </c>
      <c r="C110" s="1" t="s">
        <v>169</v>
      </c>
      <c r="D110" s="1" t="s">
        <v>172</v>
      </c>
      <c r="E110" s="1" t="s">
        <v>44</v>
      </c>
      <c r="F110" s="1" t="s">
        <v>45</v>
      </c>
      <c r="G110" s="2" t="str">
        <f t="shared" si="2"/>
        <v>Mbin2010022MbinHybrid</v>
      </c>
      <c r="H110" s="3">
        <v>100</v>
      </c>
      <c r="I110" s="3">
        <v>30</v>
      </c>
      <c r="J110" s="3">
        <v>60</v>
      </c>
      <c r="K110" s="1">
        <v>1283.4999999999998</v>
      </c>
      <c r="L110" s="1">
        <v>1375</v>
      </c>
      <c r="M110" s="1">
        <v>1175</v>
      </c>
      <c r="N110" s="1">
        <v>3797</v>
      </c>
      <c r="O110" s="1">
        <v>3739.333333333333</v>
      </c>
      <c r="P110" s="1">
        <v>1105</v>
      </c>
      <c r="Q110" s="1">
        <v>1407</v>
      </c>
      <c r="R110" s="1"/>
      <c r="S110" s="1">
        <v>5300</v>
      </c>
      <c r="T110" s="1">
        <v>2.9133878717049737</v>
      </c>
      <c r="U110" s="1">
        <v>0.86092715231788097</v>
      </c>
      <c r="V110" s="1">
        <v>-11.099123000000001</v>
      </c>
      <c r="W110" s="1">
        <v>35.131002000000002</v>
      </c>
      <c r="X110">
        <f t="shared" si="3"/>
        <v>2.2771635758440318</v>
      </c>
      <c r="Y110" s="1" t="s">
        <v>46</v>
      </c>
      <c r="Z110" s="1">
        <v>4.8879999999999999</v>
      </c>
      <c r="AA110" s="1"/>
      <c r="AB110" s="1">
        <v>6.851</v>
      </c>
      <c r="AC110" s="1"/>
      <c r="AD110" s="1"/>
      <c r="AE110" s="1"/>
      <c r="AF110" s="1"/>
      <c r="AG110" s="1"/>
      <c r="AH110" s="1"/>
      <c r="AI110">
        <v>11.83925</v>
      </c>
      <c r="AJ110">
        <v>11.405250000000001</v>
      </c>
      <c r="AK110">
        <v>46.356499999999997</v>
      </c>
      <c r="AL110">
        <v>49.117500000000007</v>
      </c>
      <c r="AM110">
        <v>33.016500000000001</v>
      </c>
      <c r="AN110">
        <v>28.971000000000004</v>
      </c>
      <c r="AO110">
        <v>34.517249999999997</v>
      </c>
      <c r="AP110">
        <v>31.718250000000005</v>
      </c>
      <c r="AQ110" t="s">
        <v>99</v>
      </c>
    </row>
    <row r="111" spans="1:43" x14ac:dyDescent="0.25">
      <c r="A111" s="1" t="s">
        <v>41</v>
      </c>
      <c r="B111" s="1" t="s">
        <v>173</v>
      </c>
      <c r="C111" s="1" t="s">
        <v>169</v>
      </c>
      <c r="D111" s="1" t="s">
        <v>173</v>
      </c>
      <c r="E111" s="1" t="s">
        <v>44</v>
      </c>
      <c r="F111" s="1" t="s">
        <v>45</v>
      </c>
      <c r="G111" s="2" t="str">
        <f t="shared" si="2"/>
        <v>Mbin2010031MbinHybrid</v>
      </c>
      <c r="H111" s="3">
        <v>100</v>
      </c>
      <c r="I111" s="3">
        <v>30</v>
      </c>
      <c r="J111" s="3">
        <v>60</v>
      </c>
      <c r="K111" s="1">
        <v>3527.5</v>
      </c>
      <c r="L111" s="1">
        <v>3625</v>
      </c>
      <c r="M111" s="1">
        <v>6223</v>
      </c>
      <c r="N111" s="1">
        <v>6815</v>
      </c>
      <c r="O111" s="1">
        <v>6714.6666666666661</v>
      </c>
      <c r="P111" s="1">
        <v>3948</v>
      </c>
      <c r="Q111" s="1">
        <v>3624</v>
      </c>
      <c r="R111" s="1"/>
      <c r="S111" s="1">
        <v>6211</v>
      </c>
      <c r="T111" s="1">
        <v>1.903519962201748</v>
      </c>
      <c r="U111" s="1">
        <v>1.1192062367115521</v>
      </c>
      <c r="V111" s="1">
        <v>-11.07757</v>
      </c>
      <c r="W111" s="1">
        <v>35.129424999999998</v>
      </c>
      <c r="X111">
        <f t="shared" si="3"/>
        <v>2.9552900618164522</v>
      </c>
      <c r="Y111" s="1" t="s">
        <v>46</v>
      </c>
      <c r="Z111" s="1">
        <v>4.4809999999999999</v>
      </c>
      <c r="AA111" s="1"/>
      <c r="AB111" s="1">
        <v>9.64</v>
      </c>
      <c r="AC111" s="1"/>
      <c r="AD111" s="1"/>
      <c r="AE111" s="1"/>
      <c r="AF111" s="1"/>
      <c r="AG111" s="1"/>
      <c r="AH111" s="1"/>
      <c r="AI111">
        <v>12.005999999999998</v>
      </c>
      <c r="AJ111">
        <v>11.988000000000001</v>
      </c>
      <c r="AK111">
        <v>44.85575</v>
      </c>
      <c r="AL111">
        <v>47.369250000000008</v>
      </c>
      <c r="AM111">
        <v>34.016999999999996</v>
      </c>
      <c r="AN111">
        <v>31.468500000000002</v>
      </c>
      <c r="AO111">
        <v>36.184749999999994</v>
      </c>
      <c r="AP111">
        <v>33.300000000000004</v>
      </c>
      <c r="AQ111" t="s">
        <v>99</v>
      </c>
    </row>
    <row r="112" spans="1:43" x14ac:dyDescent="0.25">
      <c r="A112" s="1" t="s">
        <v>41</v>
      </c>
      <c r="B112" s="1" t="s">
        <v>174</v>
      </c>
      <c r="C112" s="1" t="s">
        <v>169</v>
      </c>
      <c r="D112" s="1" t="s">
        <v>174</v>
      </c>
      <c r="E112" s="1" t="s">
        <v>44</v>
      </c>
      <c r="F112" s="1" t="s">
        <v>45</v>
      </c>
      <c r="G112" s="2" t="str">
        <f t="shared" si="2"/>
        <v>Mbin2010032MbinHybrid</v>
      </c>
      <c r="H112" s="3">
        <v>100</v>
      </c>
      <c r="I112" s="3">
        <v>30</v>
      </c>
      <c r="J112" s="3">
        <v>60</v>
      </c>
      <c r="K112" s="1">
        <v>4064.5000000000005</v>
      </c>
      <c r="L112" s="1">
        <v>4125</v>
      </c>
      <c r="M112" s="1">
        <v>4787</v>
      </c>
      <c r="N112" s="1">
        <v>6370</v>
      </c>
      <c r="O112" s="1">
        <v>6422.666666666667</v>
      </c>
      <c r="P112" s="1">
        <v>5017</v>
      </c>
      <c r="Q112" s="1">
        <v>4248</v>
      </c>
      <c r="R112" s="1"/>
      <c r="S112" s="1">
        <v>7384</v>
      </c>
      <c r="T112" s="1">
        <v>1.5801861647599129</v>
      </c>
      <c r="U112" s="1">
        <v>1.2343461680403491</v>
      </c>
      <c r="V112" s="1">
        <v>-11.07977</v>
      </c>
      <c r="W112" s="1">
        <v>35.129463000000001</v>
      </c>
      <c r="X112">
        <f t="shared" si="3"/>
        <v>2.186602472658107</v>
      </c>
      <c r="Y112" s="1" t="s">
        <v>46</v>
      </c>
      <c r="Z112" s="1">
        <v>4.8479999999999999</v>
      </c>
      <c r="AA112" s="1"/>
      <c r="AB112" s="1">
        <v>21.35</v>
      </c>
      <c r="AC112" s="1"/>
      <c r="AD112" s="1"/>
      <c r="AE112" s="1"/>
      <c r="AF112" s="1"/>
      <c r="AG112" s="1"/>
      <c r="AH112" s="1"/>
      <c r="AI112">
        <v>11.672499999999999</v>
      </c>
      <c r="AJ112">
        <v>11.07225</v>
      </c>
      <c r="AK112">
        <v>46.356499999999997</v>
      </c>
      <c r="AL112">
        <v>48.618000000000002</v>
      </c>
      <c r="AM112">
        <v>33.516749999999995</v>
      </c>
      <c r="AN112">
        <v>30.719250000000002</v>
      </c>
      <c r="AO112">
        <v>34.517249999999997</v>
      </c>
      <c r="AP112">
        <v>32.217750000000002</v>
      </c>
      <c r="AQ112" t="s">
        <v>99</v>
      </c>
    </row>
    <row r="113" spans="1:43" x14ac:dyDescent="0.25">
      <c r="A113" s="1" t="s">
        <v>41</v>
      </c>
      <c r="B113" s="1" t="s">
        <v>175</v>
      </c>
      <c r="C113" s="1" t="s">
        <v>169</v>
      </c>
      <c r="D113" s="1" t="s">
        <v>175</v>
      </c>
      <c r="E113" s="1" t="s">
        <v>44</v>
      </c>
      <c r="F113" s="1" t="s">
        <v>45</v>
      </c>
      <c r="G113" s="2" t="str">
        <f t="shared" si="2"/>
        <v>Mbin2010041MbinHybrid</v>
      </c>
      <c r="H113" s="3">
        <v>100</v>
      </c>
      <c r="I113" s="3">
        <v>30</v>
      </c>
      <c r="J113" s="3">
        <v>60</v>
      </c>
      <c r="K113" s="1">
        <v>2384.5</v>
      </c>
      <c r="L113" s="1">
        <v>2375</v>
      </c>
      <c r="M113" s="1">
        <v>6383</v>
      </c>
      <c r="N113" s="1">
        <v>3550</v>
      </c>
      <c r="O113" s="1">
        <v>3815.6666666666665</v>
      </c>
      <c r="P113" s="1">
        <v>4106</v>
      </c>
      <c r="Q113" s="1">
        <v>1304</v>
      </c>
      <c r="R113" s="1"/>
      <c r="S113" s="1">
        <v>5926</v>
      </c>
      <c r="T113" s="1">
        <v>1.6001957083944922</v>
      </c>
      <c r="U113" s="1">
        <v>1.721954288110715</v>
      </c>
      <c r="V113" s="1">
        <v>-11.056642</v>
      </c>
      <c r="W113" s="1">
        <v>35.128498</v>
      </c>
      <c r="X113">
        <f t="shared" si="3"/>
        <v>1.327044698050404</v>
      </c>
      <c r="Y113" s="1" t="s">
        <v>46</v>
      </c>
      <c r="Z113" s="1">
        <v>5.1289999999999996</v>
      </c>
      <c r="AA113" s="1"/>
      <c r="AB113" s="1">
        <v>3.4</v>
      </c>
      <c r="AC113" s="1"/>
      <c r="AD113" s="1"/>
      <c r="AE113" s="1"/>
      <c r="AF113" s="1"/>
      <c r="AG113" s="1"/>
      <c r="AH113" s="1"/>
      <c r="AI113">
        <v>11.672499999999999</v>
      </c>
      <c r="AJ113">
        <v>11.322000000000001</v>
      </c>
      <c r="AK113">
        <v>43.021499999999996</v>
      </c>
      <c r="AL113">
        <v>45.454500000000003</v>
      </c>
      <c r="AM113">
        <v>28.680999999999997</v>
      </c>
      <c r="AN113">
        <v>24.808500000000002</v>
      </c>
      <c r="AO113">
        <v>37.018499999999996</v>
      </c>
      <c r="AP113">
        <v>34.465500000000006</v>
      </c>
      <c r="AQ113" t="s">
        <v>176</v>
      </c>
    </row>
    <row r="114" spans="1:43" x14ac:dyDescent="0.25">
      <c r="A114" s="1" t="s">
        <v>41</v>
      </c>
      <c r="B114" s="1" t="s">
        <v>177</v>
      </c>
      <c r="C114" s="1" t="s">
        <v>169</v>
      </c>
      <c r="D114" s="1" t="s">
        <v>177</v>
      </c>
      <c r="E114" s="1" t="s">
        <v>44</v>
      </c>
      <c r="F114" s="1" t="s">
        <v>45</v>
      </c>
      <c r="G114" s="2" t="str">
        <f t="shared" si="2"/>
        <v>Mbin2010042MbinHybrid</v>
      </c>
      <c r="H114" s="3">
        <v>100</v>
      </c>
      <c r="I114" s="3">
        <v>30</v>
      </c>
      <c r="J114" s="3">
        <v>60</v>
      </c>
      <c r="K114" s="1">
        <v>2615.5</v>
      </c>
      <c r="L114" s="1">
        <v>2625</v>
      </c>
      <c r="M114" s="1">
        <v>6357</v>
      </c>
      <c r="N114" s="1">
        <v>2519</v>
      </c>
      <c r="O114" s="1">
        <v>4550.9999999999991</v>
      </c>
      <c r="P114" s="1">
        <v>6437</v>
      </c>
      <c r="Q114" s="1">
        <v>1412</v>
      </c>
      <c r="R114" s="1"/>
      <c r="S114" s="1">
        <v>6434</v>
      </c>
      <c r="T114" s="1">
        <v>1.7400114700822018</v>
      </c>
      <c r="U114" s="1">
        <v>2.4610973045306825</v>
      </c>
      <c r="V114" s="1">
        <v>-11.059208</v>
      </c>
      <c r="W114" s="1">
        <v>35.127612999999997</v>
      </c>
      <c r="X114">
        <f t="shared" si="3"/>
        <v>1.7946861626248209</v>
      </c>
      <c r="Y114" s="1" t="s">
        <v>46</v>
      </c>
      <c r="Z114" s="1">
        <v>5.6740000000000004</v>
      </c>
      <c r="AA114" s="1"/>
      <c r="AB114" s="1">
        <v>1.496</v>
      </c>
      <c r="AC114" s="1"/>
      <c r="AD114" s="1"/>
      <c r="AE114" s="1"/>
      <c r="AF114" s="1"/>
      <c r="AG114" s="1"/>
      <c r="AH114" s="1"/>
      <c r="AI114">
        <v>12.172749999999999</v>
      </c>
      <c r="AJ114">
        <v>11.571750000000002</v>
      </c>
      <c r="AK114">
        <v>43.855249999999998</v>
      </c>
      <c r="AL114">
        <v>46.120500000000007</v>
      </c>
      <c r="AM114">
        <v>23.344999999999999</v>
      </c>
      <c r="AN114">
        <v>20.146500000000003</v>
      </c>
      <c r="AO114">
        <v>37.518749999999997</v>
      </c>
      <c r="AP114">
        <v>35.214750000000002</v>
      </c>
      <c r="AQ114" t="s">
        <v>99</v>
      </c>
    </row>
    <row r="115" spans="1:43" x14ac:dyDescent="0.25">
      <c r="A115" s="1" t="s">
        <v>41</v>
      </c>
      <c r="B115" s="1" t="s">
        <v>178</v>
      </c>
      <c r="C115" s="1" t="s">
        <v>169</v>
      </c>
      <c r="D115" s="1" t="s">
        <v>178</v>
      </c>
      <c r="E115" s="1" t="s">
        <v>44</v>
      </c>
      <c r="F115" s="1" t="s">
        <v>45</v>
      </c>
      <c r="G115" s="2" t="str">
        <f t="shared" si="2"/>
        <v>Mbin2010051MbinHybrid</v>
      </c>
      <c r="H115" s="3">
        <v>100</v>
      </c>
      <c r="I115" s="3">
        <v>30</v>
      </c>
      <c r="J115" s="3">
        <v>60</v>
      </c>
      <c r="K115" s="1">
        <v>1168</v>
      </c>
      <c r="L115" s="1">
        <v>1125</v>
      </c>
      <c r="M115" s="1">
        <v>1826</v>
      </c>
      <c r="N115" s="1">
        <v>2286</v>
      </c>
      <c r="O115" s="1">
        <v>4764.333333333333</v>
      </c>
      <c r="P115" s="1">
        <v>4965</v>
      </c>
      <c r="Q115" s="1">
        <v>1512</v>
      </c>
      <c r="R115" s="1"/>
      <c r="S115" s="1">
        <v>5756</v>
      </c>
      <c r="T115" s="1">
        <v>4.0790525114155249</v>
      </c>
      <c r="U115" s="1">
        <v>4.2508561643835616</v>
      </c>
      <c r="V115" s="1">
        <v>-11.120793000000001</v>
      </c>
      <c r="W115" s="1">
        <v>35.151586999999999</v>
      </c>
      <c r="X115">
        <f t="shared" si="3"/>
        <v>3.3346885401806938</v>
      </c>
      <c r="Y115" s="1" t="s">
        <v>46</v>
      </c>
      <c r="Z115" s="1">
        <v>4.5049999999999999</v>
      </c>
      <c r="AA115" s="1"/>
      <c r="AB115" s="1">
        <v>2.5219999999999998</v>
      </c>
      <c r="AC115" s="1"/>
      <c r="AD115" s="1"/>
      <c r="AE115" s="1"/>
      <c r="AF115" s="1"/>
      <c r="AG115" s="1"/>
      <c r="AH115" s="1"/>
      <c r="AI115">
        <v>12.672999999999998</v>
      </c>
      <c r="AJ115">
        <v>12.321000000000002</v>
      </c>
      <c r="AK115">
        <v>43.855249999999998</v>
      </c>
      <c r="AL115">
        <v>45.870750000000001</v>
      </c>
      <c r="AM115">
        <v>31.515749999999997</v>
      </c>
      <c r="AN115">
        <v>28.221750000000004</v>
      </c>
      <c r="AO115">
        <v>38.686</v>
      </c>
      <c r="AP115">
        <v>36.297000000000004</v>
      </c>
      <c r="AQ115" t="s">
        <v>97</v>
      </c>
    </row>
    <row r="116" spans="1:43" x14ac:dyDescent="0.25">
      <c r="A116" s="1" t="s">
        <v>41</v>
      </c>
      <c r="B116" s="1" t="s">
        <v>179</v>
      </c>
      <c r="C116" s="1" t="s">
        <v>169</v>
      </c>
      <c r="D116" s="1" t="s">
        <v>179</v>
      </c>
      <c r="E116" s="1" t="s">
        <v>44</v>
      </c>
      <c r="F116" s="1" t="s">
        <v>45</v>
      </c>
      <c r="G116" s="2" t="str">
        <f t="shared" si="2"/>
        <v>Mbin2010052MbinHybrid</v>
      </c>
      <c r="H116" s="3">
        <v>100</v>
      </c>
      <c r="I116" s="3">
        <v>30</v>
      </c>
      <c r="J116" s="3">
        <v>60</v>
      </c>
      <c r="K116" s="1">
        <v>769</v>
      </c>
      <c r="L116" s="1">
        <v>875</v>
      </c>
      <c r="M116" s="1">
        <v>2147</v>
      </c>
      <c r="N116" s="1">
        <v>2154</v>
      </c>
      <c r="O116" s="1">
        <v>3249.3333333333339</v>
      </c>
      <c r="P116" s="1">
        <v>3921</v>
      </c>
      <c r="Q116" s="1">
        <v>2267</v>
      </c>
      <c r="R116" s="1"/>
      <c r="S116" s="1">
        <v>5240</v>
      </c>
      <c r="T116" s="1">
        <v>4.2254009536194204</v>
      </c>
      <c r="U116" s="1">
        <v>5.0988296488946681</v>
      </c>
      <c r="V116" s="1">
        <v>-11.121370000000001</v>
      </c>
      <c r="W116" s="1">
        <v>35.142653000000003</v>
      </c>
      <c r="X116">
        <f t="shared" si="3"/>
        <v>2.2998811222063722</v>
      </c>
      <c r="Y116" s="1" t="s">
        <v>46</v>
      </c>
      <c r="Z116" s="1">
        <v>5.0670000000000002</v>
      </c>
      <c r="AA116" s="1"/>
      <c r="AB116" s="1">
        <v>8.234</v>
      </c>
      <c r="AC116" s="1"/>
      <c r="AD116" s="1"/>
      <c r="AE116" s="1"/>
      <c r="AF116" s="1"/>
      <c r="AG116" s="1"/>
      <c r="AH116" s="1"/>
      <c r="AI116">
        <v>12.005999999999998</v>
      </c>
      <c r="AJ116">
        <v>11.488500000000002</v>
      </c>
      <c r="AK116">
        <v>47.356999999999999</v>
      </c>
      <c r="AL116">
        <v>50.116500000000002</v>
      </c>
      <c r="AM116">
        <v>33.016500000000001</v>
      </c>
      <c r="AN116">
        <v>29.970000000000002</v>
      </c>
      <c r="AO116">
        <v>34.683999999999997</v>
      </c>
      <c r="AP116">
        <v>31.801500000000004</v>
      </c>
      <c r="AQ116" t="s">
        <v>99</v>
      </c>
    </row>
    <row r="117" spans="1:43" x14ac:dyDescent="0.25">
      <c r="A117" s="1" t="s">
        <v>41</v>
      </c>
      <c r="B117" s="1" t="s">
        <v>180</v>
      </c>
      <c r="C117" s="1" t="s">
        <v>169</v>
      </c>
      <c r="D117" s="1" t="s">
        <v>180</v>
      </c>
      <c r="E117" s="1" t="s">
        <v>44</v>
      </c>
      <c r="F117" s="1" t="s">
        <v>45</v>
      </c>
      <c r="G117" s="2" t="str">
        <f t="shared" si="2"/>
        <v>Mbin2010061MbinHybrid</v>
      </c>
      <c r="H117" s="3">
        <v>100</v>
      </c>
      <c r="I117" s="3">
        <v>30</v>
      </c>
      <c r="J117" s="3">
        <v>60</v>
      </c>
      <c r="K117" s="1">
        <v>1054</v>
      </c>
      <c r="L117" s="1">
        <v>1125</v>
      </c>
      <c r="M117" s="1">
        <v>2281</v>
      </c>
      <c r="N117" s="1">
        <v>2309</v>
      </c>
      <c r="O117" s="1">
        <v>2620.6666666666665</v>
      </c>
      <c r="P117" s="1">
        <v>2929</v>
      </c>
      <c r="Q117" s="1">
        <v>2503</v>
      </c>
      <c r="R117" s="1"/>
      <c r="S117" s="1">
        <v>4444</v>
      </c>
      <c r="T117" s="1">
        <v>2.4864010120177102</v>
      </c>
      <c r="U117" s="1">
        <v>2.7789373814041745</v>
      </c>
      <c r="V117" s="1">
        <v>-11.096893</v>
      </c>
      <c r="W117" s="1">
        <v>35.147751999999997</v>
      </c>
      <c r="X117">
        <f t="shared" si="3"/>
        <v>1.4526866381359962</v>
      </c>
      <c r="Y117" s="1" t="s">
        <v>46</v>
      </c>
      <c r="Z117" s="1">
        <v>5.7990000000000004</v>
      </c>
      <c r="AA117" s="1"/>
      <c r="AB117" s="1">
        <v>56.73</v>
      </c>
      <c r="AC117" s="1"/>
      <c r="AD117" s="1"/>
      <c r="AE117" s="1"/>
      <c r="AF117" s="1"/>
      <c r="AG117" s="1"/>
      <c r="AH117" s="1"/>
      <c r="AI117">
        <v>12.672999999999998</v>
      </c>
      <c r="AJ117">
        <v>12.321000000000002</v>
      </c>
      <c r="AK117">
        <v>42.354499999999994</v>
      </c>
      <c r="AL117">
        <v>44.622000000000007</v>
      </c>
      <c r="AM117">
        <v>28.514249999999997</v>
      </c>
      <c r="AN117">
        <v>26.223750000000003</v>
      </c>
      <c r="AO117">
        <v>39.186249999999994</v>
      </c>
      <c r="AP117">
        <v>36.796500000000002</v>
      </c>
      <c r="AQ117" t="s">
        <v>99</v>
      </c>
    </row>
    <row r="118" spans="1:43" x14ac:dyDescent="0.25">
      <c r="A118" s="1" t="s">
        <v>41</v>
      </c>
      <c r="B118" s="1" t="s">
        <v>181</v>
      </c>
      <c r="C118" s="1" t="s">
        <v>169</v>
      </c>
      <c r="D118" s="1" t="s">
        <v>181</v>
      </c>
      <c r="E118" s="1" t="s">
        <v>44</v>
      </c>
      <c r="F118" s="1" t="s">
        <v>45</v>
      </c>
      <c r="G118" s="2" t="str">
        <f t="shared" si="2"/>
        <v>Mbin2010062MbinHybrid</v>
      </c>
      <c r="H118" s="3">
        <v>100</v>
      </c>
      <c r="I118" s="3">
        <v>30</v>
      </c>
      <c r="J118" s="3">
        <v>60</v>
      </c>
      <c r="K118" s="1">
        <v>4019.5</v>
      </c>
      <c r="L118" s="1">
        <v>4125</v>
      </c>
      <c r="M118" s="1">
        <v>5137</v>
      </c>
      <c r="N118" s="1">
        <v>4133</v>
      </c>
      <c r="O118" s="1">
        <v>6970</v>
      </c>
      <c r="P118" s="1">
        <v>6831</v>
      </c>
      <c r="Q118" s="1">
        <v>5577</v>
      </c>
      <c r="R118" s="1"/>
      <c r="S118" s="1">
        <v>6505</v>
      </c>
      <c r="T118" s="1">
        <v>1.7340465231994029</v>
      </c>
      <c r="U118" s="1">
        <v>1.6994651076004479</v>
      </c>
      <c r="V118" s="1">
        <v>-11.098573</v>
      </c>
      <c r="W118" s="1">
        <v>35.146303000000003</v>
      </c>
      <c r="X118">
        <f t="shared" si="3"/>
        <v>2.7358416547788869</v>
      </c>
      <c r="Y118" s="1" t="s">
        <v>46</v>
      </c>
      <c r="Z118" s="1">
        <v>5.4619999999999997</v>
      </c>
      <c r="AA118" s="1"/>
      <c r="AB118" s="1">
        <v>42.65</v>
      </c>
      <c r="AC118" s="1"/>
      <c r="AD118" s="1"/>
      <c r="AE118" s="1"/>
      <c r="AF118" s="1"/>
      <c r="AG118" s="1"/>
      <c r="AH118" s="1"/>
      <c r="AI118">
        <v>12.672999999999998</v>
      </c>
      <c r="AJ118">
        <v>12.321000000000002</v>
      </c>
      <c r="AK118">
        <v>42.354499999999994</v>
      </c>
      <c r="AL118">
        <v>44.622000000000007</v>
      </c>
      <c r="AM118">
        <v>28.514249999999997</v>
      </c>
      <c r="AN118">
        <v>26.223750000000003</v>
      </c>
      <c r="AO118">
        <v>39.186249999999994</v>
      </c>
      <c r="AP118">
        <v>36.796500000000002</v>
      </c>
      <c r="AQ118" t="s">
        <v>99</v>
      </c>
    </row>
    <row r="119" spans="1:43" x14ac:dyDescent="0.25">
      <c r="A119" s="1" t="s">
        <v>41</v>
      </c>
      <c r="B119" s="1" t="s">
        <v>182</v>
      </c>
      <c r="C119" s="1" t="s">
        <v>169</v>
      </c>
      <c r="D119" s="1" t="s">
        <v>182</v>
      </c>
      <c r="E119" s="1" t="s">
        <v>44</v>
      </c>
      <c r="F119" s="1" t="s">
        <v>45</v>
      </c>
      <c r="G119" s="2" t="str">
        <f t="shared" si="2"/>
        <v>Mbin2010071MbinHybrid</v>
      </c>
      <c r="H119" s="3">
        <v>100</v>
      </c>
      <c r="I119" s="3">
        <v>30</v>
      </c>
      <c r="J119" s="3">
        <v>60</v>
      </c>
      <c r="K119" s="1">
        <v>4278.5</v>
      </c>
      <c r="L119" s="1">
        <v>4375</v>
      </c>
      <c r="M119" s="1">
        <v>5105</v>
      </c>
      <c r="N119" s="1">
        <v>4183</v>
      </c>
      <c r="O119" s="1">
        <v>5220</v>
      </c>
      <c r="P119" s="1">
        <v>5185</v>
      </c>
      <c r="Q119" s="1">
        <v>2607</v>
      </c>
      <c r="R119" s="1"/>
      <c r="S119" s="1">
        <v>6163</v>
      </c>
      <c r="T119" s="1">
        <v>1.2200537571578824</v>
      </c>
      <c r="U119" s="1">
        <v>1.2118733200888161</v>
      </c>
      <c r="V119" s="1">
        <v>-11.077652</v>
      </c>
      <c r="W119" s="1">
        <v>35.148620000000001</v>
      </c>
      <c r="X119">
        <f t="shared" si="3"/>
        <v>0.87300285306704706</v>
      </c>
      <c r="Y119" s="1" t="s">
        <v>59</v>
      </c>
      <c r="Z119" s="1"/>
      <c r="AA119" s="1"/>
      <c r="AB119" s="1"/>
      <c r="AC119" s="1"/>
      <c r="AD119" s="1"/>
      <c r="AE119" s="1"/>
      <c r="AF119" s="1"/>
      <c r="AG119" s="1"/>
      <c r="AH119" s="1"/>
      <c r="AI119">
        <v>14.007</v>
      </c>
      <c r="AJ119">
        <v>13.986000000000001</v>
      </c>
      <c r="AK119">
        <v>48.357499999999995</v>
      </c>
      <c r="AL119">
        <v>50.616000000000007</v>
      </c>
      <c r="AM119">
        <v>19.676499999999997</v>
      </c>
      <c r="AN119">
        <v>18.814500000000002</v>
      </c>
      <c r="AO119">
        <v>35.517749999999999</v>
      </c>
      <c r="AP119">
        <v>33.216750000000005</v>
      </c>
      <c r="AQ119" t="s">
        <v>99</v>
      </c>
    </row>
    <row r="120" spans="1:43" x14ac:dyDescent="0.25">
      <c r="A120" s="1" t="s">
        <v>41</v>
      </c>
      <c r="B120" s="1" t="s">
        <v>183</v>
      </c>
      <c r="C120" s="1" t="s">
        <v>169</v>
      </c>
      <c r="D120" s="1" t="s">
        <v>183</v>
      </c>
      <c r="E120" s="1" t="s">
        <v>44</v>
      </c>
      <c r="F120" s="1" t="s">
        <v>45</v>
      </c>
      <c r="G120" s="2" t="str">
        <f t="shared" si="2"/>
        <v>Mbin2010072MbinHybrid</v>
      </c>
      <c r="H120" s="3">
        <v>100</v>
      </c>
      <c r="I120" s="3">
        <v>30</v>
      </c>
      <c r="J120" s="3">
        <v>60</v>
      </c>
      <c r="K120" s="1">
        <v>3077.4999999999995</v>
      </c>
      <c r="L120" s="1">
        <v>3125</v>
      </c>
      <c r="M120" s="1">
        <v>4235</v>
      </c>
      <c r="N120" s="1">
        <v>5630</v>
      </c>
      <c r="O120" s="1">
        <v>5498.6666666666679</v>
      </c>
      <c r="P120" s="1">
        <v>5886</v>
      </c>
      <c r="Q120" s="1">
        <v>2802</v>
      </c>
      <c r="R120" s="1"/>
      <c r="S120" s="1">
        <v>6681</v>
      </c>
      <c r="T120" s="1">
        <v>1.786731654481452</v>
      </c>
      <c r="U120" s="1">
        <v>1.9125913891145414</v>
      </c>
      <c r="V120" s="1">
        <v>-11.086275000000001</v>
      </c>
      <c r="W120" s="1">
        <v>35.152161999999997</v>
      </c>
      <c r="X120">
        <f t="shared" si="3"/>
        <v>2.245019020446982</v>
      </c>
      <c r="Y120" s="1" t="s">
        <v>46</v>
      </c>
      <c r="Z120" s="1">
        <v>6.6050000000000004</v>
      </c>
      <c r="AA120" s="1"/>
      <c r="AB120" s="1">
        <v>3.3109999999999999</v>
      </c>
      <c r="AC120" s="1"/>
      <c r="AD120" s="1"/>
      <c r="AE120" s="1"/>
      <c r="AF120" s="1"/>
      <c r="AG120" s="1"/>
      <c r="AH120" s="1"/>
      <c r="AI120">
        <v>13.506749999999998</v>
      </c>
      <c r="AJ120">
        <v>13.236750000000001</v>
      </c>
      <c r="AK120">
        <v>50.691999999999993</v>
      </c>
      <c r="AL120">
        <v>53.529750000000007</v>
      </c>
      <c r="AM120">
        <v>19.843249999999998</v>
      </c>
      <c r="AN120">
        <v>18.648000000000003</v>
      </c>
      <c r="AO120">
        <v>32.182749999999999</v>
      </c>
      <c r="AP120">
        <v>29.304000000000002</v>
      </c>
      <c r="AQ120" t="s">
        <v>99</v>
      </c>
    </row>
    <row r="121" spans="1:43" x14ac:dyDescent="0.25">
      <c r="A121" s="1" t="s">
        <v>41</v>
      </c>
      <c r="B121" s="1" t="s">
        <v>184</v>
      </c>
      <c r="C121" s="1" t="s">
        <v>169</v>
      </c>
      <c r="D121" s="1" t="s">
        <v>184</v>
      </c>
      <c r="E121" s="1" t="s">
        <v>44</v>
      </c>
      <c r="F121" s="1" t="s">
        <v>45</v>
      </c>
      <c r="G121" s="2" t="str">
        <f t="shared" si="2"/>
        <v>Mbin2010081MbinHybrid</v>
      </c>
      <c r="H121" s="3">
        <v>100</v>
      </c>
      <c r="I121" s="3">
        <v>30</v>
      </c>
      <c r="J121" s="3">
        <v>60</v>
      </c>
      <c r="K121" s="1">
        <v>5294.5</v>
      </c>
      <c r="L121" s="1">
        <v>5000</v>
      </c>
      <c r="M121" s="1">
        <v>4726</v>
      </c>
      <c r="N121" s="1">
        <v>3365</v>
      </c>
      <c r="O121" s="1">
        <v>5655</v>
      </c>
      <c r="P121" s="1">
        <v>3822</v>
      </c>
      <c r="Q121" s="1">
        <v>4561</v>
      </c>
      <c r="R121" s="1"/>
      <c r="S121" s="1">
        <v>7289</v>
      </c>
      <c r="T121" s="1">
        <v>1.0680895268675039</v>
      </c>
      <c r="U121" s="1">
        <v>0.72188119746907164</v>
      </c>
      <c r="V121" s="1">
        <v>-11.055902</v>
      </c>
      <c r="W121" s="1">
        <v>35.149892999999999</v>
      </c>
      <c r="X121">
        <f t="shared" si="3"/>
        <v>0.3342724679029957</v>
      </c>
      <c r="Y121" s="1" t="s">
        <v>59</v>
      </c>
      <c r="Z121" s="1">
        <v>5.77</v>
      </c>
      <c r="AA121" s="1"/>
      <c r="AB121" s="1">
        <v>40.93</v>
      </c>
      <c r="AC121" s="1"/>
      <c r="AD121" s="1"/>
      <c r="AE121" s="1"/>
      <c r="AF121" s="1"/>
      <c r="AG121" s="1"/>
      <c r="AH121" s="1"/>
      <c r="AI121">
        <v>12.172749999999999</v>
      </c>
      <c r="AJ121">
        <v>11.571750000000002</v>
      </c>
      <c r="AK121">
        <v>45.355999999999995</v>
      </c>
      <c r="AL121">
        <v>47.619000000000007</v>
      </c>
      <c r="AM121">
        <v>23.344999999999999</v>
      </c>
      <c r="AN121">
        <v>21.894750000000002</v>
      </c>
      <c r="AO121">
        <v>37.018499999999996</v>
      </c>
      <c r="AP121">
        <v>34.715250000000005</v>
      </c>
      <c r="AQ121" t="s">
        <v>99</v>
      </c>
    </row>
    <row r="122" spans="1:43" x14ac:dyDescent="0.25">
      <c r="A122" s="1" t="s">
        <v>41</v>
      </c>
      <c r="B122" s="1" t="s">
        <v>185</v>
      </c>
      <c r="C122" s="1" t="s">
        <v>169</v>
      </c>
      <c r="D122" s="1" t="s">
        <v>185</v>
      </c>
      <c r="E122" s="1" t="s">
        <v>44</v>
      </c>
      <c r="F122" s="1" t="s">
        <v>45</v>
      </c>
      <c r="G122" s="2" t="str">
        <f t="shared" si="2"/>
        <v>Mbin2010082MbinHybrid</v>
      </c>
      <c r="H122" s="3">
        <v>100</v>
      </c>
      <c r="I122" s="3">
        <v>30</v>
      </c>
      <c r="J122" s="3">
        <v>60</v>
      </c>
      <c r="K122" s="1">
        <v>2602.9999999999995</v>
      </c>
      <c r="L122" s="1">
        <v>2625</v>
      </c>
      <c r="M122" s="1">
        <v>2173</v>
      </c>
      <c r="N122" s="1">
        <v>2667</v>
      </c>
      <c r="O122" s="1">
        <v>2353</v>
      </c>
      <c r="P122" s="1">
        <v>4589</v>
      </c>
      <c r="Q122" s="1">
        <v>4318</v>
      </c>
      <c r="R122" s="1"/>
      <c r="S122" s="1">
        <v>3949</v>
      </c>
      <c r="T122" s="1">
        <v>0.90395697272378039</v>
      </c>
      <c r="U122" s="1">
        <v>1.7629658086822899</v>
      </c>
      <c r="V122" s="1">
        <v>-11.054733000000001</v>
      </c>
      <c r="W122" s="1">
        <v>35.150537999999997</v>
      </c>
      <c r="X122">
        <f t="shared" si="3"/>
        <v>-0.23181169757489259</v>
      </c>
      <c r="Y122" s="1" t="s">
        <v>52</v>
      </c>
      <c r="Z122" s="1">
        <v>4.8840000000000003</v>
      </c>
      <c r="AA122" s="1"/>
      <c r="AB122" s="1">
        <v>9.8989999999999991</v>
      </c>
      <c r="AC122" s="1"/>
      <c r="AD122" s="1"/>
      <c r="AE122" s="1"/>
      <c r="AF122" s="1"/>
      <c r="AG122" s="1"/>
      <c r="AH122" s="1"/>
      <c r="AI122">
        <v>13.673499999999999</v>
      </c>
      <c r="AJ122">
        <v>12.570750000000002</v>
      </c>
      <c r="AK122">
        <v>46.356499999999997</v>
      </c>
      <c r="AL122">
        <v>48.618000000000002</v>
      </c>
      <c r="AM122">
        <v>24.845749999999999</v>
      </c>
      <c r="AN122">
        <v>23.393250000000002</v>
      </c>
      <c r="AO122">
        <v>37.685499999999998</v>
      </c>
      <c r="AP122">
        <v>35.298000000000002</v>
      </c>
      <c r="AQ122" t="s">
        <v>99</v>
      </c>
    </row>
    <row r="123" spans="1:43" x14ac:dyDescent="0.25">
      <c r="A123" s="1" t="s">
        <v>41</v>
      </c>
      <c r="B123" s="1" t="s">
        <v>186</v>
      </c>
      <c r="C123" s="1" t="s">
        <v>169</v>
      </c>
      <c r="D123" s="1" t="s">
        <v>186</v>
      </c>
      <c r="E123" s="1" t="s">
        <v>44</v>
      </c>
      <c r="F123" s="1" t="s">
        <v>45</v>
      </c>
      <c r="G123" s="2" t="str">
        <f t="shared" si="2"/>
        <v>Mbin2010091MbinHybrid</v>
      </c>
      <c r="H123" s="3">
        <v>100</v>
      </c>
      <c r="I123" s="3">
        <v>30</v>
      </c>
      <c r="J123" s="3">
        <v>60</v>
      </c>
      <c r="K123" s="1">
        <v>928.50000000000011</v>
      </c>
      <c r="L123" s="1">
        <v>875</v>
      </c>
      <c r="M123" s="1">
        <v>1333</v>
      </c>
      <c r="N123" s="1">
        <v>1515</v>
      </c>
      <c r="O123" s="1">
        <v>1504.0000000000002</v>
      </c>
      <c r="P123" s="1">
        <v>3649</v>
      </c>
      <c r="Q123" s="1">
        <v>456</v>
      </c>
      <c r="R123" s="1"/>
      <c r="S123" s="1">
        <v>4461</v>
      </c>
      <c r="T123" s="1">
        <v>1.6198169089929995</v>
      </c>
      <c r="U123" s="1">
        <v>3.9299946149703819</v>
      </c>
      <c r="V123" s="1">
        <v>-11.117055000000001</v>
      </c>
      <c r="W123" s="1">
        <v>35.169716999999999</v>
      </c>
      <c r="X123">
        <f t="shared" si="3"/>
        <v>0.53363052781740383</v>
      </c>
      <c r="Y123" s="1" t="s">
        <v>52</v>
      </c>
      <c r="Z123" s="1"/>
      <c r="AA123" s="1"/>
      <c r="AB123" s="1"/>
      <c r="AC123" s="1"/>
      <c r="AD123" s="1"/>
      <c r="AE123" s="1"/>
      <c r="AF123" s="1"/>
      <c r="AG123" s="1"/>
      <c r="AH123" s="1"/>
      <c r="AI123">
        <v>10.838749999999999</v>
      </c>
      <c r="AJ123">
        <v>10.406250000000002</v>
      </c>
      <c r="AK123">
        <v>45.689499999999995</v>
      </c>
      <c r="AL123">
        <v>48.534750000000003</v>
      </c>
      <c r="AM123">
        <v>19.343</v>
      </c>
      <c r="AN123">
        <v>17.649000000000001</v>
      </c>
      <c r="AO123">
        <v>36.018000000000001</v>
      </c>
      <c r="AP123">
        <v>33.216750000000005</v>
      </c>
      <c r="AQ123" t="s">
        <v>99</v>
      </c>
    </row>
    <row r="124" spans="1:43" x14ac:dyDescent="0.25">
      <c r="A124" s="1" t="s">
        <v>41</v>
      </c>
      <c r="B124" s="1" t="s">
        <v>187</v>
      </c>
      <c r="C124" s="1" t="s">
        <v>169</v>
      </c>
      <c r="D124" s="1" t="s">
        <v>187</v>
      </c>
      <c r="E124" s="1" t="s">
        <v>44</v>
      </c>
      <c r="F124" s="1" t="s">
        <v>45</v>
      </c>
      <c r="G124" s="2" t="str">
        <f t="shared" si="2"/>
        <v>Mbin2010092MbinHybrid</v>
      </c>
      <c r="H124" s="3">
        <v>100</v>
      </c>
      <c r="I124" s="3">
        <v>30</v>
      </c>
      <c r="J124" s="3">
        <v>60</v>
      </c>
      <c r="K124" s="1">
        <v>2966.5</v>
      </c>
      <c r="L124" s="1">
        <v>2875</v>
      </c>
      <c r="M124" s="1">
        <v>5215</v>
      </c>
      <c r="N124" s="1">
        <v>4121</v>
      </c>
      <c r="O124" s="1">
        <v>6272.0000000000009</v>
      </c>
      <c r="P124" s="1">
        <v>4677</v>
      </c>
      <c r="Q124" s="1">
        <v>1370</v>
      </c>
      <c r="R124" s="1"/>
      <c r="S124" s="1">
        <v>5686</v>
      </c>
      <c r="T124" s="1">
        <v>2.1142760829260072</v>
      </c>
      <c r="U124" s="1">
        <v>1.5766054272711949</v>
      </c>
      <c r="V124" s="1">
        <v>-11.119870000000001</v>
      </c>
      <c r="W124" s="1">
        <v>35.167591999999999</v>
      </c>
      <c r="X124">
        <f t="shared" si="3"/>
        <v>3.0650142653352361</v>
      </c>
      <c r="Y124" s="1" t="s">
        <v>46</v>
      </c>
      <c r="Z124" s="1">
        <v>6.0739999999999998</v>
      </c>
      <c r="AA124" s="1"/>
      <c r="AB124" s="1">
        <v>1.2210000000000001</v>
      </c>
      <c r="AC124" s="1"/>
      <c r="AD124" s="1"/>
      <c r="AE124" s="1"/>
      <c r="AF124" s="1"/>
      <c r="AG124" s="1"/>
      <c r="AH124" s="1"/>
      <c r="AI124">
        <v>10.838749999999999</v>
      </c>
      <c r="AJ124">
        <v>10.156500000000001</v>
      </c>
      <c r="AK124">
        <v>45.856249999999996</v>
      </c>
      <c r="AL124">
        <v>48.618000000000002</v>
      </c>
      <c r="AM124">
        <v>19.343</v>
      </c>
      <c r="AN124">
        <v>19.397250000000003</v>
      </c>
      <c r="AO124">
        <v>36.518249999999995</v>
      </c>
      <c r="AP124">
        <v>33.966000000000001</v>
      </c>
      <c r="AQ124" t="s">
        <v>99</v>
      </c>
    </row>
    <row r="125" spans="1:43" x14ac:dyDescent="0.25">
      <c r="A125" s="1" t="s">
        <v>41</v>
      </c>
      <c r="B125" s="1" t="s">
        <v>188</v>
      </c>
      <c r="C125" s="1" t="s">
        <v>169</v>
      </c>
      <c r="D125" s="1" t="s">
        <v>188</v>
      </c>
      <c r="E125" s="1" t="s">
        <v>44</v>
      </c>
      <c r="F125" s="1" t="s">
        <v>45</v>
      </c>
      <c r="G125" s="2" t="str">
        <f t="shared" si="2"/>
        <v>Mbin2010101MbinHybrid</v>
      </c>
      <c r="H125" s="3">
        <v>100</v>
      </c>
      <c r="I125" s="3">
        <v>30</v>
      </c>
      <c r="J125" s="3">
        <v>60</v>
      </c>
      <c r="K125" s="1">
        <v>2554.5</v>
      </c>
      <c r="L125" s="1">
        <v>2625</v>
      </c>
      <c r="M125" s="1">
        <v>2424</v>
      </c>
      <c r="N125" s="1">
        <v>4444</v>
      </c>
      <c r="O125" s="1">
        <v>3563</v>
      </c>
      <c r="P125" s="1">
        <v>4148</v>
      </c>
      <c r="Q125" s="1">
        <v>1200</v>
      </c>
      <c r="R125" s="1"/>
      <c r="S125" s="1">
        <v>5827</v>
      </c>
      <c r="T125" s="1">
        <v>1.3947935016637307</v>
      </c>
      <c r="U125" s="1">
        <v>1.6238011352515169</v>
      </c>
      <c r="V125" s="1">
        <v>-11.102415000000001</v>
      </c>
      <c r="W125" s="1">
        <v>35.171574999999997</v>
      </c>
      <c r="X125">
        <f t="shared" si="3"/>
        <v>0.93512838801711839</v>
      </c>
      <c r="Y125" s="1" t="s">
        <v>52</v>
      </c>
      <c r="Z125" s="1">
        <v>4.8630000000000004</v>
      </c>
      <c r="AA125" s="1"/>
      <c r="AB125" s="1">
        <v>2.0369999999999999</v>
      </c>
      <c r="AC125" s="1"/>
      <c r="AD125" s="1"/>
      <c r="AE125" s="1"/>
      <c r="AF125" s="1"/>
      <c r="AG125" s="1"/>
      <c r="AH125" s="1"/>
      <c r="AI125">
        <v>11.338999999999999</v>
      </c>
      <c r="AJ125">
        <v>11.655000000000001</v>
      </c>
      <c r="AK125">
        <v>47.190249999999999</v>
      </c>
      <c r="AL125">
        <v>50.283000000000008</v>
      </c>
      <c r="AM125">
        <v>26.846749999999997</v>
      </c>
      <c r="AN125">
        <v>24.891750000000002</v>
      </c>
      <c r="AO125">
        <v>36.184749999999994</v>
      </c>
      <c r="AP125">
        <v>33.050250000000005</v>
      </c>
      <c r="AQ125" t="s">
        <v>99</v>
      </c>
    </row>
    <row r="126" spans="1:43" x14ac:dyDescent="0.25">
      <c r="A126" s="1" t="s">
        <v>41</v>
      </c>
      <c r="B126" s="1" t="s">
        <v>189</v>
      </c>
      <c r="C126" s="1" t="s">
        <v>169</v>
      </c>
      <c r="D126" s="1" t="s">
        <v>189</v>
      </c>
      <c r="E126" s="1" t="s">
        <v>44</v>
      </c>
      <c r="F126" s="1" t="s">
        <v>45</v>
      </c>
      <c r="G126" s="2" t="str">
        <f t="shared" si="2"/>
        <v>Mbin2010102MbinHybrid</v>
      </c>
      <c r="H126" s="3">
        <v>100</v>
      </c>
      <c r="I126" s="3">
        <v>30</v>
      </c>
      <c r="J126" s="3">
        <v>60</v>
      </c>
      <c r="K126" s="1">
        <v>2074.5</v>
      </c>
      <c r="L126" s="1">
        <v>2125</v>
      </c>
      <c r="M126" s="1">
        <v>7778</v>
      </c>
      <c r="N126" s="1">
        <v>5972</v>
      </c>
      <c r="O126" s="1">
        <v>5172.666666666667</v>
      </c>
      <c r="P126" s="1">
        <v>7887</v>
      </c>
      <c r="Q126" s="1">
        <v>6981</v>
      </c>
      <c r="R126" s="1"/>
      <c r="S126" s="1">
        <v>7467</v>
      </c>
      <c r="T126" s="1">
        <v>2.4934522374869448</v>
      </c>
      <c r="U126" s="1">
        <v>3.8018799710773679</v>
      </c>
      <c r="V126" s="1">
        <v>-11.105639999999999</v>
      </c>
      <c r="W126" s="1">
        <v>35.172539999999998</v>
      </c>
      <c r="X126">
        <f t="shared" si="3"/>
        <v>2.8727650974797907</v>
      </c>
      <c r="Y126" s="1" t="s">
        <v>46</v>
      </c>
      <c r="Z126" s="1">
        <v>5.5430000000000001</v>
      </c>
      <c r="AA126" s="1"/>
      <c r="AB126" s="1">
        <v>5.5640000000000001</v>
      </c>
      <c r="AC126" s="1"/>
      <c r="AD126" s="1"/>
      <c r="AE126" s="1"/>
      <c r="AF126" s="1"/>
      <c r="AG126" s="1"/>
      <c r="AH126" s="1"/>
      <c r="AI126">
        <v>10.671999999999999</v>
      </c>
      <c r="AJ126">
        <v>10.572750000000001</v>
      </c>
      <c r="AK126">
        <v>49.357999999999997</v>
      </c>
      <c r="AL126">
        <v>51.365250000000003</v>
      </c>
      <c r="AM126">
        <v>25.17925</v>
      </c>
      <c r="AN126">
        <v>23.060250000000003</v>
      </c>
      <c r="AO126">
        <v>31.348999999999997</v>
      </c>
      <c r="AP126">
        <v>29.137500000000003</v>
      </c>
      <c r="AQ126" t="s">
        <v>99</v>
      </c>
    </row>
    <row r="127" spans="1:43" x14ac:dyDescent="0.25">
      <c r="A127" s="1" t="s">
        <v>41</v>
      </c>
      <c r="B127" s="1" t="s">
        <v>190</v>
      </c>
      <c r="C127" s="1" t="s">
        <v>169</v>
      </c>
      <c r="D127" s="1" t="s">
        <v>190</v>
      </c>
      <c r="E127" s="1" t="s">
        <v>44</v>
      </c>
      <c r="F127" s="1" t="s">
        <v>45</v>
      </c>
      <c r="G127" s="2" t="str">
        <f t="shared" si="2"/>
        <v>Mbin2010111MbinHybrid</v>
      </c>
      <c r="H127" s="3">
        <v>100</v>
      </c>
      <c r="I127" s="3">
        <v>30</v>
      </c>
      <c r="J127" s="3">
        <v>60</v>
      </c>
      <c r="K127" s="1">
        <v>2232.5</v>
      </c>
      <c r="L127" s="1">
        <v>2125</v>
      </c>
      <c r="M127" s="1">
        <v>1278</v>
      </c>
      <c r="N127" s="1">
        <v>1412</v>
      </c>
      <c r="O127" s="1">
        <v>3848.333333333333</v>
      </c>
      <c r="P127" s="1">
        <v>2241</v>
      </c>
      <c r="Q127" s="1">
        <v>1244</v>
      </c>
      <c r="R127" s="1"/>
      <c r="S127" s="1">
        <v>3897</v>
      </c>
      <c r="T127" s="1">
        <v>1.7237775289287045</v>
      </c>
      <c r="U127" s="1">
        <v>1.0038073908174692</v>
      </c>
      <c r="V127" s="1">
        <v>-11.075552</v>
      </c>
      <c r="W127" s="1">
        <v>35.172193</v>
      </c>
      <c r="X127">
        <f t="shared" si="3"/>
        <v>1.4982762719923917</v>
      </c>
      <c r="Y127" s="1" t="s">
        <v>46</v>
      </c>
      <c r="Z127" s="1">
        <v>4.6479999999999997</v>
      </c>
      <c r="AA127" s="1"/>
      <c r="AB127" s="1">
        <v>2.609</v>
      </c>
      <c r="AC127" s="1"/>
      <c r="AD127" s="1"/>
      <c r="AE127" s="1"/>
      <c r="AF127" s="1"/>
      <c r="AG127" s="1"/>
      <c r="AH127" s="1"/>
      <c r="AI127">
        <v>11.672499999999999</v>
      </c>
      <c r="AJ127">
        <v>10.822500000000002</v>
      </c>
      <c r="AK127">
        <v>45.689499999999995</v>
      </c>
      <c r="AL127">
        <v>48.035250000000005</v>
      </c>
      <c r="AM127">
        <v>33.183250000000001</v>
      </c>
      <c r="AN127">
        <v>30.552750000000003</v>
      </c>
      <c r="AO127">
        <v>39.352999999999994</v>
      </c>
      <c r="AP127">
        <v>37.1295</v>
      </c>
      <c r="AQ127" t="s">
        <v>99</v>
      </c>
    </row>
    <row r="128" spans="1:43" x14ac:dyDescent="0.25">
      <c r="A128" s="1" t="s">
        <v>41</v>
      </c>
      <c r="B128" s="1" t="s">
        <v>191</v>
      </c>
      <c r="C128" s="1" t="s">
        <v>169</v>
      </c>
      <c r="D128" s="1" t="s">
        <v>191</v>
      </c>
      <c r="E128" s="1" t="s">
        <v>44</v>
      </c>
      <c r="F128" s="1" t="s">
        <v>45</v>
      </c>
      <c r="G128" s="2" t="str">
        <f t="shared" si="2"/>
        <v>Mbin2010112MbinHybrid</v>
      </c>
      <c r="H128" s="3">
        <v>100</v>
      </c>
      <c r="I128" s="3">
        <v>30</v>
      </c>
      <c r="J128" s="3">
        <v>60</v>
      </c>
      <c r="K128" s="1">
        <v>3379</v>
      </c>
      <c r="L128" s="1">
        <v>3375</v>
      </c>
      <c r="M128" s="1">
        <v>3161</v>
      </c>
      <c r="N128" s="1">
        <v>5325</v>
      </c>
      <c r="O128" s="1">
        <v>3193.6666666666665</v>
      </c>
      <c r="P128" s="1">
        <v>6588</v>
      </c>
      <c r="Q128" s="1">
        <v>2923</v>
      </c>
      <c r="R128" s="1"/>
      <c r="S128" s="1">
        <v>7853</v>
      </c>
      <c r="T128" s="1">
        <v>0.94515142547104658</v>
      </c>
      <c r="U128" s="1">
        <v>1.9496892571766795</v>
      </c>
      <c r="V128" s="1">
        <v>-11.059628</v>
      </c>
      <c r="W128" s="1">
        <v>35.192995000000003</v>
      </c>
      <c r="X128">
        <f t="shared" si="3"/>
        <v>-0.17184973846885415</v>
      </c>
      <c r="Y128" s="1" t="s">
        <v>59</v>
      </c>
      <c r="Z128" s="1">
        <v>5.8879999999999999</v>
      </c>
      <c r="AA128" s="1"/>
      <c r="AB128" s="1">
        <v>17.940000000000001</v>
      </c>
      <c r="AC128" s="1"/>
      <c r="AD128" s="1"/>
      <c r="AE128" s="1"/>
      <c r="AF128" s="1"/>
      <c r="AG128" s="1"/>
      <c r="AH128" s="1"/>
      <c r="AI128">
        <v>11.0055</v>
      </c>
      <c r="AJ128">
        <v>10.73925</v>
      </c>
      <c r="AK128">
        <v>43.021499999999996</v>
      </c>
      <c r="AL128">
        <v>44.705250000000007</v>
      </c>
      <c r="AM128">
        <v>15.340999999999999</v>
      </c>
      <c r="AN128">
        <v>14.152500000000002</v>
      </c>
      <c r="AO128">
        <v>42.687999999999995</v>
      </c>
      <c r="AP128">
        <v>40.792500000000004</v>
      </c>
      <c r="AQ128" t="s">
        <v>97</v>
      </c>
    </row>
    <row r="129" spans="1:43" x14ac:dyDescent="0.25">
      <c r="A129" s="1" t="s">
        <v>41</v>
      </c>
      <c r="B129" s="1" t="s">
        <v>192</v>
      </c>
      <c r="C129" s="1" t="s">
        <v>169</v>
      </c>
      <c r="D129" s="1" t="s">
        <v>192</v>
      </c>
      <c r="E129" s="1" t="s">
        <v>44</v>
      </c>
      <c r="F129" s="1" t="s">
        <v>45</v>
      </c>
      <c r="G129" s="2" t="str">
        <f t="shared" si="2"/>
        <v>Mbin2010121MbinHybrid</v>
      </c>
      <c r="H129" s="3">
        <v>100</v>
      </c>
      <c r="I129" s="3">
        <v>30</v>
      </c>
      <c r="J129" s="3">
        <v>60</v>
      </c>
      <c r="K129" s="1">
        <v>2911</v>
      </c>
      <c r="L129" s="1">
        <v>2875</v>
      </c>
      <c r="M129" s="1">
        <v>5120</v>
      </c>
      <c r="N129" s="1">
        <v>4239</v>
      </c>
      <c r="O129" s="1">
        <v>5335</v>
      </c>
      <c r="P129" s="1">
        <v>6148</v>
      </c>
      <c r="Q129" s="1">
        <v>4522</v>
      </c>
      <c r="R129" s="1"/>
      <c r="S129" s="1">
        <v>6298</v>
      </c>
      <c r="T129" s="1">
        <v>1.8327035383029886</v>
      </c>
      <c r="U129" s="1">
        <v>2.1119890072140159</v>
      </c>
      <c r="V129" s="1">
        <v>-11.059570000000001</v>
      </c>
      <c r="W129" s="1">
        <v>35.165585</v>
      </c>
      <c r="X129">
        <f t="shared" si="3"/>
        <v>2.2476462196861626</v>
      </c>
      <c r="Y129" s="1" t="s">
        <v>46</v>
      </c>
      <c r="Z129" s="1">
        <v>5.9379999999999997</v>
      </c>
      <c r="AA129" s="1"/>
      <c r="AB129" s="1">
        <v>44.13</v>
      </c>
      <c r="AC129" s="1"/>
      <c r="AD129" s="1"/>
      <c r="AE129" s="1"/>
      <c r="AF129" s="1"/>
      <c r="AG129" s="1"/>
      <c r="AH129" s="1"/>
      <c r="AI129">
        <v>11.505749999999999</v>
      </c>
      <c r="AJ129">
        <v>10.489500000000001</v>
      </c>
      <c r="AK129">
        <v>43.855249999999998</v>
      </c>
      <c r="AL129">
        <v>46.370250000000006</v>
      </c>
      <c r="AM129">
        <v>19.676499999999997</v>
      </c>
      <c r="AN129">
        <v>17.565750000000001</v>
      </c>
      <c r="AO129">
        <v>41.353999999999999</v>
      </c>
      <c r="AP129">
        <v>38.628000000000007</v>
      </c>
      <c r="AQ129" t="s">
        <v>78</v>
      </c>
    </row>
    <row r="130" spans="1:43" x14ac:dyDescent="0.25">
      <c r="A130" s="1" t="s">
        <v>41</v>
      </c>
      <c r="B130" s="1" t="s">
        <v>193</v>
      </c>
      <c r="C130" s="1" t="s">
        <v>169</v>
      </c>
      <c r="D130" s="1" t="s">
        <v>193</v>
      </c>
      <c r="E130" s="1" t="s">
        <v>44</v>
      </c>
      <c r="F130" s="1" t="s">
        <v>45</v>
      </c>
      <c r="G130" s="2" t="str">
        <f t="shared" ref="G130:G193" si="4">B130&amp;C130&amp;F130</f>
        <v>Mbin2010122MbinHybrid</v>
      </c>
      <c r="H130" s="3">
        <v>100</v>
      </c>
      <c r="I130" s="3">
        <v>30</v>
      </c>
      <c r="J130" s="3">
        <v>60</v>
      </c>
      <c r="K130" s="1">
        <v>970</v>
      </c>
      <c r="L130" s="1">
        <v>875</v>
      </c>
      <c r="M130" s="1">
        <v>2325</v>
      </c>
      <c r="N130" s="1">
        <v>135</v>
      </c>
      <c r="O130" s="1">
        <v>1645.6666666666667</v>
      </c>
      <c r="P130" s="1">
        <v>2770</v>
      </c>
      <c r="Q130" s="1">
        <v>1682</v>
      </c>
      <c r="R130" s="1"/>
      <c r="S130" s="1">
        <v>546</v>
      </c>
      <c r="T130" s="1">
        <v>1.6965635738831615</v>
      </c>
      <c r="U130" s="1">
        <v>2.8556701030927836</v>
      </c>
      <c r="V130" s="1">
        <v>-11.060333</v>
      </c>
      <c r="W130" s="1">
        <v>35.166518000000003</v>
      </c>
      <c r="X130">
        <f t="shared" ref="X130:X193" si="5">((O130-K130)*0.39)/((H130*1.62)+(I130*4.94)+(J130*1.84))</f>
        <v>0.62650974797907755</v>
      </c>
      <c r="Y130" s="1" t="s">
        <v>52</v>
      </c>
      <c r="Z130" s="1">
        <v>5.6959999999999997</v>
      </c>
      <c r="AA130" s="1"/>
      <c r="AB130" s="1">
        <v>14.79</v>
      </c>
      <c r="AC130" s="1"/>
      <c r="AD130" s="1"/>
      <c r="AE130" s="1"/>
      <c r="AF130" s="1"/>
      <c r="AG130" s="1"/>
      <c r="AH130" s="1"/>
      <c r="AI130">
        <v>11.505749999999999</v>
      </c>
      <c r="AJ130">
        <v>10.489500000000001</v>
      </c>
      <c r="AK130">
        <v>43.855249999999998</v>
      </c>
      <c r="AL130">
        <v>46.370250000000006</v>
      </c>
      <c r="AM130">
        <v>19.676499999999997</v>
      </c>
      <c r="AN130">
        <v>17.565750000000001</v>
      </c>
      <c r="AO130">
        <v>41.353999999999999</v>
      </c>
      <c r="AP130">
        <v>38.628000000000007</v>
      </c>
      <c r="AQ130" t="s">
        <v>78</v>
      </c>
    </row>
    <row r="131" spans="1:43" x14ac:dyDescent="0.25">
      <c r="A131" s="1" t="s">
        <v>41</v>
      </c>
      <c r="B131" s="1" t="s">
        <v>194</v>
      </c>
      <c r="C131" s="1" t="s">
        <v>169</v>
      </c>
      <c r="D131" s="1" t="s">
        <v>194</v>
      </c>
      <c r="E131" s="1" t="s">
        <v>44</v>
      </c>
      <c r="F131" s="1" t="s">
        <v>45</v>
      </c>
      <c r="G131" s="2" t="str">
        <f t="shared" si="4"/>
        <v>Mbin2010131MbinHybrid</v>
      </c>
      <c r="H131" s="3">
        <v>100</v>
      </c>
      <c r="I131" s="3">
        <v>30</v>
      </c>
      <c r="J131" s="3">
        <v>60</v>
      </c>
      <c r="K131" s="1">
        <v>1222.5000000000002</v>
      </c>
      <c r="L131" s="1">
        <v>1125</v>
      </c>
      <c r="M131" s="1">
        <v>2000</v>
      </c>
      <c r="N131" s="1">
        <v>1231</v>
      </c>
      <c r="O131" s="1">
        <v>3330.666666666667</v>
      </c>
      <c r="P131" s="1">
        <v>4225</v>
      </c>
      <c r="Q131" s="1">
        <v>1185</v>
      </c>
      <c r="R131" s="1"/>
      <c r="S131" s="1">
        <v>4400</v>
      </c>
      <c r="T131" s="1">
        <v>2.724471710974778</v>
      </c>
      <c r="U131" s="1">
        <v>3.4560327198364003</v>
      </c>
      <c r="V131" s="1">
        <v>-11.123265</v>
      </c>
      <c r="W131" s="1">
        <v>35.200490000000002</v>
      </c>
      <c r="X131">
        <f t="shared" si="5"/>
        <v>1.9547907750832147</v>
      </c>
      <c r="Y131" s="1" t="s">
        <v>46</v>
      </c>
      <c r="Z131" s="1">
        <v>6.0149999999999997</v>
      </c>
      <c r="AA131" s="1"/>
      <c r="AB131" s="1">
        <v>83.8</v>
      </c>
      <c r="AC131" s="1"/>
      <c r="AD131" s="1"/>
      <c r="AE131" s="1"/>
      <c r="AF131" s="1"/>
      <c r="AG131" s="1"/>
      <c r="AH131" s="1"/>
      <c r="AI131">
        <v>12.172749999999999</v>
      </c>
      <c r="AJ131">
        <v>11.571750000000002</v>
      </c>
      <c r="AK131">
        <v>44.355499999999999</v>
      </c>
      <c r="AL131">
        <v>46.620000000000005</v>
      </c>
      <c r="AM131">
        <v>23.6785</v>
      </c>
      <c r="AN131">
        <v>19.064250000000001</v>
      </c>
      <c r="AO131">
        <v>36.684999999999995</v>
      </c>
      <c r="AP131">
        <v>34.049250000000001</v>
      </c>
      <c r="AQ131" t="s">
        <v>99</v>
      </c>
    </row>
    <row r="132" spans="1:43" x14ac:dyDescent="0.25">
      <c r="A132" s="1" t="s">
        <v>41</v>
      </c>
      <c r="B132" s="1" t="s">
        <v>195</v>
      </c>
      <c r="C132" s="1" t="s">
        <v>169</v>
      </c>
      <c r="D132" s="1" t="s">
        <v>195</v>
      </c>
      <c r="E132" s="1" t="s">
        <v>44</v>
      </c>
      <c r="F132" s="1" t="s">
        <v>45</v>
      </c>
      <c r="G132" s="2" t="str">
        <f t="shared" si="4"/>
        <v>Mbin2010132MbinHybrid</v>
      </c>
      <c r="H132" s="3">
        <v>100</v>
      </c>
      <c r="I132" s="3">
        <v>30</v>
      </c>
      <c r="J132" s="3">
        <v>60</v>
      </c>
      <c r="K132" s="1">
        <v>1801.5</v>
      </c>
      <c r="L132" s="1">
        <v>1875</v>
      </c>
      <c r="M132" s="1">
        <v>3654</v>
      </c>
      <c r="N132" s="1">
        <v>4514</v>
      </c>
      <c r="O132" s="1">
        <v>3755.6666666666665</v>
      </c>
      <c r="P132" s="1">
        <v>4267</v>
      </c>
      <c r="Q132" s="1">
        <v>2419</v>
      </c>
      <c r="R132" s="1"/>
      <c r="S132" s="1">
        <v>6673</v>
      </c>
      <c r="T132" s="1">
        <v>2.0847441946526044</v>
      </c>
      <c r="U132" s="1">
        <v>2.3685817374410214</v>
      </c>
      <c r="V132" s="1">
        <v>-11.123932999999999</v>
      </c>
      <c r="W132" s="1">
        <v>35.203552000000002</v>
      </c>
      <c r="X132">
        <f t="shared" si="5"/>
        <v>1.8119947693770804</v>
      </c>
      <c r="Y132" s="1" t="s">
        <v>46</v>
      </c>
      <c r="Z132" s="1">
        <v>6.1420000000000003</v>
      </c>
      <c r="AA132" s="1"/>
      <c r="AB132" s="1">
        <v>26.86</v>
      </c>
      <c r="AC132" s="1"/>
      <c r="AD132" s="1"/>
      <c r="AE132" s="1"/>
      <c r="AF132" s="1"/>
      <c r="AG132" s="1"/>
      <c r="AH132" s="1"/>
      <c r="AI132">
        <v>11.672499999999999</v>
      </c>
      <c r="AJ132">
        <v>11.07225</v>
      </c>
      <c r="AK132">
        <v>46.523249999999997</v>
      </c>
      <c r="AL132">
        <v>48.201750000000004</v>
      </c>
      <c r="AM132">
        <v>21.510749999999998</v>
      </c>
      <c r="AN132">
        <v>16.983000000000001</v>
      </c>
      <c r="AO132">
        <v>37.018499999999996</v>
      </c>
      <c r="AP132">
        <v>34.965000000000003</v>
      </c>
      <c r="AQ132" t="s">
        <v>99</v>
      </c>
    </row>
    <row r="133" spans="1:43" x14ac:dyDescent="0.25">
      <c r="A133" s="1" t="s">
        <v>41</v>
      </c>
      <c r="B133" s="1" t="s">
        <v>196</v>
      </c>
      <c r="C133" s="1" t="s">
        <v>169</v>
      </c>
      <c r="D133" s="1" t="s">
        <v>196</v>
      </c>
      <c r="E133" s="1" t="s">
        <v>44</v>
      </c>
      <c r="F133" s="1" t="s">
        <v>45</v>
      </c>
      <c r="G133" s="2" t="str">
        <f t="shared" si="4"/>
        <v>Mbin2010141MbinHybrid</v>
      </c>
      <c r="H133" s="3">
        <v>100</v>
      </c>
      <c r="I133" s="3">
        <v>30</v>
      </c>
      <c r="J133" s="3">
        <v>60</v>
      </c>
      <c r="K133" s="1">
        <v>556.5</v>
      </c>
      <c r="L133" s="4">
        <v>625</v>
      </c>
      <c r="M133" s="1">
        <v>2904</v>
      </c>
      <c r="N133" s="1">
        <v>514</v>
      </c>
      <c r="O133" s="1">
        <v>2264.333333333333</v>
      </c>
      <c r="P133" s="1">
        <v>2074</v>
      </c>
      <c r="Q133" s="1">
        <v>853</v>
      </c>
      <c r="R133" s="1"/>
      <c r="S133" s="1">
        <v>4219</v>
      </c>
      <c r="T133" s="1">
        <v>4.0688828990715775</v>
      </c>
      <c r="U133" s="1">
        <v>3.7268643306379157</v>
      </c>
      <c r="V133" s="1">
        <v>-11.100472</v>
      </c>
      <c r="W133" s="1">
        <v>35.200873000000001</v>
      </c>
      <c r="X133">
        <f t="shared" si="5"/>
        <v>1.5835829766999523</v>
      </c>
      <c r="Y133" s="1" t="s">
        <v>46</v>
      </c>
      <c r="Z133" s="1">
        <v>5.9749999999999996</v>
      </c>
      <c r="AA133" s="1"/>
      <c r="AB133" s="1">
        <v>12.89</v>
      </c>
      <c r="AC133" s="1"/>
      <c r="AD133" s="1"/>
      <c r="AE133" s="1"/>
      <c r="AF133" s="1"/>
      <c r="AG133" s="1"/>
      <c r="AH133" s="1"/>
      <c r="AI133">
        <v>11.83925</v>
      </c>
      <c r="AJ133">
        <v>11.405250000000001</v>
      </c>
      <c r="AK133">
        <v>44.85575</v>
      </c>
      <c r="AL133">
        <v>47.369250000000008</v>
      </c>
      <c r="AM133">
        <v>18.009</v>
      </c>
      <c r="AN133">
        <v>16.233750000000001</v>
      </c>
      <c r="AO133">
        <v>39.019500000000001</v>
      </c>
      <c r="AP133">
        <v>36.963000000000001</v>
      </c>
      <c r="AQ133" t="s">
        <v>99</v>
      </c>
    </row>
    <row r="134" spans="1:43" x14ac:dyDescent="0.25">
      <c r="A134" s="1" t="s">
        <v>41</v>
      </c>
      <c r="B134" s="1" t="s">
        <v>197</v>
      </c>
      <c r="C134" s="1" t="s">
        <v>169</v>
      </c>
      <c r="D134" s="1" t="s">
        <v>197</v>
      </c>
      <c r="E134" s="1" t="s">
        <v>44</v>
      </c>
      <c r="F134" s="1" t="s">
        <v>45</v>
      </c>
      <c r="G134" s="2" t="str">
        <f t="shared" si="4"/>
        <v>Mbin2010142MbinHybrid</v>
      </c>
      <c r="H134" s="3">
        <v>100</v>
      </c>
      <c r="I134" s="3">
        <v>30</v>
      </c>
      <c r="J134" s="3">
        <v>60</v>
      </c>
      <c r="K134" s="1">
        <v>1825.5000000000002</v>
      </c>
      <c r="L134" s="1">
        <v>1875</v>
      </c>
      <c r="M134" s="1">
        <v>2933</v>
      </c>
      <c r="N134" s="1">
        <v>1056</v>
      </c>
      <c r="O134" s="1">
        <v>4508.3333333333339</v>
      </c>
      <c r="P134" s="1">
        <v>3605</v>
      </c>
      <c r="Q134" s="1">
        <v>3026</v>
      </c>
      <c r="R134" s="1"/>
      <c r="S134" s="1">
        <v>3725</v>
      </c>
      <c r="T134" s="1">
        <v>2.4696430201771205</v>
      </c>
      <c r="U134" s="1">
        <v>1.9748014242673237</v>
      </c>
      <c r="V134" s="1">
        <v>-11.10196</v>
      </c>
      <c r="W134" s="1">
        <v>35.195906999999998</v>
      </c>
      <c r="X134">
        <f t="shared" si="5"/>
        <v>2.4876485972420359</v>
      </c>
      <c r="Y134" s="1" t="s">
        <v>46</v>
      </c>
      <c r="Z134" s="1">
        <v>6.202</v>
      </c>
      <c r="AA134" s="1"/>
      <c r="AB134" s="1">
        <v>81.14</v>
      </c>
      <c r="AC134" s="1"/>
      <c r="AD134" s="1"/>
      <c r="AE134" s="1"/>
      <c r="AF134" s="1"/>
      <c r="AG134" s="1"/>
      <c r="AH134" s="1"/>
      <c r="AI134">
        <v>12.672999999999998</v>
      </c>
      <c r="AJ134">
        <v>12.321000000000002</v>
      </c>
      <c r="AK134">
        <v>46.523249999999997</v>
      </c>
      <c r="AL134">
        <v>48.451500000000003</v>
      </c>
      <c r="AM134">
        <v>15.841249999999999</v>
      </c>
      <c r="AN134">
        <v>14.402250000000002</v>
      </c>
      <c r="AO134">
        <v>38.185749999999999</v>
      </c>
      <c r="AP134">
        <v>36.047250000000005</v>
      </c>
      <c r="AQ134" t="s">
        <v>99</v>
      </c>
    </row>
    <row r="135" spans="1:43" x14ac:dyDescent="0.25">
      <c r="A135" s="1" t="s">
        <v>41</v>
      </c>
      <c r="B135" s="1" t="s">
        <v>198</v>
      </c>
      <c r="C135" s="1" t="s">
        <v>169</v>
      </c>
      <c r="D135" s="1" t="s">
        <v>198</v>
      </c>
      <c r="E135" s="1" t="s">
        <v>44</v>
      </c>
      <c r="F135" s="1" t="s">
        <v>45</v>
      </c>
      <c r="G135" s="2" t="str">
        <f t="shared" si="4"/>
        <v>Mbin2010151MbinHybrid</v>
      </c>
      <c r="H135" s="3">
        <v>100</v>
      </c>
      <c r="I135" s="3">
        <v>30</v>
      </c>
      <c r="J135" s="3">
        <v>60</v>
      </c>
      <c r="K135" s="1">
        <v>884.5</v>
      </c>
      <c r="L135" s="1">
        <v>875</v>
      </c>
      <c r="M135" s="1">
        <v>1056</v>
      </c>
      <c r="N135" s="1">
        <v>2400</v>
      </c>
      <c r="O135" s="1">
        <v>789.66666666666663</v>
      </c>
      <c r="P135" s="1">
        <v>4580</v>
      </c>
      <c r="Q135" s="1">
        <v>2441</v>
      </c>
      <c r="R135" s="1"/>
      <c r="S135" s="1">
        <v>3097</v>
      </c>
      <c r="T135" s="1">
        <v>0.89278311663840204</v>
      </c>
      <c r="U135" s="1">
        <v>5.1780667043527417</v>
      </c>
      <c r="V135" s="1">
        <v>-11.084104999999999</v>
      </c>
      <c r="W135" s="1">
        <v>35.196142999999999</v>
      </c>
      <c r="X135">
        <f t="shared" si="5"/>
        <v>-8.7933903946742775E-2</v>
      </c>
      <c r="Y135" s="1" t="s">
        <v>52</v>
      </c>
      <c r="Z135" s="1">
        <v>6.0880000000000001</v>
      </c>
      <c r="AA135" s="1"/>
      <c r="AB135" s="1">
        <v>37.729999999999997</v>
      </c>
      <c r="AC135" s="1"/>
      <c r="AD135" s="1"/>
      <c r="AE135" s="1"/>
      <c r="AF135" s="1"/>
      <c r="AG135" s="1"/>
      <c r="AH135" s="1"/>
      <c r="AI135">
        <v>11.17225</v>
      </c>
      <c r="AJ135">
        <v>11.07225</v>
      </c>
      <c r="AK135">
        <v>44.355499999999999</v>
      </c>
      <c r="AL135">
        <v>46.370250000000006</v>
      </c>
      <c r="AM135">
        <v>19.009499999999999</v>
      </c>
      <c r="AN135">
        <v>17.732250000000001</v>
      </c>
      <c r="AO135">
        <v>39.686499999999995</v>
      </c>
      <c r="AP135">
        <v>37.545750000000005</v>
      </c>
      <c r="AQ135" t="s">
        <v>97</v>
      </c>
    </row>
    <row r="136" spans="1:43" x14ac:dyDescent="0.25">
      <c r="A136" s="1" t="s">
        <v>41</v>
      </c>
      <c r="B136" s="1" t="s">
        <v>199</v>
      </c>
      <c r="C136" s="1" t="s">
        <v>169</v>
      </c>
      <c r="D136" s="1" t="s">
        <v>199</v>
      </c>
      <c r="E136" s="1" t="s">
        <v>44</v>
      </c>
      <c r="F136" s="1" t="s">
        <v>45</v>
      </c>
      <c r="G136" s="2" t="str">
        <f t="shared" si="4"/>
        <v>Mbin2010161MbinHybrid</v>
      </c>
      <c r="H136" s="3">
        <v>100</v>
      </c>
      <c r="I136" s="3">
        <v>30</v>
      </c>
      <c r="J136" s="3">
        <v>60</v>
      </c>
      <c r="K136" s="1">
        <v>2401</v>
      </c>
      <c r="L136" s="1">
        <v>2375</v>
      </c>
      <c r="M136" s="1">
        <v>4889</v>
      </c>
      <c r="N136" s="1">
        <v>3841</v>
      </c>
      <c r="O136" s="1">
        <v>4869.666666666667</v>
      </c>
      <c r="P136" s="1">
        <v>6989</v>
      </c>
      <c r="Q136" s="1">
        <v>2864</v>
      </c>
      <c r="R136" s="1"/>
      <c r="S136" s="1">
        <v>6681</v>
      </c>
      <c r="T136" s="1">
        <v>2.0281827016520895</v>
      </c>
      <c r="U136" s="1">
        <v>2.9108704706372346</v>
      </c>
      <c r="V136" s="1">
        <v>-11.064007999999999</v>
      </c>
      <c r="W136" s="1">
        <v>35.191833000000003</v>
      </c>
      <c r="X136">
        <f t="shared" si="5"/>
        <v>2.2890632429862103</v>
      </c>
      <c r="Y136" s="1" t="s">
        <v>46</v>
      </c>
      <c r="Z136" s="1">
        <v>5.4749999999999996</v>
      </c>
      <c r="AA136" s="1"/>
      <c r="AB136" s="1">
        <v>12.53</v>
      </c>
      <c r="AC136" s="1"/>
      <c r="AD136" s="1"/>
      <c r="AE136" s="1"/>
      <c r="AF136" s="1"/>
      <c r="AG136" s="1"/>
      <c r="AH136" s="1"/>
      <c r="AI136">
        <v>13.673499999999999</v>
      </c>
      <c r="AJ136">
        <v>13.070250000000001</v>
      </c>
      <c r="AK136">
        <v>43.521749999999997</v>
      </c>
      <c r="AL136">
        <v>45.954000000000008</v>
      </c>
      <c r="AM136">
        <v>16.17475</v>
      </c>
      <c r="AN136">
        <v>15.318000000000001</v>
      </c>
      <c r="AO136">
        <v>41.020499999999998</v>
      </c>
      <c r="AP136">
        <v>38.961000000000006</v>
      </c>
      <c r="AQ136" t="s">
        <v>97</v>
      </c>
    </row>
    <row r="137" spans="1:43" x14ac:dyDescent="0.25">
      <c r="A137" s="1" t="s">
        <v>41</v>
      </c>
      <c r="B137" s="1" t="s">
        <v>200</v>
      </c>
      <c r="C137" s="1" t="s">
        <v>169</v>
      </c>
      <c r="D137" s="1" t="s">
        <v>200</v>
      </c>
      <c r="E137" s="1" t="s">
        <v>44</v>
      </c>
      <c r="F137" s="1" t="s">
        <v>45</v>
      </c>
      <c r="G137" s="2" t="str">
        <f t="shared" si="4"/>
        <v>Mbin2010162MbinHybrid</v>
      </c>
      <c r="H137" s="3">
        <v>100</v>
      </c>
      <c r="I137" s="3">
        <v>30</v>
      </c>
      <c r="J137" s="3">
        <v>60</v>
      </c>
      <c r="K137" s="1">
        <v>2373.9999999999995</v>
      </c>
      <c r="L137" s="1">
        <v>2375</v>
      </c>
      <c r="M137" s="1">
        <v>4156</v>
      </c>
      <c r="N137" s="1">
        <v>4811</v>
      </c>
      <c r="O137" s="1">
        <v>5540.333333333333</v>
      </c>
      <c r="P137" s="1">
        <v>7328</v>
      </c>
      <c r="Q137" s="1">
        <v>3062</v>
      </c>
      <c r="R137" s="1"/>
      <c r="S137" s="1">
        <v>6098</v>
      </c>
      <c r="T137" s="1">
        <v>2.3337545633249093</v>
      </c>
      <c r="U137" s="1">
        <v>3.086773378264533</v>
      </c>
      <c r="V137" s="1">
        <v>-11.083352</v>
      </c>
      <c r="W137" s="1">
        <v>35.197633000000003</v>
      </c>
      <c r="X137">
        <f t="shared" si="5"/>
        <v>2.9359724203518782</v>
      </c>
      <c r="Y137" s="1" t="s">
        <v>46</v>
      </c>
      <c r="Z137" s="1">
        <v>5.8760000000000003</v>
      </c>
      <c r="AA137" s="1"/>
      <c r="AB137" s="1">
        <v>7.423</v>
      </c>
      <c r="AC137" s="1"/>
      <c r="AD137" s="1"/>
      <c r="AE137" s="1"/>
      <c r="AF137" s="1"/>
      <c r="AG137" s="1"/>
      <c r="AH137" s="1"/>
      <c r="AI137">
        <v>11.17225</v>
      </c>
      <c r="AJ137">
        <v>11.07225</v>
      </c>
      <c r="AK137">
        <v>44.355499999999999</v>
      </c>
      <c r="AL137">
        <v>46.370250000000006</v>
      </c>
      <c r="AM137">
        <v>19.009499999999999</v>
      </c>
      <c r="AN137">
        <v>17.732250000000001</v>
      </c>
      <c r="AO137">
        <v>39.686499999999995</v>
      </c>
      <c r="AP137">
        <v>37.545750000000005</v>
      </c>
      <c r="AQ137" t="s">
        <v>97</v>
      </c>
    </row>
    <row r="138" spans="1:43" x14ac:dyDescent="0.25">
      <c r="A138" s="1" t="s">
        <v>41</v>
      </c>
      <c r="B138" s="1" t="s">
        <v>201</v>
      </c>
      <c r="C138" s="1" t="s">
        <v>202</v>
      </c>
      <c r="D138" s="1" t="s">
        <v>201</v>
      </c>
      <c r="E138" s="1" t="s">
        <v>44</v>
      </c>
      <c r="F138" s="1" t="s">
        <v>45</v>
      </c>
      <c r="G138" s="2" t="str">
        <f t="shared" si="4"/>
        <v>Nkha2009012NkhaHybrid</v>
      </c>
      <c r="H138" s="3">
        <v>100</v>
      </c>
      <c r="I138" s="3">
        <v>30</v>
      </c>
      <c r="J138" s="3">
        <v>60</v>
      </c>
      <c r="K138" s="1">
        <v>695.5</v>
      </c>
      <c r="L138" s="4">
        <v>625</v>
      </c>
      <c r="M138" s="1">
        <v>50</v>
      </c>
      <c r="N138" s="1">
        <v>1346</v>
      </c>
      <c r="O138" s="1">
        <v>885</v>
      </c>
      <c r="P138" s="1">
        <v>2050</v>
      </c>
      <c r="Q138" s="1">
        <v>906</v>
      </c>
      <c r="R138" s="1">
        <v>2000</v>
      </c>
      <c r="S138" s="1">
        <v>1253</v>
      </c>
      <c r="T138" s="1">
        <v>1.2724658519051042</v>
      </c>
      <c r="U138" s="1">
        <v>2.9475197699496767</v>
      </c>
      <c r="V138" s="1">
        <v>-11.59168</v>
      </c>
      <c r="W138" s="1">
        <v>34.206040000000002</v>
      </c>
      <c r="X138">
        <f t="shared" si="5"/>
        <v>0.1757132667617689</v>
      </c>
      <c r="Y138" s="1" t="s">
        <v>52</v>
      </c>
      <c r="Z138" s="1">
        <v>5.32</v>
      </c>
      <c r="AA138" s="1"/>
      <c r="AB138" s="1">
        <v>36</v>
      </c>
      <c r="AC138" s="1"/>
      <c r="AD138" s="1"/>
      <c r="AE138" s="1"/>
      <c r="AF138" s="1"/>
      <c r="AG138" s="1"/>
      <c r="AH138" s="1"/>
      <c r="AI138">
        <v>7.5037499999999993</v>
      </c>
      <c r="AJ138">
        <v>6.9930000000000003</v>
      </c>
      <c r="AK138">
        <v>24.178749999999997</v>
      </c>
      <c r="AL138">
        <v>26.057250000000003</v>
      </c>
      <c r="AM138">
        <v>12.339499999999999</v>
      </c>
      <c r="AN138">
        <v>10.905750000000001</v>
      </c>
      <c r="AO138">
        <v>62.864749999999994</v>
      </c>
      <c r="AP138">
        <v>60.855750000000008</v>
      </c>
      <c r="AQ138" t="s">
        <v>78</v>
      </c>
    </row>
    <row r="139" spans="1:43" x14ac:dyDescent="0.25">
      <c r="A139" s="1" t="s">
        <v>41</v>
      </c>
      <c r="B139" s="1" t="s">
        <v>203</v>
      </c>
      <c r="C139" s="1" t="s">
        <v>202</v>
      </c>
      <c r="D139" s="1" t="s">
        <v>203</v>
      </c>
      <c r="E139" s="1" t="s">
        <v>44</v>
      </c>
      <c r="F139" s="1" t="s">
        <v>45</v>
      </c>
      <c r="G139" s="2" t="str">
        <f t="shared" si="4"/>
        <v>Nkha2009023NkhaHybrid</v>
      </c>
      <c r="H139" s="3">
        <v>100</v>
      </c>
      <c r="I139" s="3">
        <v>30</v>
      </c>
      <c r="J139" s="3">
        <v>60</v>
      </c>
      <c r="K139" s="1">
        <v>651.5</v>
      </c>
      <c r="L139" s="4">
        <v>625</v>
      </c>
      <c r="M139" s="1">
        <v>773</v>
      </c>
      <c r="N139" s="1">
        <v>778</v>
      </c>
      <c r="O139" s="1">
        <v>874.66666666666674</v>
      </c>
      <c r="P139" s="1">
        <v>748</v>
      </c>
      <c r="Q139" s="1">
        <v>425</v>
      </c>
      <c r="R139" s="1">
        <v>866</v>
      </c>
      <c r="S139" s="1">
        <v>1038</v>
      </c>
      <c r="T139" s="1">
        <v>1.3425428498337171</v>
      </c>
      <c r="U139" s="1">
        <v>1.1481197237145049</v>
      </c>
      <c r="V139" s="1">
        <v>-11.612500000000001</v>
      </c>
      <c r="W139" s="1">
        <v>34.242690000000003</v>
      </c>
      <c r="X139">
        <f t="shared" si="5"/>
        <v>0.20693057536852125</v>
      </c>
      <c r="Y139" s="1" t="s">
        <v>52</v>
      </c>
      <c r="Z139" s="1">
        <v>6.12</v>
      </c>
      <c r="AA139" s="1"/>
      <c r="AB139" s="1">
        <v>36.799999999999997</v>
      </c>
      <c r="AC139" s="1"/>
      <c r="AD139" s="1"/>
      <c r="AE139" s="1"/>
      <c r="AF139" s="1"/>
      <c r="AG139" s="1"/>
      <c r="AH139" s="1"/>
      <c r="AI139">
        <v>9.5047499999999996</v>
      </c>
      <c r="AJ139">
        <v>9.7402500000000014</v>
      </c>
      <c r="AK139">
        <v>33.349999999999994</v>
      </c>
      <c r="AL139">
        <v>35.131500000000003</v>
      </c>
      <c r="AM139">
        <v>15.841249999999999</v>
      </c>
      <c r="AN139">
        <v>15.401250000000001</v>
      </c>
      <c r="AO139">
        <v>52.359499999999997</v>
      </c>
      <c r="AP139">
        <v>51.115500000000004</v>
      </c>
      <c r="AQ139" t="s">
        <v>99</v>
      </c>
    </row>
    <row r="140" spans="1:43" x14ac:dyDescent="0.25">
      <c r="A140" s="1" t="s">
        <v>41</v>
      </c>
      <c r="B140" s="1" t="s">
        <v>204</v>
      </c>
      <c r="C140" s="1" t="s">
        <v>202</v>
      </c>
      <c r="D140" s="1" t="s">
        <v>204</v>
      </c>
      <c r="E140" s="1" t="s">
        <v>44</v>
      </c>
      <c r="F140" s="1" t="s">
        <v>45</v>
      </c>
      <c r="G140" s="2" t="str">
        <f t="shared" si="4"/>
        <v>Nkha2009031NkhaHybrid</v>
      </c>
      <c r="H140" s="3">
        <v>100</v>
      </c>
      <c r="I140" s="3">
        <v>30</v>
      </c>
      <c r="J140" s="3">
        <v>60</v>
      </c>
      <c r="K140" s="1">
        <v>1107.5</v>
      </c>
      <c r="L140" s="1">
        <v>1125</v>
      </c>
      <c r="M140" s="1">
        <v>1500</v>
      </c>
      <c r="N140" s="1">
        <v>1738</v>
      </c>
      <c r="O140" s="1">
        <v>3724</v>
      </c>
      <c r="P140" s="1">
        <v>3630</v>
      </c>
      <c r="Q140" s="1">
        <v>1050</v>
      </c>
      <c r="R140" s="1">
        <v>2435</v>
      </c>
      <c r="S140" s="1">
        <v>6118</v>
      </c>
      <c r="T140" s="1">
        <v>3.3625282167042889</v>
      </c>
      <c r="U140" s="1">
        <v>3.2776523702031604</v>
      </c>
      <c r="V140" s="1">
        <v>-11.5869</v>
      </c>
      <c r="W140" s="1">
        <v>34.251579999999997</v>
      </c>
      <c r="X140">
        <f t="shared" si="5"/>
        <v>2.4261412268188303</v>
      </c>
      <c r="Y140" s="1" t="s">
        <v>46</v>
      </c>
      <c r="Z140" s="1">
        <v>6.02</v>
      </c>
      <c r="AA140" s="1"/>
      <c r="AB140" s="1">
        <v>11.4</v>
      </c>
      <c r="AC140" s="1"/>
      <c r="AD140" s="1"/>
      <c r="AE140" s="1"/>
      <c r="AF140" s="1"/>
      <c r="AG140" s="1"/>
      <c r="AH140" s="1"/>
      <c r="AI140">
        <v>11.672499999999999</v>
      </c>
      <c r="AJ140">
        <v>11.07225</v>
      </c>
      <c r="AK140">
        <v>30.014999999999997</v>
      </c>
      <c r="AL140">
        <v>32.71725</v>
      </c>
      <c r="AM140">
        <v>17.341999999999999</v>
      </c>
      <c r="AN140">
        <v>12.404250000000001</v>
      </c>
      <c r="AO140">
        <v>56.027999999999999</v>
      </c>
      <c r="AP140">
        <v>53.446500000000007</v>
      </c>
      <c r="AQ140" t="s">
        <v>78</v>
      </c>
    </row>
    <row r="141" spans="1:43" x14ac:dyDescent="0.25">
      <c r="A141" s="1" t="s">
        <v>41</v>
      </c>
      <c r="B141" s="1" t="s">
        <v>205</v>
      </c>
      <c r="C141" s="1" t="s">
        <v>202</v>
      </c>
      <c r="D141" s="1" t="s">
        <v>205</v>
      </c>
      <c r="E141" s="1" t="s">
        <v>44</v>
      </c>
      <c r="F141" s="1" t="s">
        <v>45</v>
      </c>
      <c r="G141" s="2" t="str">
        <f t="shared" si="4"/>
        <v>Nkha2009032NkhaHybrid</v>
      </c>
      <c r="H141" s="3">
        <v>100</v>
      </c>
      <c r="I141" s="3">
        <v>30</v>
      </c>
      <c r="J141" s="3">
        <v>60</v>
      </c>
      <c r="K141" s="1">
        <v>1926.0000000000002</v>
      </c>
      <c r="L141" s="1">
        <v>1875</v>
      </c>
      <c r="M141" s="1">
        <v>776</v>
      </c>
      <c r="N141" s="1">
        <v>981</v>
      </c>
      <c r="O141" s="1">
        <v>1666.4999999999998</v>
      </c>
      <c r="P141" s="1">
        <v>867</v>
      </c>
      <c r="Q141" s="1">
        <v>1711</v>
      </c>
      <c r="R141" s="1">
        <v>1213</v>
      </c>
      <c r="S141" s="1">
        <v>2765</v>
      </c>
      <c r="T141" s="1">
        <v>0.86526479750778795</v>
      </c>
      <c r="U141" s="1">
        <v>0.45015576323987533</v>
      </c>
      <c r="V141" s="1">
        <v>-11.58877</v>
      </c>
      <c r="W141" s="1">
        <v>34.252479999999998</v>
      </c>
      <c r="X141">
        <f t="shared" si="5"/>
        <v>-0.24062054208273936</v>
      </c>
      <c r="Y141" s="1" t="s">
        <v>52</v>
      </c>
      <c r="Z141" s="1">
        <v>6.12</v>
      </c>
      <c r="AA141" s="1"/>
      <c r="AB141" s="1">
        <v>12.2</v>
      </c>
      <c r="AC141" s="1"/>
      <c r="AD141" s="1"/>
      <c r="AE141" s="1"/>
      <c r="AF141" s="1"/>
      <c r="AG141" s="1"/>
      <c r="AH141" s="1"/>
      <c r="AI141">
        <v>9.1712499999999988</v>
      </c>
      <c r="AJ141">
        <v>9.074250000000001</v>
      </c>
      <c r="AK141">
        <v>31.348999999999997</v>
      </c>
      <c r="AL141">
        <v>34.1325</v>
      </c>
      <c r="AM141">
        <v>17.508749999999999</v>
      </c>
      <c r="AN141">
        <v>12.487500000000001</v>
      </c>
      <c r="AO141">
        <v>54.693999999999996</v>
      </c>
      <c r="AP141">
        <v>51.781500000000008</v>
      </c>
      <c r="AQ141" t="s">
        <v>78</v>
      </c>
    </row>
    <row r="142" spans="1:43" x14ac:dyDescent="0.25">
      <c r="A142" s="1" t="s">
        <v>41</v>
      </c>
      <c r="B142" s="1" t="s">
        <v>206</v>
      </c>
      <c r="C142" s="1" t="s">
        <v>202</v>
      </c>
      <c r="D142" s="1" t="s">
        <v>206</v>
      </c>
      <c r="E142" s="1" t="s">
        <v>44</v>
      </c>
      <c r="F142" s="1" t="s">
        <v>45</v>
      </c>
      <c r="G142" s="2" t="str">
        <f t="shared" si="4"/>
        <v>Nkha2009041NkhaHybrid</v>
      </c>
      <c r="H142" s="3">
        <v>100</v>
      </c>
      <c r="I142" s="3">
        <v>30</v>
      </c>
      <c r="J142" s="3">
        <v>60</v>
      </c>
      <c r="K142" s="1">
        <v>635</v>
      </c>
      <c r="L142" s="4">
        <v>625</v>
      </c>
      <c r="M142" s="1">
        <v>1298</v>
      </c>
      <c r="N142" s="1">
        <v>1234</v>
      </c>
      <c r="O142" s="1">
        <v>2260.5</v>
      </c>
      <c r="P142" s="1">
        <v>2232</v>
      </c>
      <c r="Q142" s="1">
        <v>1678</v>
      </c>
      <c r="R142" s="1">
        <v>1510</v>
      </c>
      <c r="S142" s="1">
        <v>1403</v>
      </c>
      <c r="T142" s="1">
        <v>3.5598425196850392</v>
      </c>
      <c r="U142" s="1">
        <v>3.5149606299212599</v>
      </c>
      <c r="V142" s="1">
        <v>-11.586510000000001</v>
      </c>
      <c r="W142" s="1">
        <v>34.268459999999997</v>
      </c>
      <c r="X142">
        <f t="shared" si="5"/>
        <v>1.5072396576319544</v>
      </c>
      <c r="Y142" s="1" t="s">
        <v>46</v>
      </c>
      <c r="Z142" s="1">
        <v>6.37</v>
      </c>
      <c r="AA142" s="1"/>
      <c r="AB142" s="1">
        <v>9.39</v>
      </c>
      <c r="AC142" s="1"/>
      <c r="AD142" s="1"/>
      <c r="AE142" s="1"/>
      <c r="AF142" s="1"/>
      <c r="AG142" s="1"/>
      <c r="AH142" s="1"/>
      <c r="AI142">
        <v>9.1712499999999988</v>
      </c>
      <c r="AJ142">
        <v>8.8245000000000005</v>
      </c>
      <c r="AK142">
        <v>26.68</v>
      </c>
      <c r="AL142">
        <v>28.804500000000004</v>
      </c>
      <c r="AM142">
        <v>11.505749999999999</v>
      </c>
      <c r="AN142">
        <v>10.73925</v>
      </c>
      <c r="AO142">
        <v>59.362999999999992</v>
      </c>
      <c r="AP142">
        <v>57.109500000000004</v>
      </c>
      <c r="AQ142" t="s">
        <v>78</v>
      </c>
    </row>
    <row r="143" spans="1:43" x14ac:dyDescent="0.25">
      <c r="A143" s="1" t="s">
        <v>41</v>
      </c>
      <c r="B143" s="1" t="s">
        <v>207</v>
      </c>
      <c r="C143" s="1" t="s">
        <v>202</v>
      </c>
      <c r="D143" s="1" t="s">
        <v>207</v>
      </c>
      <c r="E143" s="1" t="s">
        <v>44</v>
      </c>
      <c r="F143" s="1" t="s">
        <v>45</v>
      </c>
      <c r="G143" s="2" t="str">
        <f t="shared" si="4"/>
        <v>Nkha2009042NkhaHybrid</v>
      </c>
      <c r="H143" s="3">
        <v>100</v>
      </c>
      <c r="I143" s="3">
        <v>30</v>
      </c>
      <c r="J143" s="3">
        <v>60</v>
      </c>
      <c r="K143" s="1">
        <v>193.5</v>
      </c>
      <c r="L143" s="1">
        <v>125</v>
      </c>
      <c r="M143" s="1">
        <v>344</v>
      </c>
      <c r="N143" s="1">
        <v>2120</v>
      </c>
      <c r="O143" s="1">
        <v>1180</v>
      </c>
      <c r="P143" s="1">
        <v>1727</v>
      </c>
      <c r="Q143" s="1">
        <v>468</v>
      </c>
      <c r="R143" s="1">
        <v>2457</v>
      </c>
      <c r="S143" s="1">
        <v>3700</v>
      </c>
      <c r="T143" s="1">
        <v>6.0981912144702841</v>
      </c>
      <c r="U143" s="1">
        <v>8.9250645994832034</v>
      </c>
      <c r="V143" s="1">
        <v>-11.584300000000001</v>
      </c>
      <c r="W143" s="1">
        <v>34.26764</v>
      </c>
      <c r="X143">
        <f t="shared" si="5"/>
        <v>0.91472895863052783</v>
      </c>
      <c r="Y143" s="1" t="s">
        <v>52</v>
      </c>
      <c r="Z143" s="1">
        <v>6.31</v>
      </c>
      <c r="AA143" s="1"/>
      <c r="AB143" s="1">
        <v>10.7</v>
      </c>
      <c r="AC143" s="1"/>
      <c r="AD143" s="1"/>
      <c r="AE143" s="1"/>
      <c r="AF143" s="1"/>
      <c r="AG143" s="1"/>
      <c r="AH143" s="1"/>
      <c r="AI143">
        <v>8.17075</v>
      </c>
      <c r="AJ143">
        <v>7.8255000000000008</v>
      </c>
      <c r="AK143">
        <v>31.682499999999997</v>
      </c>
      <c r="AL143">
        <v>33.549750000000003</v>
      </c>
      <c r="AM143">
        <v>11.83925</v>
      </c>
      <c r="AN143">
        <v>11.405250000000001</v>
      </c>
      <c r="AO143">
        <v>53.52675</v>
      </c>
      <c r="AP143">
        <v>51.948000000000008</v>
      </c>
      <c r="AQ143" t="s">
        <v>78</v>
      </c>
    </row>
    <row r="144" spans="1:43" x14ac:dyDescent="0.25">
      <c r="A144" s="1" t="s">
        <v>41</v>
      </c>
      <c r="B144" s="1" t="s">
        <v>208</v>
      </c>
      <c r="C144" s="1" t="s">
        <v>202</v>
      </c>
      <c r="D144" s="1" t="s">
        <v>208</v>
      </c>
      <c r="E144" s="1" t="s">
        <v>44</v>
      </c>
      <c r="F144" s="1" t="s">
        <v>45</v>
      </c>
      <c r="G144" s="2" t="str">
        <f t="shared" si="4"/>
        <v>Nkha2009051NkhaHybrid</v>
      </c>
      <c r="H144" s="3">
        <v>100</v>
      </c>
      <c r="I144" s="3">
        <v>30</v>
      </c>
      <c r="J144" s="3">
        <v>60</v>
      </c>
      <c r="K144" s="1">
        <v>1879.5</v>
      </c>
      <c r="L144" s="1">
        <v>1875</v>
      </c>
      <c r="M144" s="1">
        <v>2640</v>
      </c>
      <c r="N144" s="1">
        <v>1519</v>
      </c>
      <c r="O144" s="1">
        <v>2259</v>
      </c>
      <c r="P144" s="1">
        <v>2736</v>
      </c>
      <c r="Q144" s="1">
        <v>2282</v>
      </c>
      <c r="R144" s="1">
        <v>2594</v>
      </c>
      <c r="S144" s="1">
        <v>2206</v>
      </c>
      <c r="T144" s="1">
        <v>1.2019154030327215</v>
      </c>
      <c r="U144" s="1">
        <v>1.4557063048683161</v>
      </c>
      <c r="V144" s="1">
        <v>-11.584809999999999</v>
      </c>
      <c r="W144" s="1">
        <v>34.231760000000001</v>
      </c>
      <c r="X144">
        <f t="shared" si="5"/>
        <v>0.35189015691868758</v>
      </c>
      <c r="Y144" s="1" t="s">
        <v>52</v>
      </c>
      <c r="Z144" s="1">
        <v>5.27</v>
      </c>
      <c r="AA144" s="1"/>
      <c r="AB144" s="1">
        <v>18.5</v>
      </c>
      <c r="AC144" s="1"/>
      <c r="AD144" s="1"/>
      <c r="AE144" s="1"/>
      <c r="AF144" s="1"/>
      <c r="AG144" s="1"/>
      <c r="AH144" s="1"/>
      <c r="AI144">
        <v>8.6709999999999994</v>
      </c>
      <c r="AJ144">
        <v>8.5747500000000016</v>
      </c>
      <c r="AK144">
        <v>23.6785</v>
      </c>
      <c r="AL144">
        <v>25.557750000000002</v>
      </c>
      <c r="AM144">
        <v>11.83925</v>
      </c>
      <c r="AN144">
        <v>11.655000000000001</v>
      </c>
      <c r="AO144">
        <v>64.365499999999997</v>
      </c>
      <c r="AP144">
        <v>62.604000000000006</v>
      </c>
      <c r="AQ144" t="s">
        <v>78</v>
      </c>
    </row>
    <row r="145" spans="1:43" x14ac:dyDescent="0.25">
      <c r="A145" s="1" t="s">
        <v>41</v>
      </c>
      <c r="B145" s="1" t="s">
        <v>209</v>
      </c>
      <c r="C145" s="1" t="s">
        <v>202</v>
      </c>
      <c r="D145" s="1" t="s">
        <v>209</v>
      </c>
      <c r="E145" s="1" t="s">
        <v>44</v>
      </c>
      <c r="F145" s="1" t="s">
        <v>45</v>
      </c>
      <c r="G145" s="2" t="str">
        <f t="shared" si="4"/>
        <v>Nkha2009052NkhaHybrid</v>
      </c>
      <c r="H145" s="3">
        <v>100</v>
      </c>
      <c r="I145" s="3">
        <v>30</v>
      </c>
      <c r="J145" s="3">
        <v>60</v>
      </c>
      <c r="K145" s="1">
        <v>513.50000000000011</v>
      </c>
      <c r="L145" s="4">
        <v>625</v>
      </c>
      <c r="M145" s="1">
        <v>1369</v>
      </c>
      <c r="N145" s="1">
        <v>1970</v>
      </c>
      <c r="O145" s="1">
        <v>1760.5</v>
      </c>
      <c r="P145" s="1">
        <v>1422</v>
      </c>
      <c r="Q145" s="1">
        <v>1838</v>
      </c>
      <c r="R145" s="1">
        <v>1994</v>
      </c>
      <c r="S145" s="1">
        <v>2575</v>
      </c>
      <c r="T145" s="1">
        <v>3.4284323271665036</v>
      </c>
      <c r="U145" s="1">
        <v>2.7692307692307687</v>
      </c>
      <c r="V145" s="1">
        <v>-11.58394</v>
      </c>
      <c r="W145" s="1">
        <v>34.233429999999998</v>
      </c>
      <c r="X145">
        <f t="shared" si="5"/>
        <v>1.1562767475035665</v>
      </c>
      <c r="Y145" s="1" t="s">
        <v>46</v>
      </c>
      <c r="Z145" s="1">
        <v>6.04</v>
      </c>
      <c r="AA145" s="1"/>
      <c r="AB145" s="1">
        <v>17.399999999999999</v>
      </c>
      <c r="AC145" s="1"/>
      <c r="AD145" s="1"/>
      <c r="AE145" s="1"/>
      <c r="AF145" s="1"/>
      <c r="AG145" s="1"/>
      <c r="AH145" s="1"/>
      <c r="AI145">
        <v>10.505249999999998</v>
      </c>
      <c r="AJ145">
        <v>10.239750000000001</v>
      </c>
      <c r="AK145">
        <v>29.347999999999999</v>
      </c>
      <c r="AL145">
        <v>30.636000000000003</v>
      </c>
      <c r="AM145">
        <v>20.176749999999998</v>
      </c>
      <c r="AN145">
        <v>16.317</v>
      </c>
      <c r="AO145">
        <v>58.529249999999998</v>
      </c>
      <c r="AP145">
        <v>57.192750000000004</v>
      </c>
      <c r="AQ145" t="s">
        <v>78</v>
      </c>
    </row>
    <row r="146" spans="1:43" x14ac:dyDescent="0.25">
      <c r="A146" s="1" t="s">
        <v>41</v>
      </c>
      <c r="B146" s="1" t="s">
        <v>210</v>
      </c>
      <c r="C146" s="1" t="s">
        <v>202</v>
      </c>
      <c r="D146" s="1" t="s">
        <v>210</v>
      </c>
      <c r="E146" s="1" t="s">
        <v>44</v>
      </c>
      <c r="F146" s="1" t="s">
        <v>45</v>
      </c>
      <c r="G146" s="2" t="str">
        <f t="shared" si="4"/>
        <v>Nkha2009063NkhaHybrid</v>
      </c>
      <c r="H146" s="3">
        <v>100</v>
      </c>
      <c r="I146" s="3">
        <v>30</v>
      </c>
      <c r="J146" s="3">
        <v>60</v>
      </c>
      <c r="K146" s="1">
        <v>998</v>
      </c>
      <c r="L146" s="1">
        <v>875</v>
      </c>
      <c r="M146" s="1">
        <v>903</v>
      </c>
      <c r="N146" s="1">
        <v>2479</v>
      </c>
      <c r="O146" s="1">
        <v>1858</v>
      </c>
      <c r="P146" s="1">
        <v>1056</v>
      </c>
      <c r="Q146" s="1">
        <v>1163</v>
      </c>
      <c r="R146" s="1">
        <v>2142</v>
      </c>
      <c r="S146" s="1">
        <v>2497</v>
      </c>
      <c r="T146" s="1">
        <v>1.8617234468937875</v>
      </c>
      <c r="U146" s="1">
        <v>1.0581162324649298</v>
      </c>
      <c r="V146" s="1">
        <v>-11.62176</v>
      </c>
      <c r="W146" s="1">
        <v>34.233899999999998</v>
      </c>
      <c r="X146">
        <f t="shared" si="5"/>
        <v>0.79743223965763199</v>
      </c>
      <c r="Y146" s="1" t="s">
        <v>52</v>
      </c>
      <c r="Z146" s="1">
        <v>4.78</v>
      </c>
      <c r="AA146" s="1"/>
      <c r="AB146" s="1">
        <v>7.23</v>
      </c>
      <c r="AC146" s="1"/>
      <c r="AD146" s="1"/>
      <c r="AE146" s="1"/>
      <c r="AF146" s="1"/>
      <c r="AG146" s="1"/>
      <c r="AH146" s="1"/>
      <c r="AI146">
        <v>12.672999999999998</v>
      </c>
      <c r="AJ146">
        <v>12.321000000000002</v>
      </c>
      <c r="AK146">
        <v>35.6845</v>
      </c>
      <c r="AL146">
        <v>37.795500000000004</v>
      </c>
      <c r="AM146">
        <v>17.6755</v>
      </c>
      <c r="AN146">
        <v>16.816500000000001</v>
      </c>
      <c r="AO146">
        <v>48.190749999999994</v>
      </c>
      <c r="AP146">
        <v>46.037250000000007</v>
      </c>
      <c r="AQ146" t="s">
        <v>78</v>
      </c>
    </row>
    <row r="147" spans="1:43" x14ac:dyDescent="0.25">
      <c r="A147" s="1" t="s">
        <v>41</v>
      </c>
      <c r="B147" s="1" t="s">
        <v>211</v>
      </c>
      <c r="C147" s="1" t="s">
        <v>202</v>
      </c>
      <c r="D147" s="1" t="s">
        <v>211</v>
      </c>
      <c r="E147" s="1" t="s">
        <v>44</v>
      </c>
      <c r="F147" s="1" t="s">
        <v>45</v>
      </c>
      <c r="G147" s="2" t="str">
        <f t="shared" si="4"/>
        <v>Nkha2009071NkhaHybrid</v>
      </c>
      <c r="H147" s="3">
        <v>100</v>
      </c>
      <c r="I147" s="3">
        <v>30</v>
      </c>
      <c r="J147" s="3">
        <v>60</v>
      </c>
      <c r="K147" s="1">
        <v>724.5</v>
      </c>
      <c r="L147" s="4">
        <v>625</v>
      </c>
      <c r="M147" s="1">
        <v>1256</v>
      </c>
      <c r="N147" s="1">
        <v>2013.9999999999998</v>
      </c>
      <c r="O147" s="1">
        <v>3712.5</v>
      </c>
      <c r="P147" s="1">
        <v>3352</v>
      </c>
      <c r="Q147" s="1">
        <v>1420</v>
      </c>
      <c r="R147" s="1">
        <v>3473</v>
      </c>
      <c r="S147" s="1">
        <v>2377</v>
      </c>
      <c r="T147" s="1">
        <v>5.1242236024844718</v>
      </c>
      <c r="U147" s="1">
        <v>4.6266390614216704</v>
      </c>
      <c r="V147" s="1">
        <v>-11.61275</v>
      </c>
      <c r="W147" s="1">
        <v>34.25488</v>
      </c>
      <c r="X147">
        <f t="shared" si="5"/>
        <v>2.7706134094151209</v>
      </c>
      <c r="Y147" s="1" t="s">
        <v>46</v>
      </c>
      <c r="Z147" s="1">
        <v>6</v>
      </c>
      <c r="AA147" s="1"/>
      <c r="AB147" s="1">
        <v>33.6</v>
      </c>
      <c r="AC147" s="1"/>
      <c r="AD147" s="1"/>
      <c r="AE147" s="1"/>
      <c r="AF147" s="1"/>
      <c r="AG147" s="1"/>
      <c r="AH147" s="1"/>
      <c r="AI147">
        <v>8.17075</v>
      </c>
      <c r="AJ147">
        <v>8.0752500000000005</v>
      </c>
      <c r="AK147">
        <v>26.346499999999999</v>
      </c>
      <c r="AL147">
        <v>28.138500000000004</v>
      </c>
      <c r="AM147">
        <v>12.005999999999998</v>
      </c>
      <c r="AN147">
        <v>10.73925</v>
      </c>
      <c r="AO147">
        <v>61.697499999999998</v>
      </c>
      <c r="AP147">
        <v>60.273000000000003</v>
      </c>
      <c r="AQ147" t="s">
        <v>78</v>
      </c>
    </row>
    <row r="148" spans="1:43" x14ac:dyDescent="0.25">
      <c r="A148" s="1" t="s">
        <v>41</v>
      </c>
      <c r="B148" s="1" t="s">
        <v>212</v>
      </c>
      <c r="C148" s="1" t="s">
        <v>202</v>
      </c>
      <c r="D148" s="1" t="s">
        <v>212</v>
      </c>
      <c r="E148" s="1" t="s">
        <v>44</v>
      </c>
      <c r="F148" s="1" t="s">
        <v>45</v>
      </c>
      <c r="G148" s="2" t="str">
        <f t="shared" si="4"/>
        <v>Nkha2009072NkhaHybrid</v>
      </c>
      <c r="H148" s="3">
        <v>100</v>
      </c>
      <c r="I148" s="3">
        <v>30</v>
      </c>
      <c r="J148" s="3">
        <v>60</v>
      </c>
      <c r="K148" s="1">
        <v>1658.9999999999998</v>
      </c>
      <c r="L148" s="1">
        <v>1625</v>
      </c>
      <c r="M148" s="1">
        <v>1118</v>
      </c>
      <c r="N148" s="1">
        <v>1171</v>
      </c>
      <c r="O148" s="1">
        <v>1035</v>
      </c>
      <c r="P148" s="1">
        <v>854</v>
      </c>
      <c r="Q148" s="1">
        <v>450</v>
      </c>
      <c r="R148" s="1">
        <v>1401</v>
      </c>
      <c r="S148" s="1">
        <v>1030</v>
      </c>
      <c r="T148" s="1">
        <v>0.62386980108499102</v>
      </c>
      <c r="U148" s="1">
        <v>0.51476793248945152</v>
      </c>
      <c r="V148" s="1">
        <v>-11.61304</v>
      </c>
      <c r="W148" s="1">
        <v>34.256160000000001</v>
      </c>
      <c r="X148">
        <f t="shared" si="5"/>
        <v>-0.57860199714693272</v>
      </c>
      <c r="Y148" s="1" t="s">
        <v>52</v>
      </c>
      <c r="Z148" s="1">
        <v>6.2</v>
      </c>
      <c r="AA148" s="1"/>
      <c r="AB148" s="1">
        <v>30.7</v>
      </c>
      <c r="AC148" s="1"/>
      <c r="AD148" s="1"/>
      <c r="AE148" s="1"/>
      <c r="AF148" s="1"/>
      <c r="AG148" s="1"/>
      <c r="AH148" s="1"/>
      <c r="AI148">
        <v>8.17075</v>
      </c>
      <c r="AJ148">
        <v>8.0752500000000005</v>
      </c>
      <c r="AK148">
        <v>26.346499999999999</v>
      </c>
      <c r="AL148">
        <v>28.138500000000004</v>
      </c>
      <c r="AM148">
        <v>12.005999999999998</v>
      </c>
      <c r="AN148">
        <v>10.73925</v>
      </c>
      <c r="AO148">
        <v>61.697499999999998</v>
      </c>
      <c r="AP148">
        <v>60.273000000000003</v>
      </c>
      <c r="AQ148" t="s">
        <v>78</v>
      </c>
    </row>
    <row r="149" spans="1:43" x14ac:dyDescent="0.25">
      <c r="A149" s="1" t="s">
        <v>41</v>
      </c>
      <c r="B149" s="1" t="s">
        <v>213</v>
      </c>
      <c r="C149" s="1" t="s">
        <v>202</v>
      </c>
      <c r="D149" s="1" t="s">
        <v>213</v>
      </c>
      <c r="E149" s="1" t="s">
        <v>44</v>
      </c>
      <c r="F149" s="1" t="s">
        <v>45</v>
      </c>
      <c r="G149" s="2" t="str">
        <f t="shared" si="4"/>
        <v>Nkha2009073NkhaHybrid</v>
      </c>
      <c r="H149" s="3">
        <v>100</v>
      </c>
      <c r="I149" s="3">
        <v>30</v>
      </c>
      <c r="J149" s="3">
        <v>60</v>
      </c>
      <c r="K149" s="1">
        <v>541.99999999999989</v>
      </c>
      <c r="L149" s="4">
        <v>625</v>
      </c>
      <c r="M149" s="1">
        <v>1176</v>
      </c>
      <c r="N149" s="1">
        <v>1433</v>
      </c>
      <c r="O149" s="1">
        <v>1569.5000000000002</v>
      </c>
      <c r="P149" s="1">
        <v>1678</v>
      </c>
      <c r="Q149" s="1">
        <v>830</v>
      </c>
      <c r="R149" s="1">
        <v>1361</v>
      </c>
      <c r="S149" s="1">
        <v>2398</v>
      </c>
      <c r="T149" s="1">
        <v>2.8957564575645769</v>
      </c>
      <c r="U149" s="1">
        <v>3.0959409594095946</v>
      </c>
      <c r="V149" s="1">
        <v>-11.616339999999999</v>
      </c>
      <c r="W149" s="1">
        <v>34.256180000000001</v>
      </c>
      <c r="X149">
        <f t="shared" si="5"/>
        <v>0.95274607703281067</v>
      </c>
      <c r="Y149" s="1" t="s">
        <v>52</v>
      </c>
      <c r="Z149" s="1">
        <v>5.36</v>
      </c>
      <c r="AA149" s="1"/>
      <c r="AB149" s="1">
        <v>10.6</v>
      </c>
      <c r="AC149" s="1"/>
      <c r="AD149" s="1"/>
      <c r="AE149" s="1"/>
      <c r="AF149" s="1"/>
      <c r="AG149" s="1"/>
      <c r="AH149" s="1"/>
      <c r="AI149">
        <v>9.1712499999999988</v>
      </c>
      <c r="AJ149">
        <v>9.074250000000001</v>
      </c>
      <c r="AK149">
        <v>26.846749999999997</v>
      </c>
      <c r="AL149">
        <v>28.388250000000003</v>
      </c>
      <c r="AM149">
        <v>11.0055</v>
      </c>
      <c r="AN149">
        <v>9.99</v>
      </c>
      <c r="AO149">
        <v>60.530249999999995</v>
      </c>
      <c r="AP149">
        <v>59.440500000000007</v>
      </c>
      <c r="AQ149" t="s">
        <v>78</v>
      </c>
    </row>
    <row r="150" spans="1:43" x14ac:dyDescent="0.25">
      <c r="A150" s="1" t="s">
        <v>41</v>
      </c>
      <c r="B150" s="1" t="s">
        <v>214</v>
      </c>
      <c r="C150" s="1" t="s">
        <v>202</v>
      </c>
      <c r="D150" s="1" t="s">
        <v>214</v>
      </c>
      <c r="E150" s="1" t="s">
        <v>44</v>
      </c>
      <c r="F150" s="1" t="s">
        <v>45</v>
      </c>
      <c r="G150" s="2" t="str">
        <f t="shared" si="4"/>
        <v>Nkha2009074NkhaHybrid</v>
      </c>
      <c r="H150" s="3">
        <v>100</v>
      </c>
      <c r="I150" s="3">
        <v>30</v>
      </c>
      <c r="J150" s="3">
        <v>60</v>
      </c>
      <c r="K150" s="1">
        <v>1232</v>
      </c>
      <c r="L150" s="1">
        <v>1125</v>
      </c>
      <c r="M150" s="1">
        <v>1481</v>
      </c>
      <c r="N150" s="1">
        <v>1462</v>
      </c>
      <c r="O150" s="1">
        <v>1251.5</v>
      </c>
      <c r="P150" s="1">
        <v>2493</v>
      </c>
      <c r="Q150" s="1">
        <v>322</v>
      </c>
      <c r="R150" s="1">
        <v>2451</v>
      </c>
      <c r="S150" s="1">
        <v>1394</v>
      </c>
      <c r="T150" s="1">
        <v>1.0158279220779221</v>
      </c>
      <c r="U150" s="1">
        <v>2.0235389610389611</v>
      </c>
      <c r="V150" s="1">
        <v>-11.62383</v>
      </c>
      <c r="W150" s="1">
        <v>34.254260000000002</v>
      </c>
      <c r="X150">
        <f t="shared" si="5"/>
        <v>1.8081312410841655E-2</v>
      </c>
      <c r="Y150" s="1" t="s">
        <v>52</v>
      </c>
      <c r="Z150" s="1">
        <v>5.44</v>
      </c>
      <c r="AA150" s="1"/>
      <c r="AB150" s="1">
        <v>17</v>
      </c>
      <c r="AC150" s="1"/>
      <c r="AD150" s="1"/>
      <c r="AE150" s="1"/>
      <c r="AF150" s="1"/>
      <c r="AG150" s="1"/>
      <c r="AH150" s="1"/>
      <c r="AI150">
        <v>9.0045000000000002</v>
      </c>
      <c r="AJ150">
        <v>8.9910000000000014</v>
      </c>
      <c r="AK150">
        <v>28.013999999999999</v>
      </c>
      <c r="AL150">
        <v>29.220750000000002</v>
      </c>
      <c r="AM150">
        <v>13.173249999999999</v>
      </c>
      <c r="AN150">
        <v>12.820500000000001</v>
      </c>
      <c r="AO150">
        <v>60.196749999999994</v>
      </c>
      <c r="AP150">
        <v>58.774500000000003</v>
      </c>
      <c r="AQ150" t="s">
        <v>78</v>
      </c>
    </row>
    <row r="151" spans="1:43" x14ac:dyDescent="0.25">
      <c r="A151" s="1" t="s">
        <v>41</v>
      </c>
      <c r="B151" s="1" t="s">
        <v>215</v>
      </c>
      <c r="C151" s="1" t="s">
        <v>202</v>
      </c>
      <c r="D151" s="1" t="s">
        <v>215</v>
      </c>
      <c r="E151" s="1" t="s">
        <v>44</v>
      </c>
      <c r="F151" s="1" t="s">
        <v>45</v>
      </c>
      <c r="G151" s="2" t="str">
        <f t="shared" si="4"/>
        <v>Nkha2009075NkhaHybrid</v>
      </c>
      <c r="H151" s="3">
        <v>100</v>
      </c>
      <c r="I151" s="3">
        <v>30</v>
      </c>
      <c r="J151" s="3">
        <v>60</v>
      </c>
      <c r="K151" s="1">
        <v>175.50000000000003</v>
      </c>
      <c r="L151" s="1">
        <v>125</v>
      </c>
      <c r="M151" s="1">
        <v>153</v>
      </c>
      <c r="N151" s="1">
        <v>80</v>
      </c>
      <c r="O151" s="1">
        <v>34</v>
      </c>
      <c r="P151" s="1">
        <v>42</v>
      </c>
      <c r="Q151" s="1">
        <v>29</v>
      </c>
      <c r="R151" s="1">
        <v>275</v>
      </c>
      <c r="S151" s="1">
        <v>234</v>
      </c>
      <c r="T151" s="1">
        <v>0.19373219373219369</v>
      </c>
      <c r="U151" s="1">
        <v>0.23931623931623927</v>
      </c>
      <c r="V151" s="1">
        <v>-11.616</v>
      </c>
      <c r="W151" s="1">
        <v>34.245739999999998</v>
      </c>
      <c r="X151">
        <f t="shared" si="5"/>
        <v>-0.13120542082738948</v>
      </c>
      <c r="Y151" s="1" t="s">
        <v>52</v>
      </c>
      <c r="Z151" s="1">
        <v>4.62</v>
      </c>
      <c r="AA151" s="1"/>
      <c r="AB151" s="1">
        <v>17.5</v>
      </c>
      <c r="AC151" s="1"/>
      <c r="AD151" s="1"/>
      <c r="AE151" s="1"/>
      <c r="AF151" s="1"/>
      <c r="AG151" s="1"/>
      <c r="AH151" s="1"/>
      <c r="AI151">
        <v>8.17075</v>
      </c>
      <c r="AJ151">
        <v>8.0752500000000005</v>
      </c>
      <c r="AK151">
        <v>28.013999999999999</v>
      </c>
      <c r="AL151">
        <v>29.220750000000002</v>
      </c>
      <c r="AM151">
        <v>17.008499999999998</v>
      </c>
      <c r="AN151">
        <v>15.484500000000002</v>
      </c>
      <c r="AO151">
        <v>60.530249999999995</v>
      </c>
      <c r="AP151">
        <v>58.941000000000003</v>
      </c>
      <c r="AQ151" t="s">
        <v>99</v>
      </c>
    </row>
    <row r="152" spans="1:43" x14ac:dyDescent="0.25">
      <c r="A152" s="1" t="s">
        <v>41</v>
      </c>
      <c r="B152" s="1" t="s">
        <v>216</v>
      </c>
      <c r="C152" s="1" t="s">
        <v>202</v>
      </c>
      <c r="D152" s="1" t="s">
        <v>216</v>
      </c>
      <c r="E152" s="1" t="s">
        <v>44</v>
      </c>
      <c r="F152" s="1" t="s">
        <v>45</v>
      </c>
      <c r="G152" s="2" t="str">
        <f t="shared" si="4"/>
        <v>Nkha2009076NkhaHybrid</v>
      </c>
      <c r="H152" s="3">
        <v>100</v>
      </c>
      <c r="I152" s="3">
        <v>30</v>
      </c>
      <c r="J152" s="3">
        <v>60</v>
      </c>
      <c r="K152" s="1">
        <v>117</v>
      </c>
      <c r="L152" s="1">
        <v>125</v>
      </c>
      <c r="M152" s="1">
        <v>43</v>
      </c>
      <c r="N152" s="1">
        <v>114</v>
      </c>
      <c r="O152" s="1">
        <v>357</v>
      </c>
      <c r="P152" s="1">
        <v>294</v>
      </c>
      <c r="Q152" s="1">
        <v>127</v>
      </c>
      <c r="R152" s="1">
        <v>355</v>
      </c>
      <c r="S152" s="1">
        <v>401</v>
      </c>
      <c r="T152" s="1">
        <v>3.0512820512820511</v>
      </c>
      <c r="U152" s="1">
        <v>2.5128205128205128</v>
      </c>
      <c r="V152" s="1">
        <v>-11.616</v>
      </c>
      <c r="W152" s="1">
        <v>34.245739999999998</v>
      </c>
      <c r="X152">
        <f t="shared" si="5"/>
        <v>0.22253922967189729</v>
      </c>
      <c r="Y152" s="1" t="s">
        <v>52</v>
      </c>
      <c r="Z152" s="1">
        <v>5.01</v>
      </c>
      <c r="AA152" s="1"/>
      <c r="AB152" s="1">
        <v>24.4</v>
      </c>
      <c r="AC152" s="1"/>
      <c r="AD152" s="1"/>
      <c r="AE152" s="1"/>
      <c r="AF152" s="1"/>
      <c r="AG152" s="1"/>
      <c r="AH152" s="1"/>
      <c r="AI152">
        <v>8.17075</v>
      </c>
      <c r="AJ152">
        <v>8.0752500000000005</v>
      </c>
      <c r="AK152">
        <v>28.013999999999999</v>
      </c>
      <c r="AL152">
        <v>29.220750000000002</v>
      </c>
      <c r="AM152">
        <v>17.008499999999998</v>
      </c>
      <c r="AN152">
        <v>15.484500000000002</v>
      </c>
      <c r="AO152">
        <v>60.530249999999995</v>
      </c>
      <c r="AP152">
        <v>58.941000000000003</v>
      </c>
      <c r="AQ152" t="s">
        <v>99</v>
      </c>
    </row>
    <row r="153" spans="1:43" x14ac:dyDescent="0.25">
      <c r="A153" s="1" t="s">
        <v>41</v>
      </c>
      <c r="B153" s="1" t="s">
        <v>217</v>
      </c>
      <c r="C153" s="1" t="s">
        <v>202</v>
      </c>
      <c r="D153" s="1" t="s">
        <v>217</v>
      </c>
      <c r="E153" s="1" t="s">
        <v>44</v>
      </c>
      <c r="F153" s="1" t="s">
        <v>45</v>
      </c>
      <c r="G153" s="2" t="str">
        <f t="shared" si="4"/>
        <v>Nkha2009077NkhaHybrid</v>
      </c>
      <c r="H153" s="3">
        <v>100</v>
      </c>
      <c r="I153" s="3">
        <v>30</v>
      </c>
      <c r="J153" s="3">
        <v>60</v>
      </c>
      <c r="K153" s="1">
        <v>159</v>
      </c>
      <c r="L153" s="1">
        <v>125</v>
      </c>
      <c r="M153" s="1">
        <v>40</v>
      </c>
      <c r="N153" s="1">
        <v>701</v>
      </c>
      <c r="O153" s="1">
        <v>169.99999999999997</v>
      </c>
      <c r="P153" s="1">
        <v>850</v>
      </c>
      <c r="Q153" s="1">
        <v>670</v>
      </c>
      <c r="R153" s="1">
        <v>1018.9999999999999</v>
      </c>
      <c r="S153" s="1">
        <v>114</v>
      </c>
      <c r="T153" s="1">
        <v>1.0691823899371067</v>
      </c>
      <c r="U153" s="1">
        <v>5.3459119496855347</v>
      </c>
      <c r="V153" s="1">
        <v>-11.616</v>
      </c>
      <c r="W153" s="1">
        <v>34.245739999999998</v>
      </c>
      <c r="X153">
        <f t="shared" si="5"/>
        <v>1.0199714693295267E-2</v>
      </c>
      <c r="Y153" s="1" t="s">
        <v>52</v>
      </c>
      <c r="Z153" s="1">
        <v>5.07</v>
      </c>
      <c r="AA153" s="1"/>
      <c r="AB153" s="1">
        <v>27.7</v>
      </c>
      <c r="AC153" s="1"/>
      <c r="AD153" s="1"/>
      <c r="AE153" s="1"/>
      <c r="AF153" s="1"/>
      <c r="AG153" s="1"/>
      <c r="AH153" s="1"/>
      <c r="AI153">
        <v>8.17075</v>
      </c>
      <c r="AJ153">
        <v>8.0752500000000005</v>
      </c>
      <c r="AK153">
        <v>28.013999999999999</v>
      </c>
      <c r="AL153">
        <v>29.220750000000002</v>
      </c>
      <c r="AM153">
        <v>17.008499999999998</v>
      </c>
      <c r="AN153">
        <v>15.484500000000002</v>
      </c>
      <c r="AO153">
        <v>60.530249999999995</v>
      </c>
      <c r="AP153">
        <v>58.941000000000003</v>
      </c>
      <c r="AQ153" t="s">
        <v>99</v>
      </c>
    </row>
    <row r="154" spans="1:43" x14ac:dyDescent="0.25">
      <c r="A154" s="1" t="s">
        <v>41</v>
      </c>
      <c r="B154" s="1" t="s">
        <v>218</v>
      </c>
      <c r="C154" s="1" t="s">
        <v>202</v>
      </c>
      <c r="D154" s="1" t="s">
        <v>218</v>
      </c>
      <c r="E154" s="1" t="s">
        <v>44</v>
      </c>
      <c r="F154" s="1" t="s">
        <v>45</v>
      </c>
      <c r="G154" s="2" t="str">
        <f t="shared" si="4"/>
        <v>Nkha2009078NkhaHybrid</v>
      </c>
      <c r="H154" s="3">
        <v>100</v>
      </c>
      <c r="I154" s="3">
        <v>30</v>
      </c>
      <c r="J154" s="3">
        <v>60</v>
      </c>
      <c r="K154" s="1">
        <v>143.5</v>
      </c>
      <c r="L154" s="1">
        <v>125</v>
      </c>
      <c r="M154" s="1">
        <v>961</v>
      </c>
      <c r="N154" s="1">
        <v>64</v>
      </c>
      <c r="O154" s="1">
        <v>500</v>
      </c>
      <c r="P154" s="1">
        <v>1417</v>
      </c>
      <c r="Q154" s="1">
        <v>60</v>
      </c>
      <c r="R154" s="1">
        <v>364</v>
      </c>
      <c r="S154" s="1">
        <v>477</v>
      </c>
      <c r="T154" s="1">
        <v>3.484320557491289</v>
      </c>
      <c r="U154" s="1">
        <v>9.8745644599303137</v>
      </c>
      <c r="V154" s="1">
        <v>-11.616</v>
      </c>
      <c r="W154" s="1">
        <v>34.245739999999998</v>
      </c>
      <c r="X154">
        <f t="shared" si="5"/>
        <v>0.33056348074179742</v>
      </c>
      <c r="Y154" s="1" t="s">
        <v>52</v>
      </c>
      <c r="Z154" s="1">
        <v>4.32</v>
      </c>
      <c r="AA154" s="1"/>
      <c r="AB154" s="1">
        <v>14.1</v>
      </c>
      <c r="AC154" s="1"/>
      <c r="AD154" s="1"/>
      <c r="AE154" s="1"/>
      <c r="AF154" s="1"/>
      <c r="AG154" s="1"/>
      <c r="AH154" s="1"/>
      <c r="AI154">
        <v>8.17075</v>
      </c>
      <c r="AJ154">
        <v>8.0752500000000005</v>
      </c>
      <c r="AK154">
        <v>28.013999999999999</v>
      </c>
      <c r="AL154">
        <v>29.220750000000002</v>
      </c>
      <c r="AM154">
        <v>17.008499999999998</v>
      </c>
      <c r="AN154">
        <v>15.484500000000002</v>
      </c>
      <c r="AO154">
        <v>60.530249999999995</v>
      </c>
      <c r="AP154">
        <v>58.941000000000003</v>
      </c>
      <c r="AQ154" t="s">
        <v>99</v>
      </c>
    </row>
    <row r="155" spans="1:43" x14ac:dyDescent="0.25">
      <c r="A155" s="1" t="s">
        <v>41</v>
      </c>
      <c r="B155" s="1" t="s">
        <v>219</v>
      </c>
      <c r="C155" s="1" t="s">
        <v>202</v>
      </c>
      <c r="D155" s="1" t="s">
        <v>219</v>
      </c>
      <c r="E155" s="1" t="s">
        <v>44</v>
      </c>
      <c r="F155" s="1" t="s">
        <v>45</v>
      </c>
      <c r="G155" s="2" t="str">
        <f t="shared" si="4"/>
        <v>Nkha2009081NkhaHybrid</v>
      </c>
      <c r="H155" s="3">
        <v>100</v>
      </c>
      <c r="I155" s="3">
        <v>30</v>
      </c>
      <c r="J155" s="3">
        <v>60</v>
      </c>
      <c r="K155" s="1">
        <v>1811</v>
      </c>
      <c r="L155" s="1">
        <v>1875</v>
      </c>
      <c r="M155" s="1">
        <v>1882</v>
      </c>
      <c r="N155" s="1">
        <v>1707</v>
      </c>
      <c r="O155" s="1">
        <v>2113.5</v>
      </c>
      <c r="P155" s="1">
        <v>1381</v>
      </c>
      <c r="Q155" s="1">
        <v>1601</v>
      </c>
      <c r="R155" s="1">
        <v>1861</v>
      </c>
      <c r="S155" s="1">
        <v>1439</v>
      </c>
      <c r="T155" s="1">
        <v>1.1670347874102707</v>
      </c>
      <c r="U155" s="1">
        <v>0.76256212037548321</v>
      </c>
      <c r="V155" s="1">
        <v>-11.61009</v>
      </c>
      <c r="W155" s="1">
        <v>34.27525</v>
      </c>
      <c r="X155">
        <f t="shared" si="5"/>
        <v>0.28049215406562056</v>
      </c>
      <c r="Y155" s="1" t="s">
        <v>52</v>
      </c>
      <c r="Z155" s="1">
        <v>6.43</v>
      </c>
      <c r="AA155" s="1"/>
      <c r="AB155" s="1">
        <v>20.399999999999999</v>
      </c>
      <c r="AC155" s="1"/>
      <c r="AD155" s="1"/>
      <c r="AE155" s="1"/>
      <c r="AF155" s="1"/>
      <c r="AG155" s="1"/>
      <c r="AH155" s="1"/>
      <c r="AI155">
        <v>11.0055</v>
      </c>
      <c r="AJ155">
        <v>10.489500000000001</v>
      </c>
      <c r="AK155">
        <v>24.011999999999997</v>
      </c>
      <c r="AL155">
        <v>25.724250000000001</v>
      </c>
      <c r="AM155">
        <v>21.177249999999997</v>
      </c>
      <c r="AN155">
        <v>16.816500000000001</v>
      </c>
      <c r="AO155">
        <v>64.865749999999991</v>
      </c>
      <c r="AP155">
        <v>63.103500000000004</v>
      </c>
      <c r="AQ155" t="s">
        <v>78</v>
      </c>
    </row>
    <row r="156" spans="1:43" x14ac:dyDescent="0.25">
      <c r="A156" s="1" t="s">
        <v>41</v>
      </c>
      <c r="B156" s="1" t="s">
        <v>220</v>
      </c>
      <c r="C156" s="1" t="s">
        <v>202</v>
      </c>
      <c r="D156" s="1" t="s">
        <v>220</v>
      </c>
      <c r="E156" s="1" t="s">
        <v>44</v>
      </c>
      <c r="F156" s="1" t="s">
        <v>45</v>
      </c>
      <c r="G156" s="2" t="str">
        <f t="shared" si="4"/>
        <v>Nkha2009082NkhaHybrid</v>
      </c>
      <c r="H156" s="3">
        <v>100</v>
      </c>
      <c r="I156" s="3">
        <v>30</v>
      </c>
      <c r="J156" s="3">
        <v>60</v>
      </c>
      <c r="K156" s="1">
        <v>975</v>
      </c>
      <c r="L156" s="1">
        <v>875</v>
      </c>
      <c r="M156" s="1">
        <v>2159</v>
      </c>
      <c r="N156" s="1">
        <v>312</v>
      </c>
      <c r="O156" s="1">
        <v>1901.5</v>
      </c>
      <c r="P156" s="1">
        <v>2101</v>
      </c>
      <c r="Q156" s="1">
        <v>565</v>
      </c>
      <c r="R156" s="1">
        <v>2452</v>
      </c>
      <c r="S156" s="1">
        <v>1794</v>
      </c>
      <c r="T156" s="1">
        <v>1.9502564102564102</v>
      </c>
      <c r="U156" s="1">
        <v>2.154871794871795</v>
      </c>
      <c r="V156" s="1">
        <v>-11.61008</v>
      </c>
      <c r="W156" s="1">
        <v>34.27261</v>
      </c>
      <c r="X156">
        <f t="shared" si="5"/>
        <v>0.8590941512125535</v>
      </c>
      <c r="Y156" s="1" t="s">
        <v>52</v>
      </c>
      <c r="Z156" s="1">
        <v>6.57</v>
      </c>
      <c r="AA156" s="1"/>
      <c r="AB156" s="1">
        <v>12.7</v>
      </c>
      <c r="AC156" s="1"/>
      <c r="AD156" s="1"/>
      <c r="AE156" s="1"/>
      <c r="AF156" s="1"/>
      <c r="AG156" s="1"/>
      <c r="AH156" s="1"/>
      <c r="AI156">
        <v>8.17075</v>
      </c>
      <c r="AJ156">
        <v>7.8255000000000008</v>
      </c>
      <c r="AK156">
        <v>25.012499999999999</v>
      </c>
      <c r="AL156">
        <v>26.223750000000003</v>
      </c>
      <c r="AM156">
        <v>12.839749999999999</v>
      </c>
      <c r="AN156">
        <v>9.1575000000000006</v>
      </c>
      <c r="AO156">
        <v>64.865749999999991</v>
      </c>
      <c r="AP156">
        <v>63.603000000000009</v>
      </c>
      <c r="AQ156" t="s">
        <v>78</v>
      </c>
    </row>
    <row r="157" spans="1:43" x14ac:dyDescent="0.25">
      <c r="A157" s="1" t="s">
        <v>41</v>
      </c>
      <c r="B157" s="1" t="s">
        <v>221</v>
      </c>
      <c r="C157" s="1" t="s">
        <v>202</v>
      </c>
      <c r="D157" s="1" t="s">
        <v>221</v>
      </c>
      <c r="E157" s="1" t="s">
        <v>44</v>
      </c>
      <c r="F157" s="1" t="s">
        <v>45</v>
      </c>
      <c r="G157" s="2" t="str">
        <f t="shared" si="4"/>
        <v>Nkha2009093NkhaHybrid</v>
      </c>
      <c r="H157" s="3">
        <v>100</v>
      </c>
      <c r="I157" s="3">
        <v>30</v>
      </c>
      <c r="J157" s="3">
        <v>60</v>
      </c>
      <c r="K157" s="1">
        <v>2177</v>
      </c>
      <c r="L157" s="1">
        <v>2125</v>
      </c>
      <c r="M157" s="1">
        <v>1935</v>
      </c>
      <c r="N157" s="1">
        <v>3051</v>
      </c>
      <c r="O157" s="1">
        <v>2866.5</v>
      </c>
      <c r="P157" s="1">
        <v>4445</v>
      </c>
      <c r="Q157" s="1">
        <v>2360</v>
      </c>
      <c r="R157" s="1">
        <v>2986</v>
      </c>
      <c r="S157" s="1">
        <v>4601</v>
      </c>
      <c r="T157" s="1">
        <v>1.3167202572347267</v>
      </c>
      <c r="U157" s="1">
        <v>2.0418006430868165</v>
      </c>
      <c r="V157" s="1">
        <v>-11.64467</v>
      </c>
      <c r="W157" s="1">
        <v>34.18683</v>
      </c>
      <c r="X157">
        <f t="shared" si="5"/>
        <v>0.63933666191155492</v>
      </c>
      <c r="Y157" s="1" t="s">
        <v>52</v>
      </c>
      <c r="Z157" s="1">
        <v>4.54</v>
      </c>
      <c r="AA157" s="1"/>
      <c r="AB157" s="1">
        <v>63.7</v>
      </c>
      <c r="AC157" s="1"/>
      <c r="AD157" s="1"/>
      <c r="AE157" s="1"/>
      <c r="AF157" s="1"/>
      <c r="AG157" s="1"/>
      <c r="AH157" s="1"/>
      <c r="AI157">
        <v>9.3379999999999992</v>
      </c>
      <c r="AJ157">
        <v>8.6580000000000013</v>
      </c>
      <c r="AK157">
        <v>32.349499999999999</v>
      </c>
      <c r="AL157">
        <v>34.1325</v>
      </c>
      <c r="AM157">
        <v>17.6755</v>
      </c>
      <c r="AN157">
        <v>16.067250000000001</v>
      </c>
      <c r="AO157">
        <v>52.359499999999997</v>
      </c>
      <c r="AP157">
        <v>50.865750000000006</v>
      </c>
      <c r="AQ157" t="s">
        <v>99</v>
      </c>
    </row>
    <row r="158" spans="1:43" x14ac:dyDescent="0.25">
      <c r="A158" s="1" t="s">
        <v>41</v>
      </c>
      <c r="B158" s="1" t="s">
        <v>222</v>
      </c>
      <c r="C158" s="1" t="s">
        <v>202</v>
      </c>
      <c r="D158" s="1" t="s">
        <v>222</v>
      </c>
      <c r="E158" s="1" t="s">
        <v>44</v>
      </c>
      <c r="F158" s="1" t="s">
        <v>45</v>
      </c>
      <c r="G158" s="2" t="str">
        <f t="shared" si="4"/>
        <v>Nkha2009094NkhaHybrid</v>
      </c>
      <c r="H158" s="3">
        <v>100</v>
      </c>
      <c r="I158" s="3">
        <v>30</v>
      </c>
      <c r="J158" s="3">
        <v>60</v>
      </c>
      <c r="K158" s="1">
        <v>223.50000000000003</v>
      </c>
      <c r="L158" s="1">
        <v>125</v>
      </c>
      <c r="M158" s="1"/>
      <c r="N158" s="1">
        <v>722</v>
      </c>
      <c r="O158" s="1">
        <v>598.00000000000011</v>
      </c>
      <c r="P158" s="1"/>
      <c r="Q158" s="1">
        <v>469</v>
      </c>
      <c r="R158" s="1">
        <v>1066</v>
      </c>
      <c r="S158" s="1">
        <v>807</v>
      </c>
      <c r="T158" s="1">
        <v>2.6756152125279642</v>
      </c>
      <c r="U158" s="1"/>
      <c r="V158" s="1">
        <v>-11.6454</v>
      </c>
      <c r="W158" s="1">
        <v>34.18974</v>
      </c>
      <c r="X158">
        <f t="shared" si="5"/>
        <v>0.34725392296718982</v>
      </c>
      <c r="Y158" s="1" t="s">
        <v>52</v>
      </c>
      <c r="Z158" s="1">
        <v>4.75</v>
      </c>
      <c r="AA158" s="1"/>
      <c r="AB158" s="1">
        <v>22.4</v>
      </c>
      <c r="AC158" s="1"/>
      <c r="AD158" s="1"/>
      <c r="AE158" s="1"/>
      <c r="AF158" s="1"/>
      <c r="AG158" s="1"/>
      <c r="AH158" s="1"/>
      <c r="AI158">
        <v>8.8377499999999998</v>
      </c>
      <c r="AJ158">
        <v>8.4082500000000007</v>
      </c>
      <c r="AK158">
        <v>31.682499999999997</v>
      </c>
      <c r="AL158">
        <v>33.050250000000005</v>
      </c>
      <c r="AM158">
        <v>20.510249999999999</v>
      </c>
      <c r="AN158">
        <v>18.981000000000002</v>
      </c>
      <c r="AO158">
        <v>54.360499999999995</v>
      </c>
      <c r="AP158">
        <v>53.113500000000002</v>
      </c>
      <c r="AQ158" t="s">
        <v>99</v>
      </c>
    </row>
    <row r="159" spans="1:43" x14ac:dyDescent="0.25">
      <c r="A159" s="1" t="s">
        <v>41</v>
      </c>
      <c r="B159" s="1" t="s">
        <v>223</v>
      </c>
      <c r="C159" s="1" t="s">
        <v>202</v>
      </c>
      <c r="D159" s="1" t="s">
        <v>223</v>
      </c>
      <c r="E159" s="1" t="s">
        <v>44</v>
      </c>
      <c r="F159" s="1" t="s">
        <v>45</v>
      </c>
      <c r="G159" s="2" t="str">
        <f t="shared" si="4"/>
        <v>Nkha2009101NkhaHybrid</v>
      </c>
      <c r="H159" s="3">
        <v>100</v>
      </c>
      <c r="I159" s="3">
        <v>30</v>
      </c>
      <c r="J159" s="3">
        <v>60</v>
      </c>
      <c r="K159" s="1">
        <v>919</v>
      </c>
      <c r="L159" s="1">
        <v>875</v>
      </c>
      <c r="M159" s="1">
        <v>1327</v>
      </c>
      <c r="N159" s="1">
        <v>1607</v>
      </c>
      <c r="O159" s="1">
        <v>1135.5</v>
      </c>
      <c r="P159" s="1">
        <v>1002.9999999999999</v>
      </c>
      <c r="Q159" s="1">
        <v>1308</v>
      </c>
      <c r="R159" s="1">
        <v>1327</v>
      </c>
      <c r="S159" s="1">
        <v>3048</v>
      </c>
      <c r="T159" s="1">
        <v>1.2355821545157781</v>
      </c>
      <c r="U159" s="1">
        <v>1.0914036996735581</v>
      </c>
      <c r="V159" s="1">
        <v>-11.62837</v>
      </c>
      <c r="W159" s="1">
        <v>34.206679999999999</v>
      </c>
      <c r="X159">
        <f t="shared" si="5"/>
        <v>0.20074893009985734</v>
      </c>
      <c r="Y159" s="1" t="s">
        <v>52</v>
      </c>
      <c r="Z159" s="1">
        <v>5.56</v>
      </c>
      <c r="AA159" s="1"/>
      <c r="AB159" s="1">
        <v>196</v>
      </c>
      <c r="AC159" s="1"/>
      <c r="AD159" s="1"/>
      <c r="AE159" s="1"/>
      <c r="AF159" s="1"/>
      <c r="AG159" s="1"/>
      <c r="AH159" s="1"/>
      <c r="AI159">
        <v>10.171749999999999</v>
      </c>
      <c r="AJ159">
        <v>10.073250000000002</v>
      </c>
      <c r="AK159">
        <v>29.014499999999998</v>
      </c>
      <c r="AL159">
        <v>31.218750000000004</v>
      </c>
      <c r="AM159">
        <v>16.50825</v>
      </c>
      <c r="AN159">
        <v>15.484500000000002</v>
      </c>
      <c r="AO159">
        <v>57.361999999999995</v>
      </c>
      <c r="AP159">
        <v>55.361250000000005</v>
      </c>
      <c r="AQ159" t="s">
        <v>99</v>
      </c>
    </row>
    <row r="160" spans="1:43" x14ac:dyDescent="0.25">
      <c r="A160" s="1" t="s">
        <v>41</v>
      </c>
      <c r="B160" s="1" t="s">
        <v>224</v>
      </c>
      <c r="C160" s="1" t="s">
        <v>202</v>
      </c>
      <c r="D160" s="1" t="s">
        <v>224</v>
      </c>
      <c r="E160" s="1" t="s">
        <v>44</v>
      </c>
      <c r="F160" s="1" t="s">
        <v>45</v>
      </c>
      <c r="G160" s="2" t="str">
        <f t="shared" si="4"/>
        <v>Nkha2009111NkhaHybrid</v>
      </c>
      <c r="H160" s="3">
        <v>100</v>
      </c>
      <c r="I160" s="3">
        <v>30</v>
      </c>
      <c r="J160" s="3">
        <v>60</v>
      </c>
      <c r="K160" s="1">
        <v>1795</v>
      </c>
      <c r="L160" s="1">
        <v>1875</v>
      </c>
      <c r="M160" s="1">
        <v>2548</v>
      </c>
      <c r="N160" s="1">
        <v>2366</v>
      </c>
      <c r="O160" s="1">
        <v>3812.0000000000005</v>
      </c>
      <c r="P160" s="1">
        <v>2811</v>
      </c>
      <c r="Q160" s="1">
        <v>2804</v>
      </c>
      <c r="R160" s="1">
        <v>5486</v>
      </c>
      <c r="S160" s="1">
        <v>3737</v>
      </c>
      <c r="T160" s="1">
        <v>2.1236768802228414</v>
      </c>
      <c r="U160" s="1">
        <v>1.566016713091922</v>
      </c>
      <c r="V160" s="1">
        <v>-11.64265</v>
      </c>
      <c r="W160" s="1">
        <v>34.25065</v>
      </c>
      <c r="X160">
        <f t="shared" si="5"/>
        <v>1.8702567760342372</v>
      </c>
      <c r="Y160" s="1" t="s">
        <v>46</v>
      </c>
      <c r="Z160" s="1">
        <v>5.86</v>
      </c>
      <c r="AA160" s="1"/>
      <c r="AB160" s="1">
        <v>36.1</v>
      </c>
      <c r="AC160" s="1"/>
      <c r="AD160" s="1"/>
      <c r="AE160" s="1"/>
      <c r="AF160" s="1"/>
      <c r="AG160" s="1"/>
      <c r="AH160" s="1"/>
      <c r="AI160">
        <v>8.17075</v>
      </c>
      <c r="AJ160">
        <v>8.0752500000000005</v>
      </c>
      <c r="AK160">
        <v>30.681999999999999</v>
      </c>
      <c r="AL160">
        <v>32.051250000000003</v>
      </c>
      <c r="AM160">
        <v>12.839749999999999</v>
      </c>
      <c r="AN160">
        <v>12.90375</v>
      </c>
      <c r="AO160">
        <v>53.693499999999993</v>
      </c>
      <c r="AP160">
        <v>52.530750000000005</v>
      </c>
      <c r="AQ160" t="s">
        <v>78</v>
      </c>
    </row>
    <row r="161" spans="1:43" x14ac:dyDescent="0.25">
      <c r="A161" s="1" t="s">
        <v>41</v>
      </c>
      <c r="B161" s="1" t="s">
        <v>225</v>
      </c>
      <c r="C161" s="1" t="s">
        <v>202</v>
      </c>
      <c r="D161" s="1" t="s">
        <v>225</v>
      </c>
      <c r="E161" s="1" t="s">
        <v>44</v>
      </c>
      <c r="F161" s="1" t="s">
        <v>45</v>
      </c>
      <c r="G161" s="2" t="str">
        <f t="shared" si="4"/>
        <v>Nkha2009112NkhaHybrid</v>
      </c>
      <c r="H161" s="3">
        <v>100</v>
      </c>
      <c r="I161" s="3">
        <v>30</v>
      </c>
      <c r="J161" s="3">
        <v>60</v>
      </c>
      <c r="K161" s="1">
        <v>2008.5000000000002</v>
      </c>
      <c r="L161" s="1">
        <v>2125</v>
      </c>
      <c r="M161" s="1">
        <v>2058</v>
      </c>
      <c r="N161" s="1">
        <v>1687</v>
      </c>
      <c r="O161" s="1">
        <v>1948.5000000000002</v>
      </c>
      <c r="P161" s="1">
        <v>1214</v>
      </c>
      <c r="Q161" s="1">
        <v>1917</v>
      </c>
      <c r="R161" s="1">
        <v>2039.0000000000002</v>
      </c>
      <c r="S161" s="1">
        <v>2236</v>
      </c>
      <c r="T161" s="1">
        <v>0.97012696041822255</v>
      </c>
      <c r="U161" s="1">
        <v>0.60443116753796355</v>
      </c>
      <c r="V161" s="1">
        <v>-11.647040000000001</v>
      </c>
      <c r="W161" s="1">
        <v>34.247520000000002</v>
      </c>
      <c r="X161">
        <f t="shared" si="5"/>
        <v>-5.5634807417974323E-2</v>
      </c>
      <c r="Y161" s="1" t="s">
        <v>52</v>
      </c>
      <c r="Z161" s="1">
        <v>5.71</v>
      </c>
      <c r="AA161" s="1"/>
      <c r="AB161" s="1">
        <v>29.4</v>
      </c>
      <c r="AC161" s="1"/>
      <c r="AD161" s="1"/>
      <c r="AE161" s="1"/>
      <c r="AF161" s="1"/>
      <c r="AG161" s="1"/>
      <c r="AH161" s="1"/>
      <c r="AI161">
        <v>9.0045000000000002</v>
      </c>
      <c r="AJ161">
        <v>8.9910000000000014</v>
      </c>
      <c r="AK161">
        <v>32.349499999999999</v>
      </c>
      <c r="AL161">
        <v>32.883750000000006</v>
      </c>
      <c r="AM161">
        <v>12.172749999999999</v>
      </c>
      <c r="AN161">
        <v>11.322000000000001</v>
      </c>
      <c r="AO161">
        <v>53.193249999999999</v>
      </c>
      <c r="AP161">
        <v>52.281000000000006</v>
      </c>
      <c r="AQ161" t="s">
        <v>78</v>
      </c>
    </row>
    <row r="162" spans="1:43" x14ac:dyDescent="0.25">
      <c r="A162" s="1" t="s">
        <v>41</v>
      </c>
      <c r="B162" s="1" t="s">
        <v>226</v>
      </c>
      <c r="C162" s="1" t="s">
        <v>202</v>
      </c>
      <c r="D162" s="1" t="s">
        <v>226</v>
      </c>
      <c r="E162" s="1" t="s">
        <v>44</v>
      </c>
      <c r="F162" s="1" t="s">
        <v>45</v>
      </c>
      <c r="G162" s="2" t="str">
        <f t="shared" si="4"/>
        <v>Nkha2009121NkhaHybrid</v>
      </c>
      <c r="H162" s="3">
        <v>100</v>
      </c>
      <c r="I162" s="3">
        <v>30</v>
      </c>
      <c r="J162" s="3">
        <v>60</v>
      </c>
      <c r="K162" s="1">
        <v>1815.5</v>
      </c>
      <c r="L162" s="1">
        <v>1875</v>
      </c>
      <c r="M162" s="1">
        <v>2637</v>
      </c>
      <c r="N162" s="1">
        <v>1865</v>
      </c>
      <c r="O162" s="1">
        <v>1928.5</v>
      </c>
      <c r="P162" s="1">
        <v>2148</v>
      </c>
      <c r="Q162" s="1">
        <v>1694</v>
      </c>
      <c r="R162" s="1">
        <v>972</v>
      </c>
      <c r="S162" s="1">
        <v>1672</v>
      </c>
      <c r="T162" s="1">
        <v>1.0622418066648307</v>
      </c>
      <c r="U162" s="1">
        <v>1.1831451390801433</v>
      </c>
      <c r="V162" s="1">
        <v>-11.62984</v>
      </c>
      <c r="W162" s="1">
        <v>34.277979999999999</v>
      </c>
      <c r="X162">
        <f t="shared" si="5"/>
        <v>0.10477888730385164</v>
      </c>
      <c r="Y162" s="1" t="s">
        <v>52</v>
      </c>
      <c r="Z162" s="1">
        <v>5.99</v>
      </c>
      <c r="AA162" s="1"/>
      <c r="AB162" s="1">
        <v>16</v>
      </c>
      <c r="AC162" s="1"/>
      <c r="AD162" s="1"/>
      <c r="AE162" s="1"/>
      <c r="AF162" s="1"/>
      <c r="AG162" s="1"/>
      <c r="AH162" s="1"/>
      <c r="AI162">
        <v>7.5037499999999993</v>
      </c>
      <c r="AJ162">
        <v>7.2427500000000009</v>
      </c>
      <c r="AK162">
        <v>27.680499999999999</v>
      </c>
      <c r="AL162">
        <v>29.553750000000004</v>
      </c>
      <c r="AM162">
        <v>16.50825</v>
      </c>
      <c r="AN162">
        <v>11.738250000000001</v>
      </c>
      <c r="AO162">
        <v>59.029499999999999</v>
      </c>
      <c r="AP162">
        <v>57.442500000000003</v>
      </c>
      <c r="AQ162" t="s">
        <v>78</v>
      </c>
    </row>
    <row r="163" spans="1:43" x14ac:dyDescent="0.25">
      <c r="A163" s="1" t="s">
        <v>41</v>
      </c>
      <c r="B163" s="1" t="s">
        <v>227</v>
      </c>
      <c r="C163" s="1" t="s">
        <v>202</v>
      </c>
      <c r="D163" s="1" t="s">
        <v>227</v>
      </c>
      <c r="E163" s="1" t="s">
        <v>44</v>
      </c>
      <c r="F163" s="1" t="s">
        <v>45</v>
      </c>
      <c r="G163" s="2" t="str">
        <f t="shared" si="4"/>
        <v>Nkha2009122NkhaHybrid</v>
      </c>
      <c r="H163" s="3">
        <v>100</v>
      </c>
      <c r="I163" s="3">
        <v>30</v>
      </c>
      <c r="J163" s="3">
        <v>60</v>
      </c>
      <c r="K163" s="1">
        <v>2001.9999999999998</v>
      </c>
      <c r="L163" s="1">
        <v>2125</v>
      </c>
      <c r="M163" s="1">
        <v>1513</v>
      </c>
      <c r="N163" s="1">
        <v>2530</v>
      </c>
      <c r="O163" s="1">
        <v>1577</v>
      </c>
      <c r="P163" s="1">
        <v>1298</v>
      </c>
      <c r="Q163" s="1">
        <v>2084</v>
      </c>
      <c r="R163" s="1">
        <v>1624</v>
      </c>
      <c r="S163" s="1">
        <v>4110</v>
      </c>
      <c r="T163" s="1">
        <v>0.78771228771228785</v>
      </c>
      <c r="U163" s="1">
        <v>0.64835164835164838</v>
      </c>
      <c r="V163" s="1">
        <v>-11.62945</v>
      </c>
      <c r="W163" s="1">
        <v>34.277299999999997</v>
      </c>
      <c r="X163">
        <f t="shared" si="5"/>
        <v>-0.3940798858773179</v>
      </c>
      <c r="Y163" s="1" t="s">
        <v>52</v>
      </c>
      <c r="Z163" s="1">
        <v>6.01</v>
      </c>
      <c r="AA163" s="1"/>
      <c r="AB163" s="1">
        <v>18.2</v>
      </c>
      <c r="AC163" s="1"/>
      <c r="AD163" s="1"/>
      <c r="AE163" s="1"/>
      <c r="AF163" s="1"/>
      <c r="AG163" s="1"/>
      <c r="AH163" s="1"/>
      <c r="AI163">
        <v>7.5037499999999993</v>
      </c>
      <c r="AJ163">
        <v>7.2427500000000009</v>
      </c>
      <c r="AK163">
        <v>27.680499999999999</v>
      </c>
      <c r="AL163">
        <v>29.553750000000004</v>
      </c>
      <c r="AM163">
        <v>16.50825</v>
      </c>
      <c r="AN163">
        <v>11.738250000000001</v>
      </c>
      <c r="AO163">
        <v>59.029499999999999</v>
      </c>
      <c r="AP163">
        <v>57.442500000000003</v>
      </c>
      <c r="AQ163" t="s">
        <v>78</v>
      </c>
    </row>
    <row r="164" spans="1:43" x14ac:dyDescent="0.25">
      <c r="A164" s="1" t="s">
        <v>41</v>
      </c>
      <c r="B164" s="1" t="s">
        <v>228</v>
      </c>
      <c r="C164" s="1" t="s">
        <v>202</v>
      </c>
      <c r="D164" s="1" t="s">
        <v>228</v>
      </c>
      <c r="E164" s="1" t="s">
        <v>44</v>
      </c>
      <c r="F164" s="1" t="s">
        <v>45</v>
      </c>
      <c r="G164" s="2" t="str">
        <f t="shared" si="4"/>
        <v>Nkha2009131NkhaHybrid</v>
      </c>
      <c r="H164" s="3">
        <v>100</v>
      </c>
      <c r="I164" s="3">
        <v>30</v>
      </c>
      <c r="J164" s="3">
        <v>60</v>
      </c>
      <c r="K164" s="1">
        <v>895.5</v>
      </c>
      <c r="L164" s="1">
        <v>875</v>
      </c>
      <c r="M164" s="1">
        <v>584</v>
      </c>
      <c r="N164" s="1">
        <v>1818</v>
      </c>
      <c r="O164" s="1">
        <v>961.5</v>
      </c>
      <c r="P164" s="1">
        <v>634</v>
      </c>
      <c r="Q164" s="1">
        <v>717</v>
      </c>
      <c r="R164" s="1">
        <v>1670</v>
      </c>
      <c r="S164" s="1">
        <v>2096</v>
      </c>
      <c r="T164" s="1">
        <v>1.0737018425460636</v>
      </c>
      <c r="U164" s="1">
        <v>0.70798436627582351</v>
      </c>
      <c r="V164" s="1">
        <v>-11.6503</v>
      </c>
      <c r="W164" s="1">
        <v>34.216819999999998</v>
      </c>
      <c r="X164">
        <f t="shared" si="5"/>
        <v>6.1198288159771755E-2</v>
      </c>
      <c r="Y164" s="1" t="s">
        <v>52</v>
      </c>
      <c r="Z164" s="1">
        <v>5.82</v>
      </c>
      <c r="AA164" s="1"/>
      <c r="AB164" s="1">
        <v>23.5</v>
      </c>
      <c r="AC164" s="1"/>
      <c r="AD164" s="1"/>
      <c r="AE164" s="1"/>
      <c r="AF164" s="1"/>
      <c r="AG164" s="1"/>
      <c r="AH164" s="1"/>
      <c r="AI164">
        <v>10.004999999999999</v>
      </c>
      <c r="AJ164">
        <v>9.99</v>
      </c>
      <c r="AK164">
        <v>30.681999999999999</v>
      </c>
      <c r="AL164">
        <v>32.301000000000002</v>
      </c>
      <c r="AM164">
        <v>26.346499999999999</v>
      </c>
      <c r="AN164">
        <v>25.641000000000002</v>
      </c>
      <c r="AO164">
        <v>53.36</v>
      </c>
      <c r="AP164">
        <v>51.615000000000002</v>
      </c>
      <c r="AQ164" t="s">
        <v>99</v>
      </c>
    </row>
    <row r="165" spans="1:43" x14ac:dyDescent="0.25">
      <c r="A165" s="1" t="s">
        <v>41</v>
      </c>
      <c r="B165" s="1" t="s">
        <v>229</v>
      </c>
      <c r="C165" s="1" t="s">
        <v>202</v>
      </c>
      <c r="D165" s="1" t="s">
        <v>229</v>
      </c>
      <c r="E165" s="1" t="s">
        <v>44</v>
      </c>
      <c r="F165" s="1" t="s">
        <v>45</v>
      </c>
      <c r="G165" s="2" t="str">
        <f t="shared" si="4"/>
        <v>Nkha2009151NkhaHybrid</v>
      </c>
      <c r="H165" s="3">
        <v>100</v>
      </c>
      <c r="I165" s="3">
        <v>30</v>
      </c>
      <c r="J165" s="3">
        <v>60</v>
      </c>
      <c r="K165" s="1">
        <v>1305.4999999999998</v>
      </c>
      <c r="L165" s="1">
        <v>1375</v>
      </c>
      <c r="M165" s="1">
        <v>2488</v>
      </c>
      <c r="N165" s="1">
        <v>3004</v>
      </c>
      <c r="O165" s="1">
        <v>2800.5</v>
      </c>
      <c r="P165" s="1">
        <v>1175</v>
      </c>
      <c r="Q165" s="1">
        <v>2094</v>
      </c>
      <c r="R165" s="1">
        <v>4054.0000000000005</v>
      </c>
      <c r="S165" s="1">
        <v>3396</v>
      </c>
      <c r="T165" s="1">
        <v>2.1451551129835318</v>
      </c>
      <c r="U165" s="1">
        <v>0.90003829950210668</v>
      </c>
      <c r="V165" s="1">
        <v>-11.650069999999999</v>
      </c>
      <c r="W165" s="1">
        <v>34.24588</v>
      </c>
      <c r="X165">
        <f t="shared" si="5"/>
        <v>1.3862339514978603</v>
      </c>
      <c r="Y165" s="1" t="s">
        <v>46</v>
      </c>
      <c r="Z165" s="1">
        <v>6.15</v>
      </c>
      <c r="AA165" s="1"/>
      <c r="AB165" s="1">
        <v>69.400000000000006</v>
      </c>
      <c r="AC165" s="1"/>
      <c r="AD165" s="1"/>
      <c r="AE165" s="1"/>
      <c r="AF165" s="1"/>
      <c r="AG165" s="1"/>
      <c r="AH165" s="1"/>
      <c r="AI165">
        <v>8.0039999999999996</v>
      </c>
      <c r="AJ165">
        <v>7.9920000000000009</v>
      </c>
      <c r="AK165">
        <v>29.514749999999999</v>
      </c>
      <c r="AL165">
        <v>30.219750000000001</v>
      </c>
      <c r="AM165">
        <v>13.173249999999999</v>
      </c>
      <c r="AN165">
        <v>12.820500000000001</v>
      </c>
      <c r="AO165">
        <v>56.528249999999993</v>
      </c>
      <c r="AP165">
        <v>55.944000000000003</v>
      </c>
      <c r="AQ165" t="s">
        <v>78</v>
      </c>
    </row>
    <row r="166" spans="1:43" x14ac:dyDescent="0.25">
      <c r="A166" s="1" t="s">
        <v>41</v>
      </c>
      <c r="B166" s="1" t="s">
        <v>230</v>
      </c>
      <c r="C166" s="1" t="s">
        <v>202</v>
      </c>
      <c r="D166" s="1" t="s">
        <v>230</v>
      </c>
      <c r="E166" s="1" t="s">
        <v>44</v>
      </c>
      <c r="F166" s="1" t="s">
        <v>45</v>
      </c>
      <c r="G166" s="2" t="str">
        <f t="shared" si="4"/>
        <v>Nkha2009152NkhaHybrid</v>
      </c>
      <c r="H166" s="3">
        <v>100</v>
      </c>
      <c r="I166" s="3">
        <v>30</v>
      </c>
      <c r="J166" s="3">
        <v>60</v>
      </c>
      <c r="K166" s="1">
        <v>2098</v>
      </c>
      <c r="L166" s="1">
        <v>2125</v>
      </c>
      <c r="M166" s="1">
        <v>3409</v>
      </c>
      <c r="N166" s="1">
        <v>4078.9999999999995</v>
      </c>
      <c r="O166" s="1">
        <v>3190.5</v>
      </c>
      <c r="P166" s="1">
        <v>1783</v>
      </c>
      <c r="Q166" s="1">
        <v>2739</v>
      </c>
      <c r="R166" s="1">
        <v>4002</v>
      </c>
      <c r="S166" s="1">
        <v>4267</v>
      </c>
      <c r="T166" s="1">
        <v>1.5207340324118208</v>
      </c>
      <c r="U166" s="1">
        <v>0.84985700667302189</v>
      </c>
      <c r="V166" s="1">
        <v>-11.653079999999999</v>
      </c>
      <c r="W166" s="1">
        <v>34.243670000000002</v>
      </c>
      <c r="X166">
        <f t="shared" si="5"/>
        <v>1.0130171184022825</v>
      </c>
      <c r="Y166" s="1" t="s">
        <v>46</v>
      </c>
      <c r="Z166" s="1">
        <v>5.75</v>
      </c>
      <c r="AA166" s="1"/>
      <c r="AB166" s="1">
        <v>24.1</v>
      </c>
      <c r="AC166" s="1"/>
      <c r="AD166" s="1"/>
      <c r="AE166" s="1"/>
      <c r="AF166" s="1"/>
      <c r="AG166" s="1"/>
      <c r="AH166" s="1"/>
      <c r="AI166">
        <v>7.6704999999999997</v>
      </c>
      <c r="AJ166">
        <v>7.3260000000000005</v>
      </c>
      <c r="AK166">
        <v>33.349999999999994</v>
      </c>
      <c r="AL166">
        <v>34.382250000000006</v>
      </c>
      <c r="AM166">
        <v>13.34</v>
      </c>
      <c r="AN166">
        <v>11.904750000000002</v>
      </c>
      <c r="AO166">
        <v>51.525749999999995</v>
      </c>
      <c r="AP166">
        <v>50.449500000000008</v>
      </c>
      <c r="AQ166" t="s">
        <v>78</v>
      </c>
    </row>
    <row r="167" spans="1:43" x14ac:dyDescent="0.25">
      <c r="A167" s="1" t="s">
        <v>41</v>
      </c>
      <c r="B167" s="1" t="s">
        <v>231</v>
      </c>
      <c r="C167" s="1" t="s">
        <v>202</v>
      </c>
      <c r="D167" s="1" t="s">
        <v>231</v>
      </c>
      <c r="E167" s="1" t="s">
        <v>44</v>
      </c>
      <c r="F167" s="1" t="s">
        <v>45</v>
      </c>
      <c r="G167" s="2" t="str">
        <f t="shared" si="4"/>
        <v>Nkha2010011NkhaHybrid</v>
      </c>
      <c r="H167" s="3">
        <v>100</v>
      </c>
      <c r="I167" s="3">
        <v>30</v>
      </c>
      <c r="J167" s="3">
        <v>60</v>
      </c>
      <c r="K167" s="1">
        <v>420</v>
      </c>
      <c r="L167" s="1">
        <v>375</v>
      </c>
      <c r="M167" s="1">
        <v>1500</v>
      </c>
      <c r="N167" s="1">
        <v>2900</v>
      </c>
      <c r="O167" s="1">
        <v>2665</v>
      </c>
      <c r="P167" s="1">
        <v>4360</v>
      </c>
      <c r="Q167" s="1">
        <v>1320</v>
      </c>
      <c r="R167" s="1">
        <v>2360</v>
      </c>
      <c r="S167" s="1">
        <v>3660</v>
      </c>
      <c r="T167" s="1">
        <v>6.3452380952380949</v>
      </c>
      <c r="U167" s="1">
        <v>10.380952380952381</v>
      </c>
      <c r="V167" s="1">
        <v>-11.59873</v>
      </c>
      <c r="W167" s="1">
        <v>34.208559999999999</v>
      </c>
      <c r="X167">
        <f t="shared" si="5"/>
        <v>2.0816690442225392</v>
      </c>
      <c r="Y167" s="1" t="s">
        <v>46</v>
      </c>
      <c r="Z167" s="1">
        <v>4.7</v>
      </c>
      <c r="AA167" s="1"/>
      <c r="AB167" s="1">
        <v>38.6</v>
      </c>
      <c r="AC167" s="1"/>
      <c r="AD167" s="1"/>
      <c r="AE167" s="1"/>
      <c r="AF167" s="1"/>
      <c r="AG167" s="1"/>
      <c r="AH167" s="1"/>
      <c r="AI167">
        <v>6.3364999999999991</v>
      </c>
      <c r="AJ167">
        <v>6.1605000000000008</v>
      </c>
      <c r="AK167">
        <v>22.677999999999997</v>
      </c>
      <c r="AL167">
        <v>24.309000000000001</v>
      </c>
      <c r="AM167">
        <v>12.339499999999999</v>
      </c>
      <c r="AN167">
        <v>10.905750000000001</v>
      </c>
      <c r="AO167">
        <v>65.866249999999994</v>
      </c>
      <c r="AP167">
        <v>63.852750000000007</v>
      </c>
      <c r="AQ167" t="s">
        <v>78</v>
      </c>
    </row>
    <row r="168" spans="1:43" x14ac:dyDescent="0.25">
      <c r="A168" s="1" t="s">
        <v>41</v>
      </c>
      <c r="B168" s="1" t="s">
        <v>232</v>
      </c>
      <c r="C168" s="1" t="s">
        <v>202</v>
      </c>
      <c r="D168" s="1" t="s">
        <v>232</v>
      </c>
      <c r="E168" s="1" t="s">
        <v>44</v>
      </c>
      <c r="F168" s="1" t="s">
        <v>45</v>
      </c>
      <c r="G168" s="2" t="str">
        <f t="shared" si="4"/>
        <v>Nkha2010012NkhaHybrid</v>
      </c>
      <c r="H168" s="3">
        <v>100</v>
      </c>
      <c r="I168" s="3">
        <v>30</v>
      </c>
      <c r="J168" s="3">
        <v>60</v>
      </c>
      <c r="K168" s="1">
        <v>70</v>
      </c>
      <c r="L168" s="1">
        <v>125</v>
      </c>
      <c r="M168" s="1">
        <v>780</v>
      </c>
      <c r="N168" s="1">
        <v>1170</v>
      </c>
      <c r="O168" s="1">
        <v>1410.0000000000002</v>
      </c>
      <c r="P168" s="1">
        <v>580</v>
      </c>
      <c r="Q168" s="1">
        <v>220</v>
      </c>
      <c r="R168" s="1">
        <v>1680</v>
      </c>
      <c r="S168" s="1">
        <v>710</v>
      </c>
      <c r="T168" s="1">
        <v>20.142857142857146</v>
      </c>
      <c r="U168" s="1">
        <v>8.2857142857142865</v>
      </c>
      <c r="V168" s="1">
        <v>-11.596579999999999</v>
      </c>
      <c r="W168" s="1">
        <v>34.210900000000002</v>
      </c>
      <c r="X168">
        <f t="shared" si="5"/>
        <v>1.2425106990014267</v>
      </c>
      <c r="Y168" s="1" t="s">
        <v>46</v>
      </c>
      <c r="Z168" s="1">
        <v>5.01</v>
      </c>
      <c r="AA168" s="1"/>
      <c r="AB168" s="1">
        <v>71.900000000000006</v>
      </c>
      <c r="AC168" s="1"/>
      <c r="AD168" s="1"/>
      <c r="AE168" s="1"/>
      <c r="AF168" s="1"/>
      <c r="AG168" s="1"/>
      <c r="AH168" s="1"/>
      <c r="AI168">
        <v>7.5037499999999993</v>
      </c>
      <c r="AJ168">
        <v>6.9930000000000003</v>
      </c>
      <c r="AK168">
        <v>25.679499999999997</v>
      </c>
      <c r="AL168">
        <v>27.555750000000003</v>
      </c>
      <c r="AM168">
        <v>11.0055</v>
      </c>
      <c r="AN168">
        <v>9.99</v>
      </c>
      <c r="AO168">
        <v>61.363999999999997</v>
      </c>
      <c r="AP168">
        <v>59.357250000000008</v>
      </c>
      <c r="AQ168" t="s">
        <v>78</v>
      </c>
    </row>
    <row r="169" spans="1:43" x14ac:dyDescent="0.25">
      <c r="A169" s="1" t="s">
        <v>41</v>
      </c>
      <c r="B169" s="1" t="s">
        <v>233</v>
      </c>
      <c r="C169" s="1" t="s">
        <v>202</v>
      </c>
      <c r="D169" s="1" t="s">
        <v>233</v>
      </c>
      <c r="E169" s="1" t="s">
        <v>44</v>
      </c>
      <c r="F169" s="1" t="s">
        <v>45</v>
      </c>
      <c r="G169" s="2" t="str">
        <f t="shared" si="4"/>
        <v>Nkha2010021NkhaHybrid</v>
      </c>
      <c r="H169" s="3">
        <v>100</v>
      </c>
      <c r="I169" s="3">
        <v>30</v>
      </c>
      <c r="J169" s="3">
        <v>60</v>
      </c>
      <c r="K169" s="1">
        <v>210</v>
      </c>
      <c r="L169" s="1">
        <v>125</v>
      </c>
      <c r="M169" s="1">
        <v>700</v>
      </c>
      <c r="N169" s="1">
        <v>270</v>
      </c>
      <c r="O169" s="1">
        <v>339.99999999999994</v>
      </c>
      <c r="P169" s="1">
        <v>400</v>
      </c>
      <c r="Q169" s="1">
        <v>100</v>
      </c>
      <c r="R169" s="1">
        <v>500</v>
      </c>
      <c r="S169" s="1">
        <v>1690</v>
      </c>
      <c r="T169" s="1">
        <v>1.6190476190476188</v>
      </c>
      <c r="U169" s="1">
        <v>1.9047619047619047</v>
      </c>
      <c r="V169" s="1">
        <v>-11.59909</v>
      </c>
      <c r="W169" s="1">
        <v>34.238489999999999</v>
      </c>
      <c r="X169">
        <f t="shared" si="5"/>
        <v>0.12054208273894432</v>
      </c>
      <c r="Y169" s="1" t="s">
        <v>52</v>
      </c>
      <c r="Z169" s="1">
        <v>4.4000000000000004</v>
      </c>
      <c r="AA169" s="1"/>
      <c r="AB169" s="1">
        <v>14.2</v>
      </c>
      <c r="AC169" s="1"/>
      <c r="AD169" s="1"/>
      <c r="AE169" s="1"/>
      <c r="AF169" s="1"/>
      <c r="AG169" s="1"/>
      <c r="AH169" s="1"/>
      <c r="AI169">
        <v>8.0039999999999996</v>
      </c>
      <c r="AJ169">
        <v>7.9920000000000009</v>
      </c>
      <c r="AK169">
        <v>26.846749999999997</v>
      </c>
      <c r="AL169">
        <v>27.888750000000002</v>
      </c>
      <c r="AM169">
        <v>12.672999999999998</v>
      </c>
      <c r="AN169">
        <v>11.8215</v>
      </c>
      <c r="AO169">
        <v>61.197249999999997</v>
      </c>
      <c r="AP169">
        <v>60.023250000000004</v>
      </c>
      <c r="AQ169" t="s">
        <v>78</v>
      </c>
    </row>
    <row r="170" spans="1:43" x14ac:dyDescent="0.25">
      <c r="A170" s="1" t="s">
        <v>41</v>
      </c>
      <c r="B170" s="1" t="s">
        <v>234</v>
      </c>
      <c r="C170" s="1" t="s">
        <v>202</v>
      </c>
      <c r="D170" s="1" t="s">
        <v>234</v>
      </c>
      <c r="E170" s="1" t="s">
        <v>44</v>
      </c>
      <c r="F170" s="1" t="s">
        <v>45</v>
      </c>
      <c r="G170" s="2" t="str">
        <f t="shared" si="4"/>
        <v>Nkha2010022NkhaHybrid</v>
      </c>
      <c r="H170" s="3">
        <v>100</v>
      </c>
      <c r="I170" s="3">
        <v>30</v>
      </c>
      <c r="J170" s="3">
        <v>60</v>
      </c>
      <c r="K170" s="1">
        <v>460</v>
      </c>
      <c r="L170" s="1">
        <v>375</v>
      </c>
      <c r="M170" s="1">
        <v>2710</v>
      </c>
      <c r="N170" s="1">
        <v>2530</v>
      </c>
      <c r="O170" s="1">
        <v>2120</v>
      </c>
      <c r="P170" s="1">
        <v>3410</v>
      </c>
      <c r="Q170" s="1">
        <v>420</v>
      </c>
      <c r="R170" s="1">
        <v>2750</v>
      </c>
      <c r="S170" s="1">
        <v>4030.0000000000005</v>
      </c>
      <c r="T170" s="1">
        <v>4.6086956521739131</v>
      </c>
      <c r="U170" s="1">
        <v>7.4130434782608692</v>
      </c>
      <c r="V170" s="1">
        <v>-11.597530000000001</v>
      </c>
      <c r="W170" s="1">
        <v>34.240099999999998</v>
      </c>
      <c r="X170">
        <f t="shared" si="5"/>
        <v>1.5392296718972895</v>
      </c>
      <c r="Y170" s="1" t="s">
        <v>46</v>
      </c>
      <c r="Z170" s="1">
        <v>4.55</v>
      </c>
      <c r="AA170" s="1"/>
      <c r="AB170" s="1">
        <v>10.8</v>
      </c>
      <c r="AC170" s="1"/>
      <c r="AD170" s="1"/>
      <c r="AE170" s="1"/>
      <c r="AF170" s="1"/>
      <c r="AG170" s="1"/>
      <c r="AH170" s="1"/>
      <c r="AI170">
        <v>9.0045000000000002</v>
      </c>
      <c r="AJ170">
        <v>8.9910000000000014</v>
      </c>
      <c r="AK170">
        <v>26.846749999999997</v>
      </c>
      <c r="AL170">
        <v>28.138500000000004</v>
      </c>
      <c r="AM170">
        <v>12.672999999999998</v>
      </c>
      <c r="AN170">
        <v>11.8215</v>
      </c>
      <c r="AO170">
        <v>61.197249999999997</v>
      </c>
      <c r="AP170">
        <v>59.773500000000006</v>
      </c>
      <c r="AQ170" t="s">
        <v>78</v>
      </c>
    </row>
    <row r="171" spans="1:43" x14ac:dyDescent="0.25">
      <c r="A171" s="1" t="s">
        <v>41</v>
      </c>
      <c r="B171" s="1" t="s">
        <v>235</v>
      </c>
      <c r="C171" s="1" t="s">
        <v>202</v>
      </c>
      <c r="D171" s="1" t="s">
        <v>235</v>
      </c>
      <c r="E171" s="1" t="s">
        <v>44</v>
      </c>
      <c r="F171" s="1" t="s">
        <v>45</v>
      </c>
      <c r="G171" s="2" t="str">
        <f t="shared" si="4"/>
        <v>Nkha2010031NkhaHybrid</v>
      </c>
      <c r="H171" s="3">
        <v>100</v>
      </c>
      <c r="I171" s="3">
        <v>30</v>
      </c>
      <c r="J171" s="3">
        <v>60</v>
      </c>
      <c r="K171" s="1">
        <v>1070</v>
      </c>
      <c r="L171" s="1">
        <v>1125</v>
      </c>
      <c r="M171" s="1">
        <v>1800</v>
      </c>
      <c r="N171" s="1">
        <v>2570</v>
      </c>
      <c r="O171" s="1">
        <v>2675</v>
      </c>
      <c r="P171" s="1">
        <v>5080</v>
      </c>
      <c r="Q171" s="1">
        <v>790</v>
      </c>
      <c r="R171" s="1">
        <v>2280</v>
      </c>
      <c r="S171" s="1">
        <v>4240</v>
      </c>
      <c r="T171" s="1">
        <v>2.5</v>
      </c>
      <c r="U171" s="1">
        <v>4.7476635514018692</v>
      </c>
      <c r="V171" s="1">
        <v>-11.58845</v>
      </c>
      <c r="W171" s="1">
        <v>34.251669999999997</v>
      </c>
      <c r="X171">
        <f t="shared" si="5"/>
        <v>1.4882310984308131</v>
      </c>
      <c r="Y171" s="1" t="s">
        <v>46</v>
      </c>
      <c r="Z171" s="1">
        <v>5.53</v>
      </c>
      <c r="AA171" s="1"/>
      <c r="AB171" s="1">
        <v>8.5</v>
      </c>
      <c r="AC171" s="1"/>
      <c r="AD171" s="1"/>
      <c r="AE171" s="1"/>
      <c r="AF171" s="1"/>
      <c r="AG171" s="1"/>
      <c r="AH171" s="1"/>
      <c r="AI171">
        <v>10.004999999999999</v>
      </c>
      <c r="AJ171">
        <v>9.4905000000000008</v>
      </c>
      <c r="AK171">
        <v>29.681499999999996</v>
      </c>
      <c r="AL171">
        <v>32.051250000000003</v>
      </c>
      <c r="AM171">
        <v>21.010499999999997</v>
      </c>
      <c r="AN171">
        <v>14.735250000000001</v>
      </c>
      <c r="AO171">
        <v>56.361499999999999</v>
      </c>
      <c r="AP171">
        <v>53.862750000000005</v>
      </c>
      <c r="AQ171" t="s">
        <v>99</v>
      </c>
    </row>
    <row r="172" spans="1:43" x14ac:dyDescent="0.25">
      <c r="A172" s="1" t="s">
        <v>41</v>
      </c>
      <c r="B172" s="1" t="s">
        <v>236</v>
      </c>
      <c r="C172" s="1" t="s">
        <v>202</v>
      </c>
      <c r="D172" s="1" t="s">
        <v>236</v>
      </c>
      <c r="E172" s="1" t="s">
        <v>44</v>
      </c>
      <c r="F172" s="1" t="s">
        <v>45</v>
      </c>
      <c r="G172" s="2" t="str">
        <f t="shared" si="4"/>
        <v>Nkha2010041NkhaHybrid</v>
      </c>
      <c r="H172" s="3">
        <v>100</v>
      </c>
      <c r="I172" s="3">
        <v>30</v>
      </c>
      <c r="J172" s="3">
        <v>60</v>
      </c>
      <c r="K172" s="1">
        <v>690</v>
      </c>
      <c r="L172" s="4">
        <v>625</v>
      </c>
      <c r="M172" s="1">
        <v>2910</v>
      </c>
      <c r="N172" s="1">
        <v>2480</v>
      </c>
      <c r="O172" s="1">
        <v>2270</v>
      </c>
      <c r="P172" s="1">
        <v>3210</v>
      </c>
      <c r="Q172" s="1">
        <v>320</v>
      </c>
      <c r="R172" s="1">
        <v>4010</v>
      </c>
      <c r="S172" s="1">
        <v>5030</v>
      </c>
      <c r="T172" s="1">
        <v>3.2898550724637681</v>
      </c>
      <c r="U172" s="1">
        <v>4.6521739130434785</v>
      </c>
      <c r="V172" s="1">
        <v>-11.58409</v>
      </c>
      <c r="W172" s="1">
        <v>34.267519999999998</v>
      </c>
      <c r="X172">
        <f t="shared" si="5"/>
        <v>1.4650499286733238</v>
      </c>
      <c r="Y172" s="1" t="s">
        <v>46</v>
      </c>
      <c r="Z172" s="1">
        <v>5.25</v>
      </c>
      <c r="AA172" s="1"/>
      <c r="AB172" s="1">
        <v>14.2</v>
      </c>
      <c r="AC172" s="1"/>
      <c r="AD172" s="1"/>
      <c r="AE172" s="1"/>
      <c r="AF172" s="1"/>
      <c r="AG172" s="1"/>
      <c r="AH172" s="1"/>
      <c r="AI172">
        <v>7.8372499999999992</v>
      </c>
      <c r="AJ172">
        <v>7.1595000000000004</v>
      </c>
      <c r="AK172">
        <v>30.181749999999997</v>
      </c>
      <c r="AL172">
        <v>32.550750000000001</v>
      </c>
      <c r="AM172">
        <v>12.172749999999999</v>
      </c>
      <c r="AN172">
        <v>10.572750000000001</v>
      </c>
      <c r="AO172">
        <v>54.360499999999995</v>
      </c>
      <c r="AP172">
        <v>52.114500000000007</v>
      </c>
      <c r="AQ172" t="s">
        <v>78</v>
      </c>
    </row>
    <row r="173" spans="1:43" x14ac:dyDescent="0.25">
      <c r="A173" s="1" t="s">
        <v>41</v>
      </c>
      <c r="B173" s="1" t="s">
        <v>237</v>
      </c>
      <c r="C173" s="1" t="s">
        <v>202</v>
      </c>
      <c r="D173" s="1" t="s">
        <v>237</v>
      </c>
      <c r="E173" s="1" t="s">
        <v>44</v>
      </c>
      <c r="F173" s="1" t="s">
        <v>45</v>
      </c>
      <c r="G173" s="2" t="str">
        <f t="shared" si="4"/>
        <v>Nkha2010042NkhaHybrid</v>
      </c>
      <c r="H173" s="3">
        <v>100</v>
      </c>
      <c r="I173" s="3">
        <v>30</v>
      </c>
      <c r="J173" s="3">
        <v>60</v>
      </c>
      <c r="K173" s="1">
        <v>630</v>
      </c>
      <c r="L173" s="4">
        <v>625</v>
      </c>
      <c r="M173" s="1">
        <v>600</v>
      </c>
      <c r="N173" s="1">
        <v>2380</v>
      </c>
      <c r="O173" s="1">
        <v>1930</v>
      </c>
      <c r="P173" s="1">
        <v>3290</v>
      </c>
      <c r="Q173" s="1">
        <v>380</v>
      </c>
      <c r="R173" s="1">
        <v>2650</v>
      </c>
      <c r="S173" s="1">
        <v>4510</v>
      </c>
      <c r="T173" s="1">
        <v>3.0634920634920637</v>
      </c>
      <c r="U173" s="1">
        <v>5.2222222222222223</v>
      </c>
      <c r="V173" s="1">
        <v>-11.58319</v>
      </c>
      <c r="W173" s="1">
        <v>34.264609999999998</v>
      </c>
      <c r="X173">
        <f t="shared" si="5"/>
        <v>1.2054208273894436</v>
      </c>
      <c r="Y173" s="1" t="s">
        <v>46</v>
      </c>
      <c r="Z173" s="1">
        <v>5.39</v>
      </c>
      <c r="AA173" s="1"/>
      <c r="AB173" s="1">
        <v>18.600000000000001</v>
      </c>
      <c r="AC173" s="1"/>
      <c r="AD173" s="1"/>
      <c r="AE173" s="1"/>
      <c r="AF173" s="1"/>
      <c r="AG173" s="1"/>
      <c r="AH173" s="1"/>
      <c r="AI173">
        <v>8.8377499999999998</v>
      </c>
      <c r="AJ173">
        <v>8.1585000000000001</v>
      </c>
      <c r="AK173">
        <v>29.681499999999996</v>
      </c>
      <c r="AL173">
        <v>31.551750000000002</v>
      </c>
      <c r="AM173">
        <v>10.671999999999999</v>
      </c>
      <c r="AN173">
        <v>9.823500000000001</v>
      </c>
      <c r="AO173">
        <v>55.194249999999997</v>
      </c>
      <c r="AP173">
        <v>53.280000000000008</v>
      </c>
      <c r="AQ173" t="s">
        <v>78</v>
      </c>
    </row>
    <row r="174" spans="1:43" x14ac:dyDescent="0.25">
      <c r="A174" s="1" t="s">
        <v>41</v>
      </c>
      <c r="B174" s="1" t="s">
        <v>238</v>
      </c>
      <c r="C174" s="1" t="s">
        <v>202</v>
      </c>
      <c r="D174" s="1" t="s">
        <v>238</v>
      </c>
      <c r="E174" s="1" t="s">
        <v>44</v>
      </c>
      <c r="F174" s="1" t="s">
        <v>45</v>
      </c>
      <c r="G174" s="2" t="str">
        <f t="shared" si="4"/>
        <v>Nkha2010051NkhaHybrid</v>
      </c>
      <c r="H174" s="3">
        <v>100</v>
      </c>
      <c r="I174" s="3">
        <v>30</v>
      </c>
      <c r="J174" s="3">
        <v>60</v>
      </c>
      <c r="K174" s="1">
        <v>890</v>
      </c>
      <c r="L174" s="1">
        <v>875</v>
      </c>
      <c r="M174" s="1">
        <v>4140</v>
      </c>
      <c r="N174" s="1">
        <v>5710</v>
      </c>
      <c r="O174" s="1">
        <v>4570</v>
      </c>
      <c r="P174" s="1">
        <v>5060</v>
      </c>
      <c r="Q174" s="1">
        <v>2860</v>
      </c>
      <c r="R174" s="1">
        <v>7340</v>
      </c>
      <c r="S174" s="1">
        <v>5850</v>
      </c>
      <c r="T174" s="1">
        <v>5.1348314606741576</v>
      </c>
      <c r="U174" s="1">
        <v>5.6853932584269664</v>
      </c>
      <c r="V174" s="1">
        <v>-11.584759999999999</v>
      </c>
      <c r="W174" s="1">
        <v>34.231229999999996</v>
      </c>
      <c r="X174">
        <f t="shared" si="5"/>
        <v>3.4122681883024248</v>
      </c>
      <c r="Y174" s="1" t="s">
        <v>46</v>
      </c>
      <c r="Z174" s="1">
        <v>5.44</v>
      </c>
      <c r="AA174" s="1"/>
      <c r="AB174" s="1">
        <v>125</v>
      </c>
      <c r="AC174" s="1"/>
      <c r="AD174" s="1"/>
      <c r="AE174" s="1"/>
      <c r="AF174" s="1"/>
      <c r="AG174" s="1"/>
      <c r="AH174" s="1"/>
      <c r="AI174">
        <v>8.6709999999999994</v>
      </c>
      <c r="AJ174">
        <v>8.5747500000000016</v>
      </c>
      <c r="AK174">
        <v>23.6785</v>
      </c>
      <c r="AL174">
        <v>25.557750000000002</v>
      </c>
      <c r="AM174">
        <v>11.83925</v>
      </c>
      <c r="AN174">
        <v>11.655000000000001</v>
      </c>
      <c r="AO174">
        <v>64.365499999999997</v>
      </c>
      <c r="AP174">
        <v>62.604000000000006</v>
      </c>
      <c r="AQ174" t="s">
        <v>78</v>
      </c>
    </row>
    <row r="175" spans="1:43" x14ac:dyDescent="0.25">
      <c r="A175" s="1" t="s">
        <v>41</v>
      </c>
      <c r="B175" s="1" t="s">
        <v>239</v>
      </c>
      <c r="C175" s="1" t="s">
        <v>202</v>
      </c>
      <c r="D175" s="1" t="s">
        <v>239</v>
      </c>
      <c r="E175" s="1" t="s">
        <v>44</v>
      </c>
      <c r="F175" s="1" t="s">
        <v>45</v>
      </c>
      <c r="G175" s="2" t="str">
        <f t="shared" si="4"/>
        <v>Nkha2010052NkhaHybrid</v>
      </c>
      <c r="H175" s="3">
        <v>100</v>
      </c>
      <c r="I175" s="3">
        <v>30</v>
      </c>
      <c r="J175" s="3">
        <v>60</v>
      </c>
      <c r="K175" s="1">
        <v>425</v>
      </c>
      <c r="L175" s="1">
        <v>375</v>
      </c>
      <c r="M175" s="1">
        <v>2080</v>
      </c>
      <c r="N175" s="1">
        <v>2480</v>
      </c>
      <c r="O175" s="1">
        <v>3560</v>
      </c>
      <c r="P175" s="1">
        <v>4170</v>
      </c>
      <c r="Q175" s="1">
        <v>790</v>
      </c>
      <c r="R175" s="1">
        <v>2640</v>
      </c>
      <c r="S175" s="1">
        <v>3880</v>
      </c>
      <c r="T175" s="1">
        <v>8.3764705882352946</v>
      </c>
      <c r="U175" s="1">
        <v>9.8117647058823536</v>
      </c>
      <c r="V175" s="1">
        <v>-11.583449999999999</v>
      </c>
      <c r="W175" s="1">
        <v>34.233350000000002</v>
      </c>
      <c r="X175">
        <f t="shared" si="5"/>
        <v>2.9069186875891586</v>
      </c>
      <c r="Y175" s="1" t="s">
        <v>46</v>
      </c>
      <c r="Z175" s="1">
        <v>4.76</v>
      </c>
      <c r="AA175" s="1"/>
      <c r="AB175" s="1">
        <v>18.600000000000001</v>
      </c>
      <c r="AC175" s="1"/>
      <c r="AD175" s="1"/>
      <c r="AE175" s="1"/>
      <c r="AF175" s="1"/>
      <c r="AG175" s="1"/>
      <c r="AH175" s="1"/>
      <c r="AI175">
        <v>10.505249999999998</v>
      </c>
      <c r="AJ175">
        <v>10.239750000000001</v>
      </c>
      <c r="AK175">
        <v>29.347999999999999</v>
      </c>
      <c r="AL175">
        <v>30.636000000000003</v>
      </c>
      <c r="AM175">
        <v>20.176749999999998</v>
      </c>
      <c r="AN175">
        <v>16.317</v>
      </c>
      <c r="AO175">
        <v>58.529249999999998</v>
      </c>
      <c r="AP175">
        <v>57.192750000000004</v>
      </c>
      <c r="AQ175" t="s">
        <v>78</v>
      </c>
    </row>
    <row r="176" spans="1:43" x14ac:dyDescent="0.25">
      <c r="A176" s="1" t="s">
        <v>41</v>
      </c>
      <c r="B176" s="1" t="s">
        <v>240</v>
      </c>
      <c r="C176" s="1" t="s">
        <v>202</v>
      </c>
      <c r="D176" s="1" t="s">
        <v>240</v>
      </c>
      <c r="E176" s="1" t="s">
        <v>44</v>
      </c>
      <c r="F176" s="1" t="s">
        <v>45</v>
      </c>
      <c r="G176" s="2" t="str">
        <f t="shared" si="4"/>
        <v>Nkha2010062NkhaHybrid</v>
      </c>
      <c r="H176" s="3">
        <v>100</v>
      </c>
      <c r="I176" s="3">
        <v>30</v>
      </c>
      <c r="J176" s="3">
        <v>60</v>
      </c>
      <c r="K176" s="1">
        <v>625</v>
      </c>
      <c r="L176" s="4">
        <v>625</v>
      </c>
      <c r="M176" s="1">
        <v>3160</v>
      </c>
      <c r="N176" s="1">
        <v>1640</v>
      </c>
      <c r="O176" s="1">
        <v>4155</v>
      </c>
      <c r="P176" s="1">
        <v>3140</v>
      </c>
      <c r="Q176" s="1">
        <v>880</v>
      </c>
      <c r="R176" s="1">
        <v>2980</v>
      </c>
      <c r="S176" s="1">
        <v>3900</v>
      </c>
      <c r="T176" s="1">
        <v>6.6479999999999997</v>
      </c>
      <c r="U176" s="1">
        <v>5.024</v>
      </c>
      <c r="V176" s="1">
        <v>-11.60849</v>
      </c>
      <c r="W176" s="1">
        <v>34.217709999999997</v>
      </c>
      <c r="X176">
        <f t="shared" si="5"/>
        <v>3.2731811697574891</v>
      </c>
      <c r="Y176" s="1" t="s">
        <v>46</v>
      </c>
      <c r="Z176" s="1">
        <v>5.07</v>
      </c>
      <c r="AA176" s="1"/>
      <c r="AB176" s="1">
        <v>30.5</v>
      </c>
      <c r="AC176" s="1"/>
      <c r="AD176" s="1"/>
      <c r="AE176" s="1"/>
      <c r="AF176" s="1"/>
      <c r="AG176" s="1"/>
      <c r="AH176" s="1"/>
      <c r="AI176">
        <v>11.0055</v>
      </c>
      <c r="AJ176">
        <v>10.73925</v>
      </c>
      <c r="AK176">
        <v>28.013999999999999</v>
      </c>
      <c r="AL176">
        <v>29.220750000000002</v>
      </c>
      <c r="AM176">
        <v>12.839749999999999</v>
      </c>
      <c r="AN176">
        <v>12.154500000000001</v>
      </c>
      <c r="AO176">
        <v>57.862249999999996</v>
      </c>
      <c r="AP176">
        <v>56.859750000000005</v>
      </c>
      <c r="AQ176" t="s">
        <v>154</v>
      </c>
    </row>
    <row r="177" spans="1:43" x14ac:dyDescent="0.25">
      <c r="A177" s="1" t="s">
        <v>41</v>
      </c>
      <c r="B177" s="1" t="s">
        <v>241</v>
      </c>
      <c r="C177" s="1" t="s">
        <v>202</v>
      </c>
      <c r="D177" s="1" t="s">
        <v>241</v>
      </c>
      <c r="E177" s="1" t="s">
        <v>44</v>
      </c>
      <c r="F177" s="1" t="s">
        <v>45</v>
      </c>
      <c r="G177" s="2" t="str">
        <f t="shared" si="4"/>
        <v>Nkha2010071NkhaHybrid</v>
      </c>
      <c r="H177" s="3">
        <v>100</v>
      </c>
      <c r="I177" s="3">
        <v>30</v>
      </c>
      <c r="J177" s="3">
        <v>60</v>
      </c>
      <c r="K177" s="1">
        <v>1714.9999999999998</v>
      </c>
      <c r="L177" s="1">
        <v>1625</v>
      </c>
      <c r="M177" s="1">
        <v>3140</v>
      </c>
      <c r="N177" s="1">
        <v>4370</v>
      </c>
      <c r="O177" s="1">
        <v>3835</v>
      </c>
      <c r="P177" s="1">
        <v>5370</v>
      </c>
      <c r="Q177" s="1">
        <v>2710</v>
      </c>
      <c r="R177" s="1">
        <v>3040</v>
      </c>
      <c r="S177" s="1">
        <v>5300</v>
      </c>
      <c r="T177" s="1">
        <v>2.2361516034985427</v>
      </c>
      <c r="U177" s="1">
        <v>3.1311953352769684</v>
      </c>
      <c r="V177" s="1">
        <v>-11.61275</v>
      </c>
      <c r="W177" s="1">
        <v>34.25488</v>
      </c>
      <c r="X177">
        <f t="shared" si="5"/>
        <v>1.9657631954350927</v>
      </c>
      <c r="Y177" s="1" t="s">
        <v>46</v>
      </c>
      <c r="Z177" s="1">
        <v>4.6900000000000004</v>
      </c>
      <c r="AA177" s="1"/>
      <c r="AB177" s="1">
        <v>20.399999999999999</v>
      </c>
      <c r="AC177" s="1"/>
      <c r="AD177" s="1"/>
      <c r="AE177" s="1"/>
      <c r="AF177" s="1"/>
      <c r="AG177" s="1"/>
      <c r="AH177" s="1"/>
      <c r="AI177">
        <v>8.17075</v>
      </c>
      <c r="AJ177">
        <v>8.0752500000000005</v>
      </c>
      <c r="AK177">
        <v>26.346499999999999</v>
      </c>
      <c r="AL177">
        <v>28.138500000000004</v>
      </c>
      <c r="AM177">
        <v>12.005999999999998</v>
      </c>
      <c r="AN177">
        <v>10.73925</v>
      </c>
      <c r="AO177">
        <v>61.697499999999998</v>
      </c>
      <c r="AP177">
        <v>60.273000000000003</v>
      </c>
      <c r="AQ177" t="s">
        <v>78</v>
      </c>
    </row>
    <row r="178" spans="1:43" x14ac:dyDescent="0.25">
      <c r="A178" s="1" t="s">
        <v>41</v>
      </c>
      <c r="B178" s="1" t="s">
        <v>242</v>
      </c>
      <c r="C178" s="1" t="s">
        <v>202</v>
      </c>
      <c r="D178" s="1" t="s">
        <v>242</v>
      </c>
      <c r="E178" s="1" t="s">
        <v>44</v>
      </c>
      <c r="F178" s="1" t="s">
        <v>45</v>
      </c>
      <c r="G178" s="2" t="str">
        <f t="shared" si="4"/>
        <v>Nkha2010072NkhaHybrid</v>
      </c>
      <c r="H178" s="3">
        <v>100</v>
      </c>
      <c r="I178" s="3">
        <v>30</v>
      </c>
      <c r="J178" s="3">
        <v>60</v>
      </c>
      <c r="K178" s="1">
        <v>110</v>
      </c>
      <c r="L178" s="1">
        <v>125</v>
      </c>
      <c r="M178" s="1">
        <v>1160</v>
      </c>
      <c r="N178" s="1">
        <v>570</v>
      </c>
      <c r="O178" s="1">
        <v>1665</v>
      </c>
      <c r="P178" s="1">
        <v>1300</v>
      </c>
      <c r="Q178" s="1"/>
      <c r="R178" s="1">
        <v>1930</v>
      </c>
      <c r="S178" s="1">
        <v>1960</v>
      </c>
      <c r="T178" s="1">
        <v>15.136363636363637</v>
      </c>
      <c r="U178" s="1">
        <v>11.818181818181818</v>
      </c>
      <c r="V178" s="1">
        <v>-11.61303</v>
      </c>
      <c r="W178" s="1">
        <v>34.256450000000001</v>
      </c>
      <c r="X178">
        <f t="shared" si="5"/>
        <v>1.4418687589158345</v>
      </c>
      <c r="Y178" s="1" t="s">
        <v>46</v>
      </c>
      <c r="Z178" s="1">
        <v>4.83</v>
      </c>
      <c r="AA178" s="1"/>
      <c r="AB178" s="1">
        <v>61.5</v>
      </c>
      <c r="AC178" s="1"/>
      <c r="AD178" s="1"/>
      <c r="AE178" s="1"/>
      <c r="AF178" s="1"/>
      <c r="AG178" s="1"/>
      <c r="AH178" s="1"/>
      <c r="AI178">
        <v>9.6715</v>
      </c>
      <c r="AJ178">
        <v>9.3240000000000016</v>
      </c>
      <c r="AK178">
        <v>28.514249999999997</v>
      </c>
      <c r="AL178">
        <v>29.720250000000004</v>
      </c>
      <c r="AM178">
        <v>11.672499999999999</v>
      </c>
      <c r="AN178">
        <v>10.073250000000002</v>
      </c>
      <c r="AO178">
        <v>59.863249999999994</v>
      </c>
      <c r="AP178">
        <v>58.857750000000003</v>
      </c>
      <c r="AQ178" t="s">
        <v>78</v>
      </c>
    </row>
    <row r="179" spans="1:43" x14ac:dyDescent="0.25">
      <c r="A179" s="1" t="s">
        <v>41</v>
      </c>
      <c r="B179" s="1" t="s">
        <v>243</v>
      </c>
      <c r="C179" s="1" t="s">
        <v>202</v>
      </c>
      <c r="D179" s="1" t="s">
        <v>243</v>
      </c>
      <c r="E179" s="1" t="s">
        <v>44</v>
      </c>
      <c r="F179" s="1" t="s">
        <v>45</v>
      </c>
      <c r="G179" s="2" t="str">
        <f t="shared" si="4"/>
        <v>Nkha2010081NkhaHybrid</v>
      </c>
      <c r="H179" s="3">
        <v>100</v>
      </c>
      <c r="I179" s="3">
        <v>30</v>
      </c>
      <c r="J179" s="3">
        <v>60</v>
      </c>
      <c r="K179" s="1">
        <v>2150</v>
      </c>
      <c r="L179" s="1">
        <v>2125</v>
      </c>
      <c r="M179" s="1">
        <v>3230</v>
      </c>
      <c r="N179" s="1">
        <v>5450</v>
      </c>
      <c r="O179" s="1">
        <v>4750</v>
      </c>
      <c r="P179" s="1">
        <v>4800</v>
      </c>
      <c r="Q179" s="1">
        <v>2870</v>
      </c>
      <c r="R179" s="1">
        <v>3710</v>
      </c>
      <c r="S179" s="1">
        <v>4890</v>
      </c>
      <c r="T179" s="1">
        <v>2.2093023255813953</v>
      </c>
      <c r="U179" s="1">
        <v>2.2325581395348837</v>
      </c>
      <c r="V179" s="1">
        <v>-11.61378</v>
      </c>
      <c r="W179" s="1">
        <v>34.281149999999997</v>
      </c>
      <c r="X179">
        <f t="shared" si="5"/>
        <v>2.4108416547788871</v>
      </c>
      <c r="Y179" s="1" t="s">
        <v>46</v>
      </c>
      <c r="Z179" s="1">
        <v>6.37</v>
      </c>
      <c r="AA179" s="1"/>
      <c r="AB179" s="1">
        <v>27.8</v>
      </c>
      <c r="AC179" s="1"/>
      <c r="AD179" s="1"/>
      <c r="AE179" s="1"/>
      <c r="AF179" s="1"/>
      <c r="AG179" s="1"/>
      <c r="AH179" s="1"/>
      <c r="AI179">
        <v>10.838749999999999</v>
      </c>
      <c r="AJ179">
        <v>10.406250000000002</v>
      </c>
      <c r="AK179">
        <v>23.84525</v>
      </c>
      <c r="AL179">
        <v>25.391250000000003</v>
      </c>
      <c r="AM179">
        <v>24.512249999999998</v>
      </c>
      <c r="AN179">
        <v>20.72925</v>
      </c>
      <c r="AO179">
        <v>65.032499999999999</v>
      </c>
      <c r="AP179">
        <v>63.436500000000009</v>
      </c>
      <c r="AQ179" t="s">
        <v>78</v>
      </c>
    </row>
    <row r="180" spans="1:43" x14ac:dyDescent="0.25">
      <c r="A180" s="1" t="s">
        <v>41</v>
      </c>
      <c r="B180" s="1" t="s">
        <v>244</v>
      </c>
      <c r="C180" s="1" t="s">
        <v>202</v>
      </c>
      <c r="D180" s="1" t="s">
        <v>244</v>
      </c>
      <c r="E180" s="1" t="s">
        <v>44</v>
      </c>
      <c r="F180" s="1" t="s">
        <v>45</v>
      </c>
      <c r="G180" s="2" t="str">
        <f t="shared" si="4"/>
        <v>Nkha2010091NkhaHybrid</v>
      </c>
      <c r="H180" s="3">
        <v>100</v>
      </c>
      <c r="I180" s="3">
        <v>30</v>
      </c>
      <c r="J180" s="3">
        <v>60</v>
      </c>
      <c r="K180" s="1">
        <v>1890</v>
      </c>
      <c r="L180" s="1">
        <v>1875</v>
      </c>
      <c r="M180" s="1"/>
      <c r="N180" s="1">
        <v>4150</v>
      </c>
      <c r="O180" s="1">
        <v>4160</v>
      </c>
      <c r="P180" s="1">
        <v>4480</v>
      </c>
      <c r="Q180" s="1"/>
      <c r="R180" s="1">
        <v>4420</v>
      </c>
      <c r="S180" s="1">
        <v>7340</v>
      </c>
      <c r="T180" s="1">
        <v>2.2010582010582009</v>
      </c>
      <c r="U180" s="1">
        <v>2.3703703703703702</v>
      </c>
      <c r="V180" s="1">
        <v>-11.64053</v>
      </c>
      <c r="W180" s="1">
        <v>34.208680000000001</v>
      </c>
      <c r="X180">
        <f t="shared" si="5"/>
        <v>2.1048502139800287</v>
      </c>
      <c r="Y180" s="1" t="s">
        <v>46</v>
      </c>
      <c r="Z180" s="1">
        <v>5</v>
      </c>
      <c r="AA180" s="1"/>
      <c r="AB180" s="1">
        <v>14.9</v>
      </c>
      <c r="AC180" s="1"/>
      <c r="AD180" s="1"/>
      <c r="AE180" s="1"/>
      <c r="AF180" s="1"/>
      <c r="AG180" s="1"/>
      <c r="AH180" s="1"/>
      <c r="AI180">
        <v>10.838749999999999</v>
      </c>
      <c r="AJ180">
        <v>10.656000000000001</v>
      </c>
      <c r="AK180">
        <v>28.680999999999997</v>
      </c>
      <c r="AL180">
        <v>30.552750000000003</v>
      </c>
      <c r="AM180">
        <v>14.507249999999999</v>
      </c>
      <c r="AN180">
        <v>13.236750000000001</v>
      </c>
      <c r="AO180">
        <v>56.027999999999999</v>
      </c>
      <c r="AP180">
        <v>54.195750000000004</v>
      </c>
      <c r="AQ180" t="s">
        <v>78</v>
      </c>
    </row>
    <row r="181" spans="1:43" x14ac:dyDescent="0.25">
      <c r="A181" s="1" t="s">
        <v>41</v>
      </c>
      <c r="B181" s="1" t="s">
        <v>245</v>
      </c>
      <c r="C181" s="1" t="s">
        <v>202</v>
      </c>
      <c r="D181" s="1" t="s">
        <v>245</v>
      </c>
      <c r="E181" s="1" t="s">
        <v>44</v>
      </c>
      <c r="F181" s="1" t="s">
        <v>45</v>
      </c>
      <c r="G181" s="2" t="str">
        <f t="shared" si="4"/>
        <v>Nkha2010092NkhaHybrid</v>
      </c>
      <c r="H181" s="3">
        <v>100</v>
      </c>
      <c r="I181" s="3">
        <v>30</v>
      </c>
      <c r="J181" s="3">
        <v>60</v>
      </c>
      <c r="K181" s="1">
        <v>2975</v>
      </c>
      <c r="L181" s="1">
        <v>2875</v>
      </c>
      <c r="M181" s="1">
        <v>3840</v>
      </c>
      <c r="N181" s="1">
        <v>5280</v>
      </c>
      <c r="O181" s="1">
        <v>5760</v>
      </c>
      <c r="P181" s="1">
        <v>4530</v>
      </c>
      <c r="Q181" s="1">
        <v>1590</v>
      </c>
      <c r="R181" s="1">
        <v>5630</v>
      </c>
      <c r="S181" s="1">
        <v>7360</v>
      </c>
      <c r="T181" s="1">
        <v>1.9361344537815126</v>
      </c>
      <c r="U181" s="1">
        <v>1.522689075630252</v>
      </c>
      <c r="V181" s="1">
        <v>-11.637510000000001</v>
      </c>
      <c r="W181" s="1">
        <v>34.210189999999997</v>
      </c>
      <c r="X181">
        <f t="shared" si="5"/>
        <v>2.582382310984308</v>
      </c>
      <c r="Y181" s="1" t="s">
        <v>46</v>
      </c>
      <c r="Z181" s="1">
        <v>4.1900000000000004</v>
      </c>
      <c r="AA181" s="1"/>
      <c r="AB181" s="1">
        <v>20.8</v>
      </c>
      <c r="AC181" s="1"/>
      <c r="AD181" s="1"/>
      <c r="AE181" s="1"/>
      <c r="AF181" s="1"/>
      <c r="AG181" s="1"/>
      <c r="AH181" s="1"/>
      <c r="AI181">
        <v>9.6715</v>
      </c>
      <c r="AJ181">
        <v>9.3240000000000016</v>
      </c>
      <c r="AK181">
        <v>31.015499999999999</v>
      </c>
      <c r="AL181">
        <v>32.71725</v>
      </c>
      <c r="AM181">
        <v>15.007499999999999</v>
      </c>
      <c r="AN181">
        <v>13.486500000000001</v>
      </c>
      <c r="AO181">
        <v>54.026999999999994</v>
      </c>
      <c r="AP181">
        <v>52.447500000000005</v>
      </c>
      <c r="AQ181" t="s">
        <v>78</v>
      </c>
    </row>
    <row r="182" spans="1:43" x14ac:dyDescent="0.25">
      <c r="A182" s="1" t="s">
        <v>41</v>
      </c>
      <c r="B182" s="1" t="s">
        <v>246</v>
      </c>
      <c r="C182" s="1" t="s">
        <v>202</v>
      </c>
      <c r="D182" s="1" t="s">
        <v>246</v>
      </c>
      <c r="E182" s="1" t="s">
        <v>44</v>
      </c>
      <c r="F182" s="1" t="s">
        <v>45</v>
      </c>
      <c r="G182" s="2" t="str">
        <f t="shared" si="4"/>
        <v>Nkha2010101NkhaHybrid</v>
      </c>
      <c r="H182" s="3">
        <v>100</v>
      </c>
      <c r="I182" s="3">
        <v>30</v>
      </c>
      <c r="J182" s="3">
        <v>60</v>
      </c>
      <c r="K182" s="1">
        <v>185</v>
      </c>
      <c r="L182" s="1">
        <v>125</v>
      </c>
      <c r="M182" s="1">
        <v>950</v>
      </c>
      <c r="N182" s="1">
        <v>1220</v>
      </c>
      <c r="O182" s="1">
        <v>1295</v>
      </c>
      <c r="P182" s="1">
        <v>1230</v>
      </c>
      <c r="Q182" s="1">
        <v>270</v>
      </c>
      <c r="R182" s="1">
        <v>960</v>
      </c>
      <c r="S182" s="1">
        <v>3560</v>
      </c>
      <c r="T182" s="1">
        <v>7</v>
      </c>
      <c r="U182" s="1">
        <v>6.6486486486486482</v>
      </c>
      <c r="V182" s="1">
        <v>-11.62847</v>
      </c>
      <c r="W182" s="1">
        <v>34.206629999999997</v>
      </c>
      <c r="X182">
        <f t="shared" si="5"/>
        <v>1.0292439372325251</v>
      </c>
      <c r="Y182" s="1" t="s">
        <v>46</v>
      </c>
      <c r="Z182" s="1">
        <v>4.6399999999999997</v>
      </c>
      <c r="AA182" s="1"/>
      <c r="AB182" s="1">
        <v>319.8</v>
      </c>
      <c r="AC182" s="1"/>
      <c r="AD182" s="1"/>
      <c r="AE182" s="1"/>
      <c r="AF182" s="1"/>
      <c r="AG182" s="1"/>
      <c r="AH182" s="1"/>
      <c r="AI182">
        <v>10.171749999999999</v>
      </c>
      <c r="AJ182">
        <v>10.073250000000002</v>
      </c>
      <c r="AK182">
        <v>29.014499999999998</v>
      </c>
      <c r="AL182">
        <v>31.218750000000004</v>
      </c>
      <c r="AM182">
        <v>16.50825</v>
      </c>
      <c r="AN182">
        <v>15.484500000000002</v>
      </c>
      <c r="AO182">
        <v>57.361999999999995</v>
      </c>
      <c r="AP182">
        <v>55.361250000000005</v>
      </c>
      <c r="AQ182" t="s">
        <v>99</v>
      </c>
    </row>
    <row r="183" spans="1:43" x14ac:dyDescent="0.25">
      <c r="A183" s="1" t="s">
        <v>41</v>
      </c>
      <c r="B183" s="1" t="s">
        <v>247</v>
      </c>
      <c r="C183" s="1" t="s">
        <v>202</v>
      </c>
      <c r="D183" s="1" t="s">
        <v>247</v>
      </c>
      <c r="E183" s="1" t="s">
        <v>44</v>
      </c>
      <c r="F183" s="1" t="s">
        <v>45</v>
      </c>
      <c r="G183" s="2" t="str">
        <f t="shared" si="4"/>
        <v>Nkha2010102NkhaHybrid</v>
      </c>
      <c r="H183" s="3">
        <v>100</v>
      </c>
      <c r="I183" s="3">
        <v>30</v>
      </c>
      <c r="J183" s="3">
        <v>60</v>
      </c>
      <c r="K183" s="1">
        <v>140</v>
      </c>
      <c r="L183" s="1">
        <v>125</v>
      </c>
      <c r="M183" s="1">
        <v>600</v>
      </c>
      <c r="N183" s="1">
        <v>1520</v>
      </c>
      <c r="O183" s="1">
        <v>1569.9999999999998</v>
      </c>
      <c r="P183" s="1">
        <v>2830</v>
      </c>
      <c r="Q183" s="1">
        <v>410</v>
      </c>
      <c r="R183" s="1">
        <v>2190</v>
      </c>
      <c r="S183" s="1">
        <v>1180</v>
      </c>
      <c r="T183" s="1">
        <v>11.214285714285714</v>
      </c>
      <c r="U183" s="1">
        <v>20.214285714285715</v>
      </c>
      <c r="V183" s="1">
        <v>-11.629479999999999</v>
      </c>
      <c r="W183" s="1">
        <v>34.209009999999999</v>
      </c>
      <c r="X183">
        <f t="shared" si="5"/>
        <v>1.3259629101283879</v>
      </c>
      <c r="Y183" s="1" t="s">
        <v>46</v>
      </c>
      <c r="Z183" s="1">
        <v>4.79</v>
      </c>
      <c r="AA183" s="1"/>
      <c r="AB183" s="1">
        <v>354.2</v>
      </c>
      <c r="AC183" s="1"/>
      <c r="AD183" s="1"/>
      <c r="AE183" s="1"/>
      <c r="AF183" s="1"/>
      <c r="AG183" s="1"/>
      <c r="AH183" s="1"/>
      <c r="AI183">
        <v>9.1712499999999988</v>
      </c>
      <c r="AJ183">
        <v>9.074250000000001</v>
      </c>
      <c r="AK183">
        <v>28.680999999999997</v>
      </c>
      <c r="AL183">
        <v>30.552750000000003</v>
      </c>
      <c r="AM183">
        <v>14.840749999999998</v>
      </c>
      <c r="AN183">
        <v>13.902750000000001</v>
      </c>
      <c r="AO183">
        <v>58.362499999999997</v>
      </c>
      <c r="AP183">
        <v>56.360250000000008</v>
      </c>
      <c r="AQ183" t="s">
        <v>99</v>
      </c>
    </row>
    <row r="184" spans="1:43" x14ac:dyDescent="0.25">
      <c r="A184" s="1" t="s">
        <v>41</v>
      </c>
      <c r="B184" s="1" t="s">
        <v>248</v>
      </c>
      <c r="C184" s="1" t="s">
        <v>202</v>
      </c>
      <c r="D184" s="1" t="s">
        <v>248</v>
      </c>
      <c r="E184" s="1" t="s">
        <v>44</v>
      </c>
      <c r="F184" s="1" t="s">
        <v>45</v>
      </c>
      <c r="G184" s="2" t="str">
        <f t="shared" si="4"/>
        <v>Nkha2010111NkhaHybrid</v>
      </c>
      <c r="H184" s="3">
        <v>100</v>
      </c>
      <c r="I184" s="3">
        <v>30</v>
      </c>
      <c r="J184" s="3">
        <v>60</v>
      </c>
      <c r="K184" s="1">
        <v>560</v>
      </c>
      <c r="L184" s="4">
        <v>625</v>
      </c>
      <c r="M184" s="1">
        <v>1600</v>
      </c>
      <c r="N184" s="1">
        <v>5570</v>
      </c>
      <c r="O184" s="1">
        <v>6220</v>
      </c>
      <c r="P184" s="1">
        <v>4390</v>
      </c>
      <c r="Q184" s="1">
        <v>1210</v>
      </c>
      <c r="R184" s="1">
        <v>7450</v>
      </c>
      <c r="S184" s="1">
        <v>7120</v>
      </c>
      <c r="T184" s="1">
        <v>11.107142857142858</v>
      </c>
      <c r="U184" s="1">
        <v>7.8392857142857144</v>
      </c>
      <c r="V184" s="1">
        <v>-11.64246</v>
      </c>
      <c r="W184" s="1">
        <v>34.250619999999998</v>
      </c>
      <c r="X184">
        <f t="shared" si="5"/>
        <v>5.2482168330955776</v>
      </c>
      <c r="Y184" s="1" t="s">
        <v>46</v>
      </c>
      <c r="Z184" s="1">
        <v>5.96</v>
      </c>
      <c r="AA184" s="1"/>
      <c r="AB184" s="1">
        <v>33</v>
      </c>
      <c r="AC184" s="1"/>
      <c r="AD184" s="1"/>
      <c r="AE184" s="1"/>
      <c r="AF184" s="1"/>
      <c r="AG184" s="1"/>
      <c r="AH184" s="1"/>
      <c r="AI184">
        <v>8.8377499999999998</v>
      </c>
      <c r="AJ184">
        <v>8.1585000000000001</v>
      </c>
      <c r="AK184">
        <v>32.349499999999999</v>
      </c>
      <c r="AL184">
        <v>33.882750000000001</v>
      </c>
      <c r="AM184">
        <v>12.172749999999999</v>
      </c>
      <c r="AN184">
        <v>10.822500000000002</v>
      </c>
      <c r="AO184">
        <v>52.526249999999997</v>
      </c>
      <c r="AP184">
        <v>51.448500000000003</v>
      </c>
      <c r="AQ184" t="s">
        <v>78</v>
      </c>
    </row>
    <row r="185" spans="1:43" x14ac:dyDescent="0.25">
      <c r="A185" s="1" t="s">
        <v>41</v>
      </c>
      <c r="B185" s="1" t="s">
        <v>249</v>
      </c>
      <c r="C185" s="1" t="s">
        <v>202</v>
      </c>
      <c r="D185" s="1" t="s">
        <v>249</v>
      </c>
      <c r="E185" s="1" t="s">
        <v>44</v>
      </c>
      <c r="F185" s="1" t="s">
        <v>45</v>
      </c>
      <c r="G185" s="2" t="str">
        <f t="shared" si="4"/>
        <v>Nkha2010112NkhaHybrid</v>
      </c>
      <c r="H185" s="3">
        <v>100</v>
      </c>
      <c r="I185" s="3">
        <v>30</v>
      </c>
      <c r="J185" s="3">
        <v>60</v>
      </c>
      <c r="K185" s="1">
        <v>4260</v>
      </c>
      <c r="L185" s="1">
        <v>4375</v>
      </c>
      <c r="M185" s="1">
        <v>6120</v>
      </c>
      <c r="N185" s="1">
        <v>6300</v>
      </c>
      <c r="O185" s="1">
        <v>6730</v>
      </c>
      <c r="P185" s="1">
        <v>6260</v>
      </c>
      <c r="Q185" s="1">
        <v>5400</v>
      </c>
      <c r="R185" s="1">
        <v>7350</v>
      </c>
      <c r="S185" s="1">
        <v>7490</v>
      </c>
      <c r="T185" s="1">
        <v>1.57981220657277</v>
      </c>
      <c r="U185" s="1">
        <v>1.4694835680751173</v>
      </c>
      <c r="V185" s="1">
        <v>-11.64709</v>
      </c>
      <c r="W185" s="1">
        <v>34.247500000000002</v>
      </c>
      <c r="X185">
        <f t="shared" si="5"/>
        <v>2.2902995720399431</v>
      </c>
      <c r="Y185" s="1" t="s">
        <v>46</v>
      </c>
      <c r="Z185" s="1">
        <v>5.19</v>
      </c>
      <c r="AA185" s="1"/>
      <c r="AB185" s="1">
        <v>34.5</v>
      </c>
      <c r="AC185" s="1"/>
      <c r="AD185" s="1"/>
      <c r="AE185" s="1"/>
      <c r="AF185" s="1"/>
      <c r="AG185" s="1"/>
      <c r="AH185" s="1"/>
      <c r="AI185">
        <v>9.0045000000000002</v>
      </c>
      <c r="AJ185">
        <v>8.9910000000000014</v>
      </c>
      <c r="AK185">
        <v>32.349499999999999</v>
      </c>
      <c r="AL185">
        <v>32.883750000000006</v>
      </c>
      <c r="AM185">
        <v>12.172749999999999</v>
      </c>
      <c r="AN185">
        <v>11.322000000000001</v>
      </c>
      <c r="AO185">
        <v>53.193249999999999</v>
      </c>
      <c r="AP185">
        <v>52.281000000000006</v>
      </c>
      <c r="AQ185" t="s">
        <v>78</v>
      </c>
    </row>
    <row r="186" spans="1:43" x14ac:dyDescent="0.25">
      <c r="A186" s="1" t="s">
        <v>41</v>
      </c>
      <c r="B186" s="1" t="s">
        <v>250</v>
      </c>
      <c r="C186" s="1" t="s">
        <v>202</v>
      </c>
      <c r="D186" s="1" t="s">
        <v>250</v>
      </c>
      <c r="E186" s="1" t="s">
        <v>44</v>
      </c>
      <c r="F186" s="1" t="s">
        <v>45</v>
      </c>
      <c r="G186" s="2" t="str">
        <f t="shared" si="4"/>
        <v>Nkha2010121NkhaHybrid</v>
      </c>
      <c r="H186" s="3">
        <v>100</v>
      </c>
      <c r="I186" s="3">
        <v>30</v>
      </c>
      <c r="J186" s="3">
        <v>60</v>
      </c>
      <c r="K186" s="1">
        <v>145.00000000000003</v>
      </c>
      <c r="L186" s="1">
        <v>125</v>
      </c>
      <c r="M186" s="1">
        <v>1050</v>
      </c>
      <c r="N186" s="1">
        <v>910</v>
      </c>
      <c r="O186" s="1">
        <v>755</v>
      </c>
      <c r="P186" s="1">
        <v>1470</v>
      </c>
      <c r="Q186" s="1">
        <v>440</v>
      </c>
      <c r="R186" s="1">
        <v>1100</v>
      </c>
      <c r="S186" s="1">
        <v>1980</v>
      </c>
      <c r="T186" s="1">
        <v>5.206896551724137</v>
      </c>
      <c r="U186" s="1">
        <v>10.137931034482756</v>
      </c>
      <c r="V186" s="1">
        <v>-11.62739</v>
      </c>
      <c r="W186" s="1">
        <v>34.279449999999997</v>
      </c>
      <c r="X186">
        <f t="shared" si="5"/>
        <v>0.56562054208273893</v>
      </c>
      <c r="Y186" s="1" t="s">
        <v>52</v>
      </c>
      <c r="Z186" s="1">
        <v>5.24</v>
      </c>
      <c r="AA186" s="1"/>
      <c r="AB186" s="1">
        <v>7.7</v>
      </c>
      <c r="AC186" s="1"/>
      <c r="AD186" s="1"/>
      <c r="AE186" s="1"/>
      <c r="AF186" s="1"/>
      <c r="AG186" s="1"/>
      <c r="AH186" s="1"/>
      <c r="AI186">
        <v>9.0045000000000002</v>
      </c>
      <c r="AJ186">
        <v>8.9910000000000014</v>
      </c>
      <c r="AK186">
        <v>27.847249999999999</v>
      </c>
      <c r="AL186">
        <v>29.387250000000002</v>
      </c>
      <c r="AM186">
        <v>25.679499999999997</v>
      </c>
      <c r="AN186">
        <v>20.812500000000004</v>
      </c>
      <c r="AO186">
        <v>58.529249999999998</v>
      </c>
      <c r="AP186">
        <v>57.192750000000004</v>
      </c>
      <c r="AQ186" t="s">
        <v>78</v>
      </c>
    </row>
    <row r="187" spans="1:43" x14ac:dyDescent="0.25">
      <c r="A187" s="1" t="s">
        <v>41</v>
      </c>
      <c r="B187" s="1" t="s">
        <v>251</v>
      </c>
      <c r="C187" s="1" t="s">
        <v>202</v>
      </c>
      <c r="D187" s="1" t="s">
        <v>251</v>
      </c>
      <c r="E187" s="1" t="s">
        <v>44</v>
      </c>
      <c r="F187" s="1" t="s">
        <v>45</v>
      </c>
      <c r="G187" s="2" t="str">
        <f t="shared" si="4"/>
        <v>Nkha2010122NkhaHybrid</v>
      </c>
      <c r="H187" s="3">
        <v>100</v>
      </c>
      <c r="I187" s="3">
        <v>30</v>
      </c>
      <c r="J187" s="3">
        <v>60</v>
      </c>
      <c r="K187" s="1">
        <v>950</v>
      </c>
      <c r="L187" s="1">
        <v>875</v>
      </c>
      <c r="M187" s="1">
        <v>1630</v>
      </c>
      <c r="N187" s="1">
        <v>1580</v>
      </c>
      <c r="O187" s="1">
        <v>1340</v>
      </c>
      <c r="P187" s="1">
        <v>1640</v>
      </c>
      <c r="Q187" s="1">
        <v>720</v>
      </c>
      <c r="R187" s="1">
        <v>1880</v>
      </c>
      <c r="S187" s="1">
        <v>2120</v>
      </c>
      <c r="T187" s="1">
        <v>1.4105263157894736</v>
      </c>
      <c r="U187" s="1">
        <v>1.7263157894736842</v>
      </c>
      <c r="V187" s="1">
        <v>-11.625489999999999</v>
      </c>
      <c r="W187" s="1">
        <v>34.27364</v>
      </c>
      <c r="X187">
        <f t="shared" si="5"/>
        <v>0.36162624821683303</v>
      </c>
      <c r="Y187" s="1" t="s">
        <v>52</v>
      </c>
      <c r="Z187" s="1">
        <v>4.9000000000000004</v>
      </c>
      <c r="AA187" s="1"/>
      <c r="AB187" s="1">
        <v>7</v>
      </c>
      <c r="AC187" s="1"/>
      <c r="AD187" s="1"/>
      <c r="AE187" s="1"/>
      <c r="AF187" s="1"/>
      <c r="AG187" s="1"/>
      <c r="AH187" s="1"/>
      <c r="AI187">
        <v>8.6709999999999994</v>
      </c>
      <c r="AJ187">
        <v>8.3250000000000011</v>
      </c>
      <c r="AK187">
        <v>26.012999999999998</v>
      </c>
      <c r="AL187">
        <v>27.472500000000004</v>
      </c>
      <c r="AM187">
        <v>18.175749999999997</v>
      </c>
      <c r="AN187">
        <v>12.570750000000002</v>
      </c>
      <c r="AO187">
        <v>62.864749999999994</v>
      </c>
      <c r="AP187">
        <v>61.605000000000004</v>
      </c>
      <c r="AQ187" t="s">
        <v>78</v>
      </c>
    </row>
    <row r="188" spans="1:43" x14ac:dyDescent="0.25">
      <c r="A188" s="1" t="s">
        <v>41</v>
      </c>
      <c r="B188" s="1" t="s">
        <v>252</v>
      </c>
      <c r="C188" s="1" t="s">
        <v>202</v>
      </c>
      <c r="D188" s="1" t="s">
        <v>252</v>
      </c>
      <c r="E188" s="1" t="s">
        <v>44</v>
      </c>
      <c r="F188" s="1" t="s">
        <v>45</v>
      </c>
      <c r="G188" s="2" t="str">
        <f t="shared" si="4"/>
        <v>Nkha2010123NkhaHybrid</v>
      </c>
      <c r="H188" s="3">
        <v>100</v>
      </c>
      <c r="I188" s="3">
        <v>30</v>
      </c>
      <c r="J188" s="3">
        <v>60</v>
      </c>
      <c r="K188" s="1">
        <v>535</v>
      </c>
      <c r="L188" s="4">
        <v>625</v>
      </c>
      <c r="M188" s="1">
        <v>640</v>
      </c>
      <c r="N188" s="1">
        <v>710</v>
      </c>
      <c r="O188" s="1">
        <v>1460</v>
      </c>
      <c r="P188" s="1">
        <v>2170</v>
      </c>
      <c r="Q188" s="1">
        <v>640</v>
      </c>
      <c r="R188" s="1">
        <v>1280</v>
      </c>
      <c r="S188" s="1">
        <v>1980</v>
      </c>
      <c r="T188" s="1">
        <v>2.7289719626168223</v>
      </c>
      <c r="U188" s="1">
        <v>4.05607476635514</v>
      </c>
      <c r="V188" s="1">
        <v>-11.621449999999999</v>
      </c>
      <c r="W188" s="1">
        <v>34.277050000000003</v>
      </c>
      <c r="X188">
        <f t="shared" si="5"/>
        <v>0.85770328102710414</v>
      </c>
      <c r="Y188" s="1" t="s">
        <v>52</v>
      </c>
      <c r="Z188" s="1">
        <v>4.51</v>
      </c>
      <c r="AA188" s="1"/>
      <c r="AB188" s="1">
        <v>17.399999999999999</v>
      </c>
      <c r="AC188" s="1"/>
      <c r="AD188" s="1"/>
      <c r="AE188" s="1"/>
      <c r="AF188" s="1"/>
      <c r="AG188" s="1"/>
      <c r="AH188" s="1"/>
      <c r="AI188">
        <v>10.171749999999999</v>
      </c>
      <c r="AJ188">
        <v>9.823500000000001</v>
      </c>
      <c r="AK188">
        <v>25.012499999999999</v>
      </c>
      <c r="AL188">
        <v>26.723250000000004</v>
      </c>
      <c r="AM188">
        <v>15.841249999999999</v>
      </c>
      <c r="AN188">
        <v>11.405250000000001</v>
      </c>
      <c r="AO188">
        <v>62.531249999999993</v>
      </c>
      <c r="AP188">
        <v>61.188750000000006</v>
      </c>
      <c r="AQ188" t="s">
        <v>78</v>
      </c>
    </row>
    <row r="189" spans="1:43" x14ac:dyDescent="0.25">
      <c r="A189" s="1" t="s">
        <v>41</v>
      </c>
      <c r="B189" s="1" t="s">
        <v>253</v>
      </c>
      <c r="C189" s="1" t="s">
        <v>202</v>
      </c>
      <c r="D189" s="1" t="s">
        <v>253</v>
      </c>
      <c r="E189" s="1" t="s">
        <v>44</v>
      </c>
      <c r="F189" s="1" t="s">
        <v>45</v>
      </c>
      <c r="G189" s="2" t="str">
        <f t="shared" si="4"/>
        <v>Nkha2010131NkhaHybrid</v>
      </c>
      <c r="H189" s="3">
        <v>100</v>
      </c>
      <c r="I189" s="3">
        <v>30</v>
      </c>
      <c r="J189" s="3">
        <v>60</v>
      </c>
      <c r="K189" s="1">
        <v>85</v>
      </c>
      <c r="L189" s="1">
        <v>125</v>
      </c>
      <c r="M189" s="1">
        <v>300</v>
      </c>
      <c r="N189" s="1">
        <v>760</v>
      </c>
      <c r="O189" s="1">
        <v>825</v>
      </c>
      <c r="P189" s="1">
        <v>1860</v>
      </c>
      <c r="Q189" s="1">
        <v>720</v>
      </c>
      <c r="R189" s="1">
        <v>680</v>
      </c>
      <c r="S189" s="1">
        <v>1180</v>
      </c>
      <c r="T189" s="1">
        <v>9.7058823529411757</v>
      </c>
      <c r="U189" s="1">
        <v>21.882352941176471</v>
      </c>
      <c r="V189" s="1">
        <v>-11.646850000000001</v>
      </c>
      <c r="W189" s="1">
        <v>34.215110000000003</v>
      </c>
      <c r="X189">
        <f t="shared" si="5"/>
        <v>0.68616262482168333</v>
      </c>
      <c r="Y189" s="1" t="s">
        <v>52</v>
      </c>
      <c r="Z189" s="1">
        <v>4.38</v>
      </c>
      <c r="AA189" s="1"/>
      <c r="AB189" s="1">
        <v>37.1</v>
      </c>
      <c r="AC189" s="1"/>
      <c r="AD189" s="1"/>
      <c r="AE189" s="1"/>
      <c r="AF189" s="1"/>
      <c r="AG189" s="1"/>
      <c r="AH189" s="1"/>
      <c r="AI189">
        <v>9.8382499999999986</v>
      </c>
      <c r="AJ189">
        <v>9.4072500000000012</v>
      </c>
      <c r="AK189">
        <v>28.013999999999999</v>
      </c>
      <c r="AL189">
        <v>29.970000000000002</v>
      </c>
      <c r="AM189">
        <v>25.679499999999997</v>
      </c>
      <c r="AN189">
        <v>30.053250000000002</v>
      </c>
      <c r="AO189">
        <v>57.195249999999994</v>
      </c>
      <c r="AP189">
        <v>55.527750000000005</v>
      </c>
      <c r="AQ189" t="s">
        <v>78</v>
      </c>
    </row>
    <row r="190" spans="1:43" x14ac:dyDescent="0.25">
      <c r="A190" s="1" t="s">
        <v>41</v>
      </c>
      <c r="B190" s="1" t="s">
        <v>254</v>
      </c>
      <c r="C190" s="1" t="s">
        <v>202</v>
      </c>
      <c r="D190" s="1" t="s">
        <v>254</v>
      </c>
      <c r="E190" s="1" t="s">
        <v>44</v>
      </c>
      <c r="F190" s="1" t="s">
        <v>45</v>
      </c>
      <c r="G190" s="2" t="str">
        <f t="shared" si="4"/>
        <v>Nkha2010141NkhaHybrid</v>
      </c>
      <c r="H190" s="3">
        <v>100</v>
      </c>
      <c r="I190" s="3">
        <v>30</v>
      </c>
      <c r="J190" s="3">
        <v>60</v>
      </c>
      <c r="K190" s="1">
        <v>2215</v>
      </c>
      <c r="L190" s="1">
        <v>2125</v>
      </c>
      <c r="M190" s="1">
        <v>3300</v>
      </c>
      <c r="N190" s="1">
        <v>3100</v>
      </c>
      <c r="O190" s="1">
        <v>4920</v>
      </c>
      <c r="P190" s="1">
        <v>6790</v>
      </c>
      <c r="Q190" s="1">
        <v>3100</v>
      </c>
      <c r="R190" s="1">
        <v>5030</v>
      </c>
      <c r="S190" s="1">
        <v>5620</v>
      </c>
      <c r="T190" s="1">
        <v>2.221218961625282</v>
      </c>
      <c r="U190" s="1">
        <v>3.0654627539503387</v>
      </c>
      <c r="V190" s="1">
        <v>-11.66112</v>
      </c>
      <c r="W190" s="1">
        <v>34.239600000000003</v>
      </c>
      <c r="X190">
        <f t="shared" si="5"/>
        <v>2.5082025677603426</v>
      </c>
      <c r="Y190" s="1" t="s">
        <v>46</v>
      </c>
      <c r="Z190" s="1">
        <v>5.47</v>
      </c>
      <c r="AA190" s="1"/>
      <c r="AB190" s="1">
        <v>10.5</v>
      </c>
      <c r="AC190" s="1"/>
      <c r="AD190" s="1"/>
      <c r="AE190" s="1"/>
      <c r="AF190" s="1"/>
      <c r="AG190" s="1"/>
      <c r="AH190" s="1"/>
      <c r="AI190">
        <v>8.0039999999999996</v>
      </c>
      <c r="AJ190">
        <v>7.9920000000000009</v>
      </c>
      <c r="AK190">
        <v>27.346999999999998</v>
      </c>
      <c r="AL190">
        <v>28.887750000000004</v>
      </c>
      <c r="AM190">
        <v>12.172749999999999</v>
      </c>
      <c r="AN190">
        <v>11.571750000000002</v>
      </c>
      <c r="AO190">
        <v>60.696999999999996</v>
      </c>
      <c r="AP190">
        <v>59.274000000000008</v>
      </c>
      <c r="AQ190" t="s">
        <v>78</v>
      </c>
    </row>
    <row r="191" spans="1:43" x14ac:dyDescent="0.25">
      <c r="A191" s="1" t="s">
        <v>41</v>
      </c>
      <c r="B191" s="1" t="s">
        <v>255</v>
      </c>
      <c r="C191" s="1" t="s">
        <v>202</v>
      </c>
      <c r="D191" s="1" t="s">
        <v>255</v>
      </c>
      <c r="E191" s="1" t="s">
        <v>44</v>
      </c>
      <c r="F191" s="1" t="s">
        <v>45</v>
      </c>
      <c r="G191" s="2" t="str">
        <f t="shared" si="4"/>
        <v>Nkha2010151NkhaHybrid</v>
      </c>
      <c r="H191" s="3">
        <v>100</v>
      </c>
      <c r="I191" s="3">
        <v>30</v>
      </c>
      <c r="J191" s="3">
        <v>60</v>
      </c>
      <c r="K191" s="1">
        <v>1460</v>
      </c>
      <c r="L191" s="1">
        <v>1375</v>
      </c>
      <c r="M191" s="1"/>
      <c r="N191" s="1">
        <v>3190</v>
      </c>
      <c r="O191" s="1">
        <v>5805</v>
      </c>
      <c r="P191" s="1">
        <v>4400</v>
      </c>
      <c r="Q191" s="1"/>
      <c r="R191" s="1">
        <v>6690</v>
      </c>
      <c r="S191" s="1">
        <v>6740</v>
      </c>
      <c r="T191" s="1">
        <v>3.9760273972602738</v>
      </c>
      <c r="U191" s="1">
        <v>3.0136986301369864</v>
      </c>
      <c r="V191" s="1">
        <v>-11.652979999999999</v>
      </c>
      <c r="W191" s="1">
        <v>34.243490000000001</v>
      </c>
      <c r="X191">
        <f t="shared" si="5"/>
        <v>4.02888730385164</v>
      </c>
      <c r="Y191" s="1" t="s">
        <v>46</v>
      </c>
      <c r="Z191" s="1">
        <v>5.32</v>
      </c>
      <c r="AA191" s="1"/>
      <c r="AB191" s="1">
        <v>29.1</v>
      </c>
      <c r="AC191" s="1"/>
      <c r="AD191" s="1"/>
      <c r="AE191" s="1"/>
      <c r="AF191" s="1"/>
      <c r="AG191" s="1"/>
      <c r="AH191" s="1"/>
      <c r="AI191">
        <v>7.6704999999999997</v>
      </c>
      <c r="AJ191">
        <v>7.3260000000000005</v>
      </c>
      <c r="AK191">
        <v>33.349999999999994</v>
      </c>
      <c r="AL191">
        <v>34.382250000000006</v>
      </c>
      <c r="AM191">
        <v>13.34</v>
      </c>
      <c r="AN191">
        <v>11.904750000000002</v>
      </c>
      <c r="AO191">
        <v>51.525749999999995</v>
      </c>
      <c r="AP191">
        <v>50.449500000000008</v>
      </c>
      <c r="AQ191" t="s">
        <v>78</v>
      </c>
    </row>
    <row r="192" spans="1:43" x14ac:dyDescent="0.25">
      <c r="A192" s="1" t="s">
        <v>41</v>
      </c>
      <c r="B192" s="1" t="s">
        <v>256</v>
      </c>
      <c r="C192" s="1" t="s">
        <v>202</v>
      </c>
      <c r="D192" s="1" t="s">
        <v>256</v>
      </c>
      <c r="E192" s="1" t="s">
        <v>44</v>
      </c>
      <c r="F192" s="1" t="s">
        <v>45</v>
      </c>
      <c r="G192" s="2" t="str">
        <f t="shared" si="4"/>
        <v>Nkha2010152NkhaHybrid</v>
      </c>
      <c r="H192" s="3">
        <v>100</v>
      </c>
      <c r="I192" s="3">
        <v>30</v>
      </c>
      <c r="J192" s="3">
        <v>60</v>
      </c>
      <c r="K192" s="1">
        <v>2264.9999999999995</v>
      </c>
      <c r="L192" s="1">
        <v>2375</v>
      </c>
      <c r="M192" s="1">
        <v>4210</v>
      </c>
      <c r="N192" s="1">
        <v>4130</v>
      </c>
      <c r="O192" s="1">
        <v>5180</v>
      </c>
      <c r="P192" s="1">
        <v>4920</v>
      </c>
      <c r="Q192" s="1">
        <v>2880</v>
      </c>
      <c r="R192" s="1">
        <v>6140</v>
      </c>
      <c r="S192" s="1">
        <v>6410</v>
      </c>
      <c r="T192" s="1">
        <v>2.2869757174392942</v>
      </c>
      <c r="U192" s="1">
        <v>2.1721854304635766</v>
      </c>
      <c r="V192" s="1">
        <v>-11.65108</v>
      </c>
      <c r="W192" s="1">
        <v>34.242530000000002</v>
      </c>
      <c r="X192">
        <f t="shared" si="5"/>
        <v>2.7029243937232525</v>
      </c>
      <c r="Y192" s="1" t="s">
        <v>46</v>
      </c>
      <c r="Z192" s="1">
        <v>5.22</v>
      </c>
      <c r="AA192" s="1"/>
      <c r="AB192" s="1">
        <v>22.1</v>
      </c>
      <c r="AC192" s="1"/>
      <c r="AD192" s="1"/>
      <c r="AE192" s="1"/>
      <c r="AF192" s="1"/>
      <c r="AG192" s="1"/>
      <c r="AH192" s="1"/>
      <c r="AI192">
        <v>8.6709999999999994</v>
      </c>
      <c r="AJ192">
        <v>8.3250000000000011</v>
      </c>
      <c r="AK192">
        <v>32.683</v>
      </c>
      <c r="AL192">
        <v>33.799500000000002</v>
      </c>
      <c r="AM192">
        <v>14.840749999999998</v>
      </c>
      <c r="AN192">
        <v>13.403250000000002</v>
      </c>
      <c r="AO192">
        <v>52.359499999999997</v>
      </c>
      <c r="AP192">
        <v>51.115500000000004</v>
      </c>
      <c r="AQ192" t="s">
        <v>78</v>
      </c>
    </row>
    <row r="193" spans="1:43" x14ac:dyDescent="0.25">
      <c r="A193" s="1" t="s">
        <v>41</v>
      </c>
      <c r="B193" s="1" t="s">
        <v>257</v>
      </c>
      <c r="C193" s="1" t="s">
        <v>202</v>
      </c>
      <c r="D193" s="1" t="s">
        <v>257</v>
      </c>
      <c r="E193" s="1" t="s">
        <v>44</v>
      </c>
      <c r="F193" s="1" t="s">
        <v>45</v>
      </c>
      <c r="G193" s="2" t="str">
        <f t="shared" si="4"/>
        <v>Nkha2010161NkhaHybrid</v>
      </c>
      <c r="H193" s="3">
        <v>100</v>
      </c>
      <c r="I193" s="3">
        <v>30</v>
      </c>
      <c r="J193" s="3">
        <v>60</v>
      </c>
      <c r="K193" s="1">
        <v>10</v>
      </c>
      <c r="L193" s="1">
        <v>125</v>
      </c>
      <c r="M193" s="1">
        <v>330</v>
      </c>
      <c r="N193" s="1">
        <v>650</v>
      </c>
      <c r="O193" s="1">
        <v>794.99999999999989</v>
      </c>
      <c r="P193" s="1">
        <v>2360</v>
      </c>
      <c r="Q193" s="1">
        <v>980</v>
      </c>
      <c r="R193" s="1">
        <v>990</v>
      </c>
      <c r="S193" s="1">
        <v>1500</v>
      </c>
      <c r="T193" s="1">
        <v>79.499999999999986</v>
      </c>
      <c r="U193" s="1">
        <v>236</v>
      </c>
      <c r="V193" s="1">
        <v>-11.644130000000001</v>
      </c>
      <c r="W193" s="1">
        <v>34.279530000000001</v>
      </c>
      <c r="X193">
        <f t="shared" si="5"/>
        <v>0.727888730385164</v>
      </c>
      <c r="Y193" s="1" t="s">
        <v>52</v>
      </c>
      <c r="Z193" s="1">
        <v>4.6399999999999997</v>
      </c>
      <c r="AA193" s="1"/>
      <c r="AB193" s="1">
        <v>17.7</v>
      </c>
      <c r="AC193" s="1"/>
      <c r="AD193" s="1"/>
      <c r="AE193" s="1"/>
      <c r="AF193" s="1"/>
      <c r="AG193" s="1"/>
      <c r="AH193" s="1"/>
      <c r="AI193">
        <v>9.6715</v>
      </c>
      <c r="AJ193">
        <v>9.3240000000000016</v>
      </c>
      <c r="AK193">
        <v>31.182249999999996</v>
      </c>
      <c r="AL193">
        <v>32.800500000000007</v>
      </c>
      <c r="AM193">
        <v>21.010499999999997</v>
      </c>
      <c r="AN193">
        <v>16.483500000000003</v>
      </c>
      <c r="AO193">
        <v>53.193249999999999</v>
      </c>
      <c r="AP193">
        <v>51.531750000000002</v>
      </c>
      <c r="AQ193" t="s">
        <v>99</v>
      </c>
    </row>
    <row r="194" spans="1:43" x14ac:dyDescent="0.25">
      <c r="A194" s="1" t="s">
        <v>41</v>
      </c>
      <c r="B194" s="1" t="s">
        <v>258</v>
      </c>
      <c r="C194" s="1" t="s">
        <v>202</v>
      </c>
      <c r="D194" s="1" t="s">
        <v>258</v>
      </c>
      <c r="E194" s="1" t="s">
        <v>44</v>
      </c>
      <c r="F194" s="1" t="s">
        <v>45</v>
      </c>
      <c r="G194" s="2" t="str">
        <f t="shared" ref="G194:G257" si="6">B194&amp;C194&amp;F194</f>
        <v>Nkha2010162NkhaHybrid</v>
      </c>
      <c r="H194" s="3">
        <v>100</v>
      </c>
      <c r="I194" s="3">
        <v>30</v>
      </c>
      <c r="J194" s="3">
        <v>60</v>
      </c>
      <c r="K194" s="1">
        <v>540</v>
      </c>
      <c r="L194" s="4">
        <v>625</v>
      </c>
      <c r="M194" s="1">
        <v>1950</v>
      </c>
      <c r="N194" s="1">
        <v>2820</v>
      </c>
      <c r="O194" s="1">
        <v>3130</v>
      </c>
      <c r="P194" s="1">
        <v>3560</v>
      </c>
      <c r="Q194" s="1">
        <v>1580</v>
      </c>
      <c r="R194" s="1">
        <v>1760</v>
      </c>
      <c r="S194" s="1">
        <v>2750</v>
      </c>
      <c r="T194" s="1">
        <v>5.7962962962962967</v>
      </c>
      <c r="U194" s="1">
        <v>6.5925925925925926</v>
      </c>
      <c r="V194" s="1">
        <v>-11.64378</v>
      </c>
      <c r="W194" s="1">
        <v>34.278889999999997</v>
      </c>
      <c r="X194">
        <f t="shared" ref="X194:X257" si="7">((O194-K194)*0.39)/((H194*1.62)+(I194*4.94)+(J194*1.84))</f>
        <v>2.4015691868758915</v>
      </c>
      <c r="Y194" s="1" t="s">
        <v>46</v>
      </c>
      <c r="Z194" s="1">
        <v>5.08</v>
      </c>
      <c r="AA194" s="1"/>
      <c r="AB194" s="1">
        <v>7.8</v>
      </c>
      <c r="AC194" s="1"/>
      <c r="AD194" s="1"/>
      <c r="AE194" s="1"/>
      <c r="AF194" s="1"/>
      <c r="AG194" s="1"/>
      <c r="AH194" s="1"/>
      <c r="AI194">
        <v>9.1712499999999988</v>
      </c>
      <c r="AJ194">
        <v>9.074250000000001</v>
      </c>
      <c r="AK194">
        <v>30.681999999999999</v>
      </c>
      <c r="AL194">
        <v>32.051250000000003</v>
      </c>
      <c r="AM194">
        <v>19.17625</v>
      </c>
      <c r="AN194">
        <v>14.568750000000001</v>
      </c>
      <c r="AO194">
        <v>54.193749999999994</v>
      </c>
      <c r="AP194">
        <v>52.530750000000005</v>
      </c>
      <c r="AQ194" t="s">
        <v>99</v>
      </c>
    </row>
    <row r="195" spans="1:43" x14ac:dyDescent="0.25">
      <c r="A195" s="1" t="s">
        <v>41</v>
      </c>
      <c r="B195" s="1" t="s">
        <v>259</v>
      </c>
      <c r="C195" s="1" t="s">
        <v>260</v>
      </c>
      <c r="D195" s="1" t="s">
        <v>259</v>
      </c>
      <c r="E195" s="1" t="s">
        <v>44</v>
      </c>
      <c r="F195" s="1" t="s">
        <v>45</v>
      </c>
      <c r="G195" s="2" t="str">
        <f t="shared" si="6"/>
        <v>Pamp2010011PampHybrid</v>
      </c>
      <c r="H195" s="3">
        <v>100</v>
      </c>
      <c r="I195" s="3">
        <v>30</v>
      </c>
      <c r="J195" s="3">
        <v>60</v>
      </c>
      <c r="K195" s="1">
        <v>1596.5</v>
      </c>
      <c r="L195" s="1">
        <v>1625</v>
      </c>
      <c r="M195" s="1">
        <v>1402</v>
      </c>
      <c r="N195" s="1">
        <v>4083.9999999999995</v>
      </c>
      <c r="O195" s="1">
        <v>3388</v>
      </c>
      <c r="P195" s="1">
        <v>4443</v>
      </c>
      <c r="Q195" s="1">
        <v>1173</v>
      </c>
      <c r="R195" s="1"/>
      <c r="S195" s="1">
        <v>6232</v>
      </c>
      <c r="T195" s="1">
        <v>2.1221421860319447</v>
      </c>
      <c r="U195" s="1">
        <v>2.7829627309740057</v>
      </c>
      <c r="V195" s="1">
        <v>11.282028</v>
      </c>
      <c r="W195" s="1">
        <v>8.1229150000000008</v>
      </c>
      <c r="X195">
        <f t="shared" si="7"/>
        <v>1.6611626248216833</v>
      </c>
      <c r="Y195" s="1" t="s">
        <v>46</v>
      </c>
      <c r="Z195" s="1"/>
      <c r="AA195" s="1"/>
      <c r="AB195" s="1"/>
      <c r="AC195" s="1"/>
      <c r="AD195" s="1"/>
      <c r="AE195" s="1"/>
      <c r="AF195" s="1"/>
      <c r="AG195" s="1"/>
      <c r="AH195" s="1"/>
      <c r="AI195">
        <v>7.6704999999999997</v>
      </c>
      <c r="AJ195">
        <v>7.8255000000000008</v>
      </c>
      <c r="AK195">
        <v>16.3415</v>
      </c>
      <c r="AL195">
        <v>18.648000000000003</v>
      </c>
      <c r="AM195">
        <v>23.178249999999998</v>
      </c>
      <c r="AN195">
        <v>14.319000000000001</v>
      </c>
      <c r="AO195">
        <v>55.694499999999998</v>
      </c>
      <c r="AP195">
        <v>53.779500000000006</v>
      </c>
      <c r="AQ195" t="s">
        <v>97</v>
      </c>
    </row>
    <row r="196" spans="1:43" x14ac:dyDescent="0.25">
      <c r="A196" s="1" t="s">
        <v>41</v>
      </c>
      <c r="B196" s="1" t="s">
        <v>261</v>
      </c>
      <c r="C196" s="1" t="s">
        <v>260</v>
      </c>
      <c r="D196" s="1" t="s">
        <v>261</v>
      </c>
      <c r="E196" s="1" t="s">
        <v>44</v>
      </c>
      <c r="F196" s="1" t="s">
        <v>45</v>
      </c>
      <c r="G196" s="2" t="str">
        <f t="shared" si="6"/>
        <v>Pamp2010021PampHybrid</v>
      </c>
      <c r="H196" s="3">
        <v>100</v>
      </c>
      <c r="I196" s="3">
        <v>30</v>
      </c>
      <c r="J196" s="3">
        <v>60</v>
      </c>
      <c r="K196" s="1">
        <v>1334</v>
      </c>
      <c r="L196" s="1">
        <v>1375</v>
      </c>
      <c r="M196" s="1">
        <v>3511</v>
      </c>
      <c r="N196" s="1">
        <v>3619</v>
      </c>
      <c r="O196" s="1">
        <v>4049.5</v>
      </c>
      <c r="P196" s="1">
        <v>4888</v>
      </c>
      <c r="Q196" s="1">
        <v>1348</v>
      </c>
      <c r="R196" s="1"/>
      <c r="S196" s="1">
        <v>4754</v>
      </c>
      <c r="T196" s="1">
        <v>3.035607196401799</v>
      </c>
      <c r="U196" s="1">
        <v>3.6641679160419791</v>
      </c>
      <c r="V196" s="1">
        <v>11.310585</v>
      </c>
      <c r="W196" s="1">
        <v>8.1177879999999991</v>
      </c>
      <c r="X196">
        <f t="shared" si="7"/>
        <v>2.5179386590584878</v>
      </c>
      <c r="Y196" s="1" t="s">
        <v>46</v>
      </c>
      <c r="Z196" s="1"/>
      <c r="AA196" s="1"/>
      <c r="AB196" s="1"/>
      <c r="AC196" s="1"/>
      <c r="AD196" s="1"/>
      <c r="AE196" s="1"/>
      <c r="AF196" s="1"/>
      <c r="AG196" s="1"/>
      <c r="AH196" s="1"/>
      <c r="AI196">
        <v>9.3379999999999992</v>
      </c>
      <c r="AJ196">
        <v>9.4072500000000012</v>
      </c>
      <c r="AK196">
        <v>16.841749999999998</v>
      </c>
      <c r="AL196">
        <v>19.147500000000001</v>
      </c>
      <c r="AM196">
        <v>23.84525</v>
      </c>
      <c r="AN196">
        <v>14.901750000000002</v>
      </c>
      <c r="AO196">
        <v>54.693999999999996</v>
      </c>
      <c r="AP196">
        <v>52.780500000000004</v>
      </c>
      <c r="AQ196" t="s">
        <v>97</v>
      </c>
    </row>
    <row r="197" spans="1:43" x14ac:dyDescent="0.25">
      <c r="A197" s="1" t="s">
        <v>41</v>
      </c>
      <c r="B197" s="1" t="s">
        <v>262</v>
      </c>
      <c r="C197" s="1" t="s">
        <v>260</v>
      </c>
      <c r="D197" s="1" t="s">
        <v>262</v>
      </c>
      <c r="E197" s="1" t="s">
        <v>44</v>
      </c>
      <c r="F197" s="1" t="s">
        <v>45</v>
      </c>
      <c r="G197" s="2" t="str">
        <f t="shared" si="6"/>
        <v>Pamp2010022PampHybrid</v>
      </c>
      <c r="H197" s="3">
        <v>100</v>
      </c>
      <c r="I197" s="3">
        <v>30</v>
      </c>
      <c r="J197" s="3">
        <v>60</v>
      </c>
      <c r="K197" s="1">
        <v>981</v>
      </c>
      <c r="L197" s="1">
        <v>875</v>
      </c>
      <c r="M197" s="1">
        <v>1785</v>
      </c>
      <c r="N197" s="1">
        <v>2421</v>
      </c>
      <c r="O197" s="1">
        <v>3261</v>
      </c>
      <c r="P197" s="1">
        <v>4540</v>
      </c>
      <c r="Q197" s="1">
        <v>954</v>
      </c>
      <c r="R197" s="1"/>
      <c r="S197" s="1">
        <v>5100</v>
      </c>
      <c r="T197" s="1">
        <v>3.3241590214067278</v>
      </c>
      <c r="U197" s="1">
        <v>4.6279306829765545</v>
      </c>
      <c r="V197" s="1">
        <v>11.308888</v>
      </c>
      <c r="W197" s="1">
        <v>8.125572</v>
      </c>
      <c r="X197">
        <f t="shared" si="7"/>
        <v>2.1141226818830243</v>
      </c>
      <c r="Y197" s="1" t="s">
        <v>46</v>
      </c>
      <c r="Z197" s="1"/>
      <c r="AA197" s="1"/>
      <c r="AB197" s="1"/>
      <c r="AC197" s="1"/>
      <c r="AD197" s="1"/>
      <c r="AE197" s="1"/>
      <c r="AF197" s="1"/>
      <c r="AG197" s="1"/>
      <c r="AH197" s="1"/>
      <c r="AI197">
        <v>7.6704999999999997</v>
      </c>
      <c r="AJ197">
        <v>7.8255000000000008</v>
      </c>
      <c r="AK197">
        <v>15.174249999999999</v>
      </c>
      <c r="AL197">
        <v>17.06625</v>
      </c>
      <c r="AM197">
        <v>22.844749999999998</v>
      </c>
      <c r="AN197">
        <v>13.902750000000001</v>
      </c>
      <c r="AO197">
        <v>58.195749999999997</v>
      </c>
      <c r="AP197">
        <v>56.277000000000008</v>
      </c>
      <c r="AQ197" t="s">
        <v>97</v>
      </c>
    </row>
    <row r="198" spans="1:43" x14ac:dyDescent="0.25">
      <c r="A198" s="1" t="s">
        <v>41</v>
      </c>
      <c r="B198" s="1" t="s">
        <v>263</v>
      </c>
      <c r="C198" s="1" t="s">
        <v>260</v>
      </c>
      <c r="D198" s="1" t="s">
        <v>263</v>
      </c>
      <c r="E198" s="1" t="s">
        <v>44</v>
      </c>
      <c r="F198" s="1" t="s">
        <v>45</v>
      </c>
      <c r="G198" s="2" t="str">
        <f t="shared" si="6"/>
        <v>Pamp2010031PampHybrid</v>
      </c>
      <c r="H198" s="3">
        <v>100</v>
      </c>
      <c r="I198" s="3">
        <v>30</v>
      </c>
      <c r="J198" s="3">
        <v>60</v>
      </c>
      <c r="K198" s="1">
        <v>478.50000000000006</v>
      </c>
      <c r="L198" s="1">
        <v>375</v>
      </c>
      <c r="M198" s="1">
        <v>2660</v>
      </c>
      <c r="N198" s="1">
        <v>1570</v>
      </c>
      <c r="O198" s="1">
        <v>2381</v>
      </c>
      <c r="P198" s="1">
        <v>5644</v>
      </c>
      <c r="Q198" s="1">
        <v>929</v>
      </c>
      <c r="R198" s="1"/>
      <c r="S198" s="1">
        <v>3942</v>
      </c>
      <c r="T198" s="1">
        <v>4.9759665621734586</v>
      </c>
      <c r="U198" s="1">
        <v>11.795193312434691</v>
      </c>
      <c r="V198" s="1">
        <v>11.335965</v>
      </c>
      <c r="W198" s="1">
        <v>8.1294219999999999</v>
      </c>
      <c r="X198">
        <f t="shared" si="7"/>
        <v>1.7640870185449358</v>
      </c>
      <c r="Y198" s="1" t="s">
        <v>46</v>
      </c>
      <c r="Z198" s="1"/>
      <c r="AA198" s="1"/>
      <c r="AB198" s="1"/>
      <c r="AC198" s="1"/>
      <c r="AD198" s="1"/>
      <c r="AE198" s="1"/>
      <c r="AF198" s="1"/>
      <c r="AG198" s="1"/>
      <c r="AH198" s="1"/>
      <c r="AI198">
        <v>8.3374999999999986</v>
      </c>
      <c r="AJ198">
        <v>8.4082500000000007</v>
      </c>
      <c r="AK198">
        <v>15.007499999999999</v>
      </c>
      <c r="AL198">
        <v>17.482500000000002</v>
      </c>
      <c r="AM198">
        <v>27.013499999999997</v>
      </c>
      <c r="AN198">
        <v>17.732250000000001</v>
      </c>
      <c r="AO198">
        <v>58.028999999999996</v>
      </c>
      <c r="AP198">
        <v>55.694250000000004</v>
      </c>
      <c r="AQ198" t="s">
        <v>97</v>
      </c>
    </row>
    <row r="199" spans="1:43" x14ac:dyDescent="0.25">
      <c r="A199" s="1" t="s">
        <v>41</v>
      </c>
      <c r="B199" s="1" t="s">
        <v>264</v>
      </c>
      <c r="C199" s="1" t="s">
        <v>260</v>
      </c>
      <c r="D199" s="1" t="s">
        <v>264</v>
      </c>
      <c r="E199" s="1" t="s">
        <v>44</v>
      </c>
      <c r="F199" s="1" t="s">
        <v>45</v>
      </c>
      <c r="G199" s="2" t="str">
        <f t="shared" si="6"/>
        <v>Pamp2010032PampHybrid</v>
      </c>
      <c r="H199" s="3">
        <v>100</v>
      </c>
      <c r="I199" s="3">
        <v>30</v>
      </c>
      <c r="J199" s="3">
        <v>60</v>
      </c>
      <c r="K199" s="1">
        <v>709</v>
      </c>
      <c r="L199" s="4">
        <v>625</v>
      </c>
      <c r="M199" s="1">
        <v>496</v>
      </c>
      <c r="N199" s="1">
        <v>2092</v>
      </c>
      <c r="O199" s="1">
        <v>1637</v>
      </c>
      <c r="P199" s="1">
        <v>4750</v>
      </c>
      <c r="Q199" s="1">
        <v>71</v>
      </c>
      <c r="R199" s="1"/>
      <c r="S199" s="1">
        <v>4531</v>
      </c>
      <c r="T199" s="1">
        <v>2.3088857545839212</v>
      </c>
      <c r="U199" s="1">
        <v>6.6995768688293369</v>
      </c>
      <c r="V199" s="1">
        <v>11.333195</v>
      </c>
      <c r="W199" s="1">
        <v>8.1244779999999999</v>
      </c>
      <c r="X199">
        <f t="shared" si="7"/>
        <v>0.86048502139800287</v>
      </c>
      <c r="Y199" s="1" t="s">
        <v>52</v>
      </c>
      <c r="Z199" s="1"/>
      <c r="AA199" s="1"/>
      <c r="AB199" s="1"/>
      <c r="AC199" s="1"/>
      <c r="AD199" s="1"/>
      <c r="AE199" s="1"/>
      <c r="AF199" s="1"/>
      <c r="AG199" s="1"/>
      <c r="AH199" s="1"/>
      <c r="AI199">
        <v>8.6709999999999994</v>
      </c>
      <c r="AJ199">
        <v>9.074250000000001</v>
      </c>
      <c r="AK199">
        <v>17.008499999999998</v>
      </c>
      <c r="AL199">
        <v>19.23075</v>
      </c>
      <c r="AM199">
        <v>23.511749999999999</v>
      </c>
      <c r="AN199">
        <v>14.735250000000001</v>
      </c>
      <c r="AO199">
        <v>54.527249999999995</v>
      </c>
      <c r="AP199">
        <v>52.697250000000004</v>
      </c>
      <c r="AQ199" t="s">
        <v>97</v>
      </c>
    </row>
    <row r="200" spans="1:43" x14ac:dyDescent="0.25">
      <c r="A200" s="1" t="s">
        <v>41</v>
      </c>
      <c r="B200" s="1" t="s">
        <v>265</v>
      </c>
      <c r="C200" s="1" t="s">
        <v>260</v>
      </c>
      <c r="D200" s="1" t="s">
        <v>265</v>
      </c>
      <c r="E200" s="1" t="s">
        <v>44</v>
      </c>
      <c r="F200" s="1" t="s">
        <v>45</v>
      </c>
      <c r="G200" s="2" t="str">
        <f t="shared" si="6"/>
        <v>Pamp2010033PampHybrid</v>
      </c>
      <c r="H200" s="3">
        <v>100</v>
      </c>
      <c r="I200" s="3">
        <v>30</v>
      </c>
      <c r="J200" s="3">
        <v>60</v>
      </c>
      <c r="K200" s="1">
        <v>865.5</v>
      </c>
      <c r="L200" s="1">
        <v>875</v>
      </c>
      <c r="M200" s="1">
        <v>1774</v>
      </c>
      <c r="N200" s="1">
        <v>3075</v>
      </c>
      <c r="O200" s="1">
        <v>3185.5</v>
      </c>
      <c r="P200" s="1">
        <v>4603</v>
      </c>
      <c r="Q200" s="1">
        <v>1084</v>
      </c>
      <c r="R200" s="1"/>
      <c r="S200" s="1">
        <v>3803</v>
      </c>
      <c r="T200" s="1">
        <v>3.6805314846909303</v>
      </c>
      <c r="U200" s="1">
        <v>5.3183131138070481</v>
      </c>
      <c r="V200" s="1">
        <v>11.332592</v>
      </c>
      <c r="W200" s="1">
        <v>8.1279669999999999</v>
      </c>
      <c r="X200">
        <f t="shared" si="7"/>
        <v>2.1512125534950073</v>
      </c>
      <c r="Y200" s="1" t="s">
        <v>46</v>
      </c>
      <c r="Z200" s="1"/>
      <c r="AA200" s="1"/>
      <c r="AB200" s="1"/>
      <c r="AC200" s="1"/>
      <c r="AD200" s="1"/>
      <c r="AE200" s="1"/>
      <c r="AF200" s="1"/>
      <c r="AG200" s="1"/>
      <c r="AH200" s="1"/>
      <c r="AI200">
        <v>8.17075</v>
      </c>
      <c r="AJ200">
        <v>8.0752500000000005</v>
      </c>
      <c r="AK200">
        <v>14.673999999999999</v>
      </c>
      <c r="AL200">
        <v>17.316000000000003</v>
      </c>
      <c r="AM200">
        <v>23.011499999999998</v>
      </c>
      <c r="AN200">
        <v>13.986000000000001</v>
      </c>
      <c r="AO200">
        <v>58.028999999999996</v>
      </c>
      <c r="AP200">
        <v>55.694250000000004</v>
      </c>
      <c r="AQ200" t="s">
        <v>97</v>
      </c>
    </row>
    <row r="201" spans="1:43" x14ac:dyDescent="0.25">
      <c r="A201" s="1" t="s">
        <v>41</v>
      </c>
      <c r="B201" s="1" t="s">
        <v>266</v>
      </c>
      <c r="C201" s="1" t="s">
        <v>260</v>
      </c>
      <c r="D201" s="1" t="s">
        <v>266</v>
      </c>
      <c r="E201" s="1" t="s">
        <v>44</v>
      </c>
      <c r="F201" s="1" t="s">
        <v>45</v>
      </c>
      <c r="G201" s="2" t="str">
        <f t="shared" si="6"/>
        <v>Pamp2010041PampHybrid</v>
      </c>
      <c r="H201" s="3">
        <v>100</v>
      </c>
      <c r="I201" s="3">
        <v>30</v>
      </c>
      <c r="J201" s="3">
        <v>60</v>
      </c>
      <c r="K201" s="1">
        <v>659.5</v>
      </c>
      <c r="L201" s="4">
        <v>625</v>
      </c>
      <c r="M201" s="1">
        <v>1282</v>
      </c>
      <c r="N201" s="1">
        <v>3835</v>
      </c>
      <c r="O201" s="1">
        <v>2943</v>
      </c>
      <c r="P201" s="1">
        <v>4570</v>
      </c>
      <c r="Q201" s="1">
        <v>467</v>
      </c>
      <c r="R201" s="1"/>
      <c r="S201" s="1">
        <v>6374</v>
      </c>
      <c r="T201" s="1">
        <v>4.4624715693707353</v>
      </c>
      <c r="U201" s="1">
        <v>6.9294920394238062</v>
      </c>
      <c r="V201" s="1">
        <v>11.344723</v>
      </c>
      <c r="W201" s="1">
        <v>8.1195880000000002</v>
      </c>
      <c r="X201">
        <f t="shared" si="7"/>
        <v>2.1173680456490729</v>
      </c>
      <c r="Y201" s="1" t="s">
        <v>46</v>
      </c>
      <c r="Z201" s="1"/>
      <c r="AA201" s="1"/>
      <c r="AB201" s="1"/>
      <c r="AC201" s="1"/>
      <c r="AD201" s="1"/>
      <c r="AE201" s="1"/>
      <c r="AF201" s="1"/>
      <c r="AG201" s="1"/>
      <c r="AH201" s="1"/>
      <c r="AI201">
        <v>6.3364999999999991</v>
      </c>
      <c r="AJ201">
        <v>6.4102500000000004</v>
      </c>
      <c r="AK201">
        <v>15.174249999999999</v>
      </c>
      <c r="AL201">
        <v>17.316000000000003</v>
      </c>
      <c r="AM201">
        <v>23.511749999999999</v>
      </c>
      <c r="AN201">
        <v>14.485500000000002</v>
      </c>
      <c r="AO201">
        <v>57.528749999999995</v>
      </c>
      <c r="AP201">
        <v>55.444500000000005</v>
      </c>
      <c r="AQ201" t="s">
        <v>97</v>
      </c>
    </row>
    <row r="202" spans="1:43" x14ac:dyDescent="0.25">
      <c r="A202" s="1" t="s">
        <v>41</v>
      </c>
      <c r="B202" s="1" t="s">
        <v>267</v>
      </c>
      <c r="C202" s="1" t="s">
        <v>260</v>
      </c>
      <c r="D202" s="1" t="s">
        <v>267</v>
      </c>
      <c r="E202" s="1" t="s">
        <v>44</v>
      </c>
      <c r="F202" s="1" t="s">
        <v>45</v>
      </c>
      <c r="G202" s="2" t="str">
        <f t="shared" si="6"/>
        <v>Pamp2010042PampHybrid</v>
      </c>
      <c r="H202" s="3">
        <v>100</v>
      </c>
      <c r="I202" s="3">
        <v>30</v>
      </c>
      <c r="J202" s="3">
        <v>60</v>
      </c>
      <c r="K202" s="1">
        <v>1287</v>
      </c>
      <c r="L202" s="1">
        <v>1375</v>
      </c>
      <c r="M202" s="1">
        <v>1802</v>
      </c>
      <c r="N202" s="1">
        <v>3292</v>
      </c>
      <c r="O202" s="1">
        <v>3503</v>
      </c>
      <c r="P202" s="1">
        <v>2470</v>
      </c>
      <c r="Q202" s="1">
        <v>1743</v>
      </c>
      <c r="R202" s="1"/>
      <c r="S202" s="1">
        <v>5283</v>
      </c>
      <c r="T202" s="1">
        <v>2.7218337218337219</v>
      </c>
      <c r="U202" s="1">
        <v>1.9191919191919191</v>
      </c>
      <c r="V202" s="1">
        <v>11.348234</v>
      </c>
      <c r="W202" s="1">
        <v>8.1244139999999998</v>
      </c>
      <c r="X202">
        <f t="shared" si="7"/>
        <v>2.0547788873038515</v>
      </c>
      <c r="Y202" s="1" t="s">
        <v>46</v>
      </c>
      <c r="Z202" s="1"/>
      <c r="AA202" s="1"/>
      <c r="AB202" s="1"/>
      <c r="AC202" s="1"/>
      <c r="AD202" s="1"/>
      <c r="AE202" s="1"/>
      <c r="AF202" s="1"/>
      <c r="AG202" s="1"/>
      <c r="AH202" s="1"/>
      <c r="AI202">
        <v>7.6704999999999997</v>
      </c>
      <c r="AJ202">
        <v>7.8255000000000008</v>
      </c>
      <c r="AK202">
        <v>16.50825</v>
      </c>
      <c r="AL202">
        <v>18.731250000000003</v>
      </c>
      <c r="AM202">
        <v>23.178249999999998</v>
      </c>
      <c r="AN202">
        <v>14.069250000000002</v>
      </c>
      <c r="AO202">
        <v>56.027999999999999</v>
      </c>
      <c r="AP202">
        <v>54.195750000000004</v>
      </c>
      <c r="AQ202" t="s">
        <v>97</v>
      </c>
    </row>
    <row r="203" spans="1:43" x14ac:dyDescent="0.25">
      <c r="A203" s="1" t="s">
        <v>41</v>
      </c>
      <c r="B203" s="1" t="s">
        <v>268</v>
      </c>
      <c r="C203" s="1" t="s">
        <v>260</v>
      </c>
      <c r="D203" s="1" t="s">
        <v>268</v>
      </c>
      <c r="E203" s="1" t="s">
        <v>44</v>
      </c>
      <c r="F203" s="1" t="s">
        <v>45</v>
      </c>
      <c r="G203" s="2" t="str">
        <f t="shared" si="6"/>
        <v>Pamp2010051PampHybrid</v>
      </c>
      <c r="H203" s="3">
        <v>100</v>
      </c>
      <c r="I203" s="3">
        <v>30</v>
      </c>
      <c r="J203" s="3">
        <v>60</v>
      </c>
      <c r="K203" s="1">
        <v>794</v>
      </c>
      <c r="L203" s="1">
        <v>875</v>
      </c>
      <c r="M203" s="1">
        <v>2053</v>
      </c>
      <c r="N203" s="1">
        <v>4839</v>
      </c>
      <c r="O203" s="1">
        <v>2506</v>
      </c>
      <c r="P203" s="1">
        <v>6114</v>
      </c>
      <c r="Q203" s="1">
        <v>346</v>
      </c>
      <c r="R203" s="1"/>
      <c r="S203" s="1">
        <v>6122</v>
      </c>
      <c r="T203" s="1">
        <v>3.1561712846347607</v>
      </c>
      <c r="U203" s="1">
        <v>7.7002518891687659</v>
      </c>
      <c r="V203" s="1">
        <v>11.292145</v>
      </c>
      <c r="W203" s="1">
        <v>8.1468349999999994</v>
      </c>
      <c r="X203">
        <f t="shared" si="7"/>
        <v>1.5874465049928674</v>
      </c>
      <c r="Y203" s="1" t="s">
        <v>46</v>
      </c>
      <c r="Z203" s="1"/>
      <c r="AA203" s="1"/>
      <c r="AB203" s="1"/>
      <c r="AC203" s="1"/>
      <c r="AD203" s="1"/>
      <c r="AE203" s="1"/>
      <c r="AF203" s="1"/>
      <c r="AG203" s="1"/>
      <c r="AH203" s="1"/>
      <c r="AI203">
        <v>8.6709999999999994</v>
      </c>
      <c r="AJ203">
        <v>8.8245000000000005</v>
      </c>
      <c r="AK203">
        <v>17.84225</v>
      </c>
      <c r="AL203">
        <v>19.397250000000003</v>
      </c>
      <c r="AM203">
        <v>23.011499999999998</v>
      </c>
      <c r="AN203">
        <v>13.986000000000001</v>
      </c>
      <c r="AO203">
        <v>57.195249999999994</v>
      </c>
      <c r="AP203">
        <v>55.527750000000005</v>
      </c>
      <c r="AQ203" t="s">
        <v>97</v>
      </c>
    </row>
    <row r="204" spans="1:43" x14ac:dyDescent="0.25">
      <c r="A204" s="1" t="s">
        <v>41</v>
      </c>
      <c r="B204" s="1" t="s">
        <v>269</v>
      </c>
      <c r="C204" s="1" t="s">
        <v>260</v>
      </c>
      <c r="D204" s="1" t="s">
        <v>269</v>
      </c>
      <c r="E204" s="1" t="s">
        <v>44</v>
      </c>
      <c r="F204" s="1" t="s">
        <v>45</v>
      </c>
      <c r="G204" s="2" t="str">
        <f t="shared" si="6"/>
        <v>Pamp2010052PampHybrid</v>
      </c>
      <c r="H204" s="3">
        <v>100</v>
      </c>
      <c r="I204" s="3">
        <v>30</v>
      </c>
      <c r="J204" s="3">
        <v>60</v>
      </c>
      <c r="K204" s="1">
        <v>303.00000000000006</v>
      </c>
      <c r="L204" s="1">
        <v>375</v>
      </c>
      <c r="M204" s="1">
        <v>258</v>
      </c>
      <c r="N204" s="1">
        <v>838</v>
      </c>
      <c r="O204" s="1">
        <v>763.5</v>
      </c>
      <c r="P204" s="1">
        <v>1772</v>
      </c>
      <c r="Q204" s="1">
        <v>432</v>
      </c>
      <c r="R204" s="1"/>
      <c r="S204" s="1">
        <v>2211</v>
      </c>
      <c r="T204" s="1">
        <v>2.5198019801980194</v>
      </c>
      <c r="U204" s="1">
        <v>5.8481848184818475</v>
      </c>
      <c r="V204" s="1">
        <v>11.288975000000001</v>
      </c>
      <c r="W204" s="1">
        <v>8.1533549999999995</v>
      </c>
      <c r="X204">
        <f t="shared" si="7"/>
        <v>0.42699714693295282</v>
      </c>
      <c r="Y204" s="1" t="s">
        <v>52</v>
      </c>
      <c r="Z204" s="1"/>
      <c r="AA204" s="1"/>
      <c r="AB204" s="1"/>
      <c r="AC204" s="1"/>
      <c r="AD204" s="1"/>
      <c r="AE204" s="1"/>
      <c r="AF204" s="1"/>
      <c r="AG204" s="1"/>
      <c r="AH204" s="1"/>
      <c r="AI204">
        <v>8.3374999999999986</v>
      </c>
      <c r="AJ204">
        <v>8.4082500000000007</v>
      </c>
      <c r="AK204">
        <v>16.841749999999998</v>
      </c>
      <c r="AL204">
        <v>18.148500000000002</v>
      </c>
      <c r="AM204">
        <v>22.677999999999997</v>
      </c>
      <c r="AN204">
        <v>13.819500000000001</v>
      </c>
      <c r="AO204">
        <v>58.028999999999996</v>
      </c>
      <c r="AP204">
        <v>56.443500000000007</v>
      </c>
      <c r="AQ204" t="s">
        <v>97</v>
      </c>
    </row>
    <row r="205" spans="1:43" x14ac:dyDescent="0.25">
      <c r="A205" s="1" t="s">
        <v>41</v>
      </c>
      <c r="B205" s="1" t="s">
        <v>270</v>
      </c>
      <c r="C205" s="1" t="s">
        <v>260</v>
      </c>
      <c r="D205" s="1" t="s">
        <v>270</v>
      </c>
      <c r="E205" s="1" t="s">
        <v>44</v>
      </c>
      <c r="F205" s="1" t="s">
        <v>45</v>
      </c>
      <c r="G205" s="2" t="str">
        <f t="shared" si="6"/>
        <v>Pamp2010061PampHybrid</v>
      </c>
      <c r="H205" s="3">
        <v>100</v>
      </c>
      <c r="I205" s="3">
        <v>30</v>
      </c>
      <c r="J205" s="3">
        <v>60</v>
      </c>
      <c r="K205" s="1">
        <v>1034</v>
      </c>
      <c r="L205" s="1">
        <v>1125</v>
      </c>
      <c r="M205" s="1">
        <v>489</v>
      </c>
      <c r="N205" s="1">
        <v>1751</v>
      </c>
      <c r="O205" s="1">
        <v>1387.5</v>
      </c>
      <c r="P205" s="1">
        <v>1672</v>
      </c>
      <c r="Q205" s="1">
        <v>333</v>
      </c>
      <c r="R205" s="1"/>
      <c r="S205" s="1">
        <v>2627</v>
      </c>
      <c r="T205" s="1">
        <v>1.3418762088974856</v>
      </c>
      <c r="U205" s="1">
        <v>1.6170212765957446</v>
      </c>
      <c r="V205" s="1">
        <v>11.30861</v>
      </c>
      <c r="W205" s="1">
        <v>8.1455029999999997</v>
      </c>
      <c r="X205">
        <f t="shared" si="7"/>
        <v>0.32778174037089874</v>
      </c>
      <c r="Y205" s="1" t="s">
        <v>52</v>
      </c>
      <c r="Z205" s="1"/>
      <c r="AA205" s="1"/>
      <c r="AB205" s="1"/>
      <c r="AC205" s="1"/>
      <c r="AD205" s="1"/>
      <c r="AE205" s="1"/>
      <c r="AF205" s="1"/>
      <c r="AG205" s="1"/>
      <c r="AH205" s="1"/>
      <c r="AI205">
        <v>8.504249999999999</v>
      </c>
      <c r="AJ205">
        <v>8.7412500000000009</v>
      </c>
      <c r="AK205">
        <v>18.509249999999998</v>
      </c>
      <c r="AL205">
        <v>20.479500000000002</v>
      </c>
      <c r="AM205">
        <v>22.844749999999998</v>
      </c>
      <c r="AN205">
        <v>14.152500000000002</v>
      </c>
      <c r="AO205">
        <v>55.194249999999997</v>
      </c>
      <c r="AP205">
        <v>53.280000000000008</v>
      </c>
      <c r="AQ205" t="s">
        <v>97</v>
      </c>
    </row>
    <row r="206" spans="1:43" x14ac:dyDescent="0.25">
      <c r="A206" s="1" t="s">
        <v>41</v>
      </c>
      <c r="B206" s="1" t="s">
        <v>271</v>
      </c>
      <c r="C206" s="1" t="s">
        <v>260</v>
      </c>
      <c r="D206" s="1" t="s">
        <v>271</v>
      </c>
      <c r="E206" s="1" t="s">
        <v>44</v>
      </c>
      <c r="F206" s="1" t="s">
        <v>45</v>
      </c>
      <c r="G206" s="2" t="str">
        <f t="shared" si="6"/>
        <v>Pamp2010062PampHybrid</v>
      </c>
      <c r="H206" s="3">
        <v>100</v>
      </c>
      <c r="I206" s="3">
        <v>30</v>
      </c>
      <c r="J206" s="3">
        <v>60</v>
      </c>
      <c r="K206" s="1">
        <v>331</v>
      </c>
      <c r="L206" s="1">
        <v>375</v>
      </c>
      <c r="M206" s="1">
        <v>2411</v>
      </c>
      <c r="N206" s="1">
        <v>2432</v>
      </c>
      <c r="O206" s="1">
        <v>2049</v>
      </c>
      <c r="P206" s="1">
        <v>2707</v>
      </c>
      <c r="Q206" s="1">
        <v>1211</v>
      </c>
      <c r="R206" s="1"/>
      <c r="S206" s="1">
        <v>3641</v>
      </c>
      <c r="T206" s="1">
        <v>6.190332326283988</v>
      </c>
      <c r="U206" s="1">
        <v>8.1782477341389725</v>
      </c>
      <c r="V206" s="1">
        <v>11.310172</v>
      </c>
      <c r="W206" s="1">
        <v>8.1510429999999996</v>
      </c>
      <c r="X206">
        <f t="shared" si="7"/>
        <v>1.5930099857346647</v>
      </c>
      <c r="Y206" s="1" t="s">
        <v>46</v>
      </c>
      <c r="Z206" s="1"/>
      <c r="AA206" s="1"/>
      <c r="AB206" s="1"/>
      <c r="AC206" s="1"/>
      <c r="AD206" s="1"/>
      <c r="AE206" s="1"/>
      <c r="AF206" s="1"/>
      <c r="AG206" s="1"/>
      <c r="AH206" s="1"/>
      <c r="AI206">
        <v>8.504249999999999</v>
      </c>
      <c r="AJ206">
        <v>8.7412500000000009</v>
      </c>
      <c r="AK206">
        <v>16.841749999999998</v>
      </c>
      <c r="AL206">
        <v>19.147500000000001</v>
      </c>
      <c r="AM206">
        <v>21.343999999999998</v>
      </c>
      <c r="AN206">
        <v>13.153500000000001</v>
      </c>
      <c r="AO206">
        <v>55.694499999999998</v>
      </c>
      <c r="AP206">
        <v>53.779500000000006</v>
      </c>
      <c r="AQ206" t="s">
        <v>97</v>
      </c>
    </row>
    <row r="207" spans="1:43" x14ac:dyDescent="0.25">
      <c r="A207" s="1" t="s">
        <v>41</v>
      </c>
      <c r="B207" s="1" t="s">
        <v>272</v>
      </c>
      <c r="C207" s="1" t="s">
        <v>260</v>
      </c>
      <c r="D207" s="1" t="s">
        <v>272</v>
      </c>
      <c r="E207" s="1" t="s">
        <v>44</v>
      </c>
      <c r="F207" s="1" t="s">
        <v>45</v>
      </c>
      <c r="G207" s="2" t="str">
        <f t="shared" si="6"/>
        <v>Pamp2010071PampHybrid</v>
      </c>
      <c r="H207" s="3">
        <v>100</v>
      </c>
      <c r="I207" s="3">
        <v>30</v>
      </c>
      <c r="J207" s="3">
        <v>60</v>
      </c>
      <c r="K207" s="1">
        <v>551.99999999999989</v>
      </c>
      <c r="L207" s="4">
        <v>625</v>
      </c>
      <c r="M207" s="1">
        <v>1634</v>
      </c>
      <c r="N207" s="1">
        <v>4022.9999999999995</v>
      </c>
      <c r="O207" s="1">
        <v>1506.5</v>
      </c>
      <c r="P207" s="1">
        <v>4563</v>
      </c>
      <c r="Q207" s="1">
        <v>290</v>
      </c>
      <c r="R207" s="1"/>
      <c r="S207" s="1">
        <v>3937</v>
      </c>
      <c r="T207" s="1">
        <v>2.7291666666666674</v>
      </c>
      <c r="U207" s="1">
        <v>8.2663043478260878</v>
      </c>
      <c r="V207" s="1">
        <v>11.332519</v>
      </c>
      <c r="W207" s="1">
        <v>8.155348</v>
      </c>
      <c r="X207">
        <f t="shared" si="7"/>
        <v>0.88505706134094164</v>
      </c>
      <c r="Y207" s="1" t="s">
        <v>52</v>
      </c>
      <c r="Z207" s="1"/>
      <c r="AA207" s="1"/>
      <c r="AB207" s="1"/>
      <c r="AC207" s="1"/>
      <c r="AD207" s="1"/>
      <c r="AE207" s="1"/>
      <c r="AF207" s="1"/>
      <c r="AG207" s="1"/>
      <c r="AH207" s="1"/>
      <c r="AI207">
        <v>7.6704999999999997</v>
      </c>
      <c r="AJ207">
        <v>7.8255000000000008</v>
      </c>
      <c r="AK207">
        <v>16.007999999999999</v>
      </c>
      <c r="AL207">
        <v>18.231750000000002</v>
      </c>
      <c r="AM207">
        <v>22.511249999999997</v>
      </c>
      <c r="AN207">
        <v>13.986000000000001</v>
      </c>
      <c r="AO207">
        <v>56.361499999999999</v>
      </c>
      <c r="AP207">
        <v>54.362250000000003</v>
      </c>
      <c r="AQ207" t="s">
        <v>97</v>
      </c>
    </row>
    <row r="208" spans="1:43" x14ac:dyDescent="0.25">
      <c r="A208" s="1" t="s">
        <v>41</v>
      </c>
      <c r="B208" s="1" t="s">
        <v>273</v>
      </c>
      <c r="C208" s="1" t="s">
        <v>260</v>
      </c>
      <c r="D208" s="1" t="s">
        <v>273</v>
      </c>
      <c r="E208" s="1" t="s">
        <v>44</v>
      </c>
      <c r="F208" s="1" t="s">
        <v>45</v>
      </c>
      <c r="G208" s="2" t="str">
        <f t="shared" si="6"/>
        <v>Pamp2010072PampHybrid</v>
      </c>
      <c r="H208" s="3">
        <v>100</v>
      </c>
      <c r="I208" s="3">
        <v>30</v>
      </c>
      <c r="J208" s="3">
        <v>60</v>
      </c>
      <c r="K208" s="1">
        <v>694.5</v>
      </c>
      <c r="L208" s="4">
        <v>625</v>
      </c>
      <c r="M208" s="1">
        <v>536</v>
      </c>
      <c r="N208" s="1">
        <v>4027</v>
      </c>
      <c r="O208" s="1">
        <v>3328.9999999999995</v>
      </c>
      <c r="P208" s="1">
        <v>3053</v>
      </c>
      <c r="Q208" s="1">
        <v>757</v>
      </c>
      <c r="R208" s="1"/>
      <c r="S208" s="1">
        <v>3837</v>
      </c>
      <c r="T208" s="1">
        <v>4.7933765298776088</v>
      </c>
      <c r="U208" s="1">
        <v>4.3959683225341974</v>
      </c>
      <c r="V208" s="1">
        <v>11.334612999999999</v>
      </c>
      <c r="W208" s="1">
        <v>8.1507830000000006</v>
      </c>
      <c r="X208">
        <f t="shared" si="7"/>
        <v>2.4428316690442222</v>
      </c>
      <c r="Y208" s="1" t="s">
        <v>46</v>
      </c>
      <c r="Z208" s="1"/>
      <c r="AA208" s="1"/>
      <c r="AB208" s="1"/>
      <c r="AC208" s="1"/>
      <c r="AD208" s="1"/>
      <c r="AE208" s="1"/>
      <c r="AF208" s="1"/>
      <c r="AG208" s="1"/>
      <c r="AH208" s="1"/>
      <c r="AI208">
        <v>8.504249999999999</v>
      </c>
      <c r="AJ208">
        <v>8.7412500000000009</v>
      </c>
      <c r="AK208">
        <v>16.3415</v>
      </c>
      <c r="AL208">
        <v>18.398250000000001</v>
      </c>
      <c r="AM208">
        <v>23.344999999999999</v>
      </c>
      <c r="AN208">
        <v>14.652000000000001</v>
      </c>
      <c r="AO208">
        <v>56.861749999999994</v>
      </c>
      <c r="AP208">
        <v>55.111500000000007</v>
      </c>
      <c r="AQ208" t="s">
        <v>97</v>
      </c>
    </row>
    <row r="209" spans="1:43" x14ac:dyDescent="0.25">
      <c r="A209" s="1" t="s">
        <v>41</v>
      </c>
      <c r="B209" s="1" t="s">
        <v>274</v>
      </c>
      <c r="C209" s="1" t="s">
        <v>260</v>
      </c>
      <c r="D209" s="1" t="s">
        <v>274</v>
      </c>
      <c r="E209" s="1" t="s">
        <v>44</v>
      </c>
      <c r="F209" s="1" t="s">
        <v>45</v>
      </c>
      <c r="G209" s="2" t="str">
        <f t="shared" si="6"/>
        <v>Pamp2010081PampHybrid</v>
      </c>
      <c r="H209" s="3">
        <v>100</v>
      </c>
      <c r="I209" s="3">
        <v>30</v>
      </c>
      <c r="J209" s="3">
        <v>60</v>
      </c>
      <c r="K209" s="1">
        <v>83.999999999999986</v>
      </c>
      <c r="L209" s="1">
        <v>125</v>
      </c>
      <c r="M209" s="1">
        <v>166</v>
      </c>
      <c r="N209" s="1">
        <v>133</v>
      </c>
      <c r="O209" s="1">
        <v>483.5</v>
      </c>
      <c r="P209" s="1">
        <v>1465</v>
      </c>
      <c r="Q209" s="1">
        <v>122</v>
      </c>
      <c r="R209" s="1"/>
      <c r="S209" s="1">
        <v>3725</v>
      </c>
      <c r="T209" s="1">
        <v>5.7559523809523823</v>
      </c>
      <c r="U209" s="1">
        <v>17.440476190476193</v>
      </c>
      <c r="V209" s="1">
        <v>11.357768</v>
      </c>
      <c r="W209" s="1">
        <v>8.1522070000000006</v>
      </c>
      <c r="X209">
        <f t="shared" si="7"/>
        <v>0.370435092724679</v>
      </c>
      <c r="Y209" s="1" t="s">
        <v>52</v>
      </c>
      <c r="Z209" s="1"/>
      <c r="AA209" s="1"/>
      <c r="AB209" s="1"/>
      <c r="AC209" s="1"/>
      <c r="AD209" s="1"/>
      <c r="AE209" s="1"/>
      <c r="AF209" s="1"/>
      <c r="AG209" s="1"/>
      <c r="AH209" s="1"/>
      <c r="AI209">
        <v>8.17075</v>
      </c>
      <c r="AJ209">
        <v>8.3250000000000011</v>
      </c>
      <c r="AK209">
        <v>15.50775</v>
      </c>
      <c r="AL209">
        <v>17.482500000000002</v>
      </c>
      <c r="AM209">
        <v>23.178249999999998</v>
      </c>
      <c r="AN209">
        <v>14.319000000000001</v>
      </c>
      <c r="AO209">
        <v>60.196749999999994</v>
      </c>
      <c r="AP209">
        <v>58.275000000000006</v>
      </c>
      <c r="AQ209" t="s">
        <v>97</v>
      </c>
    </row>
    <row r="210" spans="1:43" x14ac:dyDescent="0.25">
      <c r="A210" s="1" t="s">
        <v>41</v>
      </c>
      <c r="B210" s="1" t="s">
        <v>275</v>
      </c>
      <c r="C210" s="1" t="s">
        <v>260</v>
      </c>
      <c r="D210" s="1" t="s">
        <v>275</v>
      </c>
      <c r="E210" s="1" t="s">
        <v>44</v>
      </c>
      <c r="F210" s="1" t="s">
        <v>45</v>
      </c>
      <c r="G210" s="2" t="str">
        <f t="shared" si="6"/>
        <v>Pamp2010082PampHybrid</v>
      </c>
      <c r="H210" s="3">
        <v>100</v>
      </c>
      <c r="I210" s="3">
        <v>30</v>
      </c>
      <c r="J210" s="3">
        <v>60</v>
      </c>
      <c r="K210" s="1">
        <v>1190</v>
      </c>
      <c r="L210" s="1">
        <v>1125</v>
      </c>
      <c r="M210" s="1">
        <v>2024</v>
      </c>
      <c r="N210" s="1">
        <v>3140</v>
      </c>
      <c r="O210" s="1">
        <v>3313.5000000000005</v>
      </c>
      <c r="P210" s="1">
        <v>4403</v>
      </c>
      <c r="Q210" s="1">
        <v>817</v>
      </c>
      <c r="R210" s="1"/>
      <c r="S210" s="1">
        <v>5034</v>
      </c>
      <c r="T210" s="1">
        <v>2.7844537815126054</v>
      </c>
      <c r="U210" s="1">
        <v>3.7</v>
      </c>
      <c r="V210" s="1">
        <v>11.360334999999999</v>
      </c>
      <c r="W210" s="1">
        <v>8.1481879999999993</v>
      </c>
      <c r="X210">
        <f t="shared" si="7"/>
        <v>1.9690085592011415</v>
      </c>
      <c r="Y210" s="1" t="s">
        <v>46</v>
      </c>
      <c r="Z210" s="1"/>
      <c r="AA210" s="1"/>
      <c r="AB210" s="1"/>
      <c r="AC210" s="1"/>
      <c r="AD210" s="1"/>
      <c r="AE210" s="1"/>
      <c r="AF210" s="1"/>
      <c r="AG210" s="1"/>
      <c r="AH210" s="1"/>
      <c r="AI210">
        <v>7.5037499999999993</v>
      </c>
      <c r="AJ210">
        <v>7.7422500000000012</v>
      </c>
      <c r="AK210">
        <v>17.508749999999999</v>
      </c>
      <c r="AL210">
        <v>19.480500000000003</v>
      </c>
      <c r="AM210">
        <v>25.345999999999997</v>
      </c>
      <c r="AN210">
        <v>15.651000000000002</v>
      </c>
      <c r="AO210">
        <v>57.528749999999995</v>
      </c>
      <c r="AP210">
        <v>55.694250000000004</v>
      </c>
      <c r="AQ210" t="s">
        <v>97</v>
      </c>
    </row>
    <row r="211" spans="1:43" x14ac:dyDescent="0.25">
      <c r="A211" s="1" t="s">
        <v>41</v>
      </c>
      <c r="B211" s="1" t="s">
        <v>276</v>
      </c>
      <c r="C211" s="1" t="s">
        <v>260</v>
      </c>
      <c r="D211" s="1" t="s">
        <v>276</v>
      </c>
      <c r="E211" s="1" t="s">
        <v>44</v>
      </c>
      <c r="F211" s="1" t="s">
        <v>45</v>
      </c>
      <c r="G211" s="2" t="str">
        <f t="shared" si="6"/>
        <v>Pamp2010101PampHybrid</v>
      </c>
      <c r="H211" s="3">
        <v>100</v>
      </c>
      <c r="I211" s="3">
        <v>30</v>
      </c>
      <c r="J211" s="3">
        <v>60</v>
      </c>
      <c r="K211" s="1">
        <v>1315.5</v>
      </c>
      <c r="L211" s="1">
        <v>1375</v>
      </c>
      <c r="M211" s="1">
        <v>3066</v>
      </c>
      <c r="N211" s="1">
        <v>4416</v>
      </c>
      <c r="O211" s="1">
        <v>3167.5</v>
      </c>
      <c r="P211" s="1">
        <v>5312</v>
      </c>
      <c r="Q211" s="1">
        <v>1153</v>
      </c>
      <c r="R211" s="1"/>
      <c r="S211" s="1">
        <v>5485</v>
      </c>
      <c r="T211" s="1">
        <v>2.4078297225389584</v>
      </c>
      <c r="U211" s="1">
        <v>4.038008361839605</v>
      </c>
      <c r="V211" s="1">
        <v>11.308785</v>
      </c>
      <c r="W211" s="1">
        <v>8.1757179999999998</v>
      </c>
      <c r="X211">
        <f t="shared" si="7"/>
        <v>1.7172610556348074</v>
      </c>
      <c r="Y211" s="1" t="s">
        <v>46</v>
      </c>
      <c r="Z211" s="1"/>
      <c r="AA211" s="1"/>
      <c r="AB211" s="1"/>
      <c r="AC211" s="1"/>
      <c r="AD211" s="1"/>
      <c r="AE211" s="1"/>
      <c r="AF211" s="1"/>
      <c r="AG211" s="1"/>
      <c r="AH211" s="1"/>
      <c r="AI211">
        <v>7.5037499999999993</v>
      </c>
      <c r="AJ211">
        <v>7.7422500000000012</v>
      </c>
      <c r="AK211">
        <v>11.83925</v>
      </c>
      <c r="AL211">
        <v>14.652000000000001</v>
      </c>
      <c r="AM211">
        <v>23.511749999999999</v>
      </c>
      <c r="AN211">
        <v>14.485500000000002</v>
      </c>
      <c r="AO211">
        <v>61.530749999999998</v>
      </c>
      <c r="AP211">
        <v>59.190750000000008</v>
      </c>
      <c r="AQ211" t="s">
        <v>97</v>
      </c>
    </row>
    <row r="212" spans="1:43" x14ac:dyDescent="0.25">
      <c r="A212" s="1" t="s">
        <v>41</v>
      </c>
      <c r="B212" s="1" t="s">
        <v>277</v>
      </c>
      <c r="C212" s="1" t="s">
        <v>260</v>
      </c>
      <c r="D212" s="1" t="s">
        <v>277</v>
      </c>
      <c r="E212" s="1" t="s">
        <v>44</v>
      </c>
      <c r="F212" s="1" t="s">
        <v>45</v>
      </c>
      <c r="G212" s="2" t="str">
        <f t="shared" si="6"/>
        <v>Pamp2010102PampHybrid</v>
      </c>
      <c r="H212" s="3">
        <v>100</v>
      </c>
      <c r="I212" s="3">
        <v>30</v>
      </c>
      <c r="J212" s="3">
        <v>60</v>
      </c>
      <c r="K212" s="1">
        <v>296</v>
      </c>
      <c r="L212" s="1">
        <v>375</v>
      </c>
      <c r="M212" s="1">
        <v>451</v>
      </c>
      <c r="N212" s="1">
        <v>898</v>
      </c>
      <c r="O212" s="1">
        <v>1775.0000000000002</v>
      </c>
      <c r="P212" s="1">
        <v>3955</v>
      </c>
      <c r="Q212" s="1">
        <v>226</v>
      </c>
      <c r="R212" s="1"/>
      <c r="S212" s="1">
        <v>3705</v>
      </c>
      <c r="T212" s="1">
        <v>5.9966216216216228</v>
      </c>
      <c r="U212" s="1">
        <v>13.361486486486486</v>
      </c>
      <c r="V212" s="1">
        <v>11.308953000000001</v>
      </c>
      <c r="W212" s="1">
        <v>8.1675850000000008</v>
      </c>
      <c r="X212">
        <f t="shared" si="7"/>
        <v>1.371398002853067</v>
      </c>
      <c r="Y212" s="1" t="s">
        <v>46</v>
      </c>
      <c r="Z212" s="1"/>
      <c r="AA212" s="1"/>
      <c r="AB212" s="1"/>
      <c r="AC212" s="1"/>
      <c r="AD212" s="1"/>
      <c r="AE212" s="1"/>
      <c r="AF212" s="1"/>
      <c r="AG212" s="1"/>
      <c r="AH212" s="1"/>
      <c r="AI212">
        <v>7.6704999999999997</v>
      </c>
      <c r="AJ212">
        <v>7.8255000000000008</v>
      </c>
      <c r="AK212">
        <v>12.839749999999999</v>
      </c>
      <c r="AL212">
        <v>15.401250000000001</v>
      </c>
      <c r="AM212">
        <v>23.84525</v>
      </c>
      <c r="AN212">
        <v>14.901750000000002</v>
      </c>
      <c r="AO212">
        <v>59.362999999999992</v>
      </c>
      <c r="AP212">
        <v>57.359250000000003</v>
      </c>
      <c r="AQ212" t="s">
        <v>97</v>
      </c>
    </row>
    <row r="213" spans="1:43" x14ac:dyDescent="0.25">
      <c r="A213" s="1" t="s">
        <v>41</v>
      </c>
      <c r="B213" s="1" t="s">
        <v>278</v>
      </c>
      <c r="C213" s="1" t="s">
        <v>260</v>
      </c>
      <c r="D213" s="1" t="s">
        <v>278</v>
      </c>
      <c r="E213" s="1" t="s">
        <v>44</v>
      </c>
      <c r="F213" s="1" t="s">
        <v>45</v>
      </c>
      <c r="G213" s="2" t="str">
        <f t="shared" si="6"/>
        <v>Pamp2010111PampHybrid</v>
      </c>
      <c r="H213" s="3">
        <v>100</v>
      </c>
      <c r="I213" s="3">
        <v>30</v>
      </c>
      <c r="J213" s="3">
        <v>60</v>
      </c>
      <c r="K213" s="1">
        <v>717</v>
      </c>
      <c r="L213" s="4">
        <v>625</v>
      </c>
      <c r="M213" s="1">
        <v>1022</v>
      </c>
      <c r="N213" s="1">
        <v>3619</v>
      </c>
      <c r="O213" s="1">
        <v>3068.5</v>
      </c>
      <c r="P213" s="1">
        <v>4838</v>
      </c>
      <c r="Q213" s="1">
        <v>383</v>
      </c>
      <c r="R213" s="1"/>
      <c r="S213" s="1">
        <v>3938</v>
      </c>
      <c r="T213" s="1">
        <v>4.2796373779637378</v>
      </c>
      <c r="U213" s="1">
        <v>6.7475592747559272</v>
      </c>
      <c r="V213" s="1">
        <v>11.332792</v>
      </c>
      <c r="W213" s="1">
        <v>8.1711569999999991</v>
      </c>
      <c r="X213">
        <f t="shared" si="7"/>
        <v>2.1804208273894434</v>
      </c>
      <c r="Y213" s="1" t="s">
        <v>46</v>
      </c>
      <c r="Z213" s="1"/>
      <c r="AA213" s="1"/>
      <c r="AB213" s="1"/>
      <c r="AC213" s="1"/>
      <c r="AD213" s="1"/>
      <c r="AE213" s="1"/>
      <c r="AF213" s="1"/>
      <c r="AG213" s="1"/>
      <c r="AH213" s="1"/>
      <c r="AI213">
        <v>8.17075</v>
      </c>
      <c r="AJ213">
        <v>8.3250000000000011</v>
      </c>
      <c r="AK213">
        <v>14.340499999999999</v>
      </c>
      <c r="AL213">
        <v>16.899750000000001</v>
      </c>
      <c r="AM213">
        <v>24.512249999999998</v>
      </c>
      <c r="AN213">
        <v>15.234750000000002</v>
      </c>
      <c r="AO213">
        <v>61.864249999999998</v>
      </c>
      <c r="AP213">
        <v>59.856750000000005</v>
      </c>
      <c r="AQ213" t="s">
        <v>97</v>
      </c>
    </row>
    <row r="214" spans="1:43" x14ac:dyDescent="0.25">
      <c r="A214" s="1" t="s">
        <v>41</v>
      </c>
      <c r="B214" s="1" t="s">
        <v>279</v>
      </c>
      <c r="C214" s="1" t="s">
        <v>260</v>
      </c>
      <c r="D214" s="1" t="s">
        <v>279</v>
      </c>
      <c r="E214" s="1" t="s">
        <v>44</v>
      </c>
      <c r="F214" s="1" t="s">
        <v>45</v>
      </c>
      <c r="G214" s="2" t="str">
        <f t="shared" si="6"/>
        <v>Pamp2010112PampHybrid</v>
      </c>
      <c r="H214" s="3">
        <v>100</v>
      </c>
      <c r="I214" s="3">
        <v>30</v>
      </c>
      <c r="J214" s="3">
        <v>60</v>
      </c>
      <c r="K214" s="1">
        <v>954</v>
      </c>
      <c r="L214" s="1">
        <v>875</v>
      </c>
      <c r="M214" s="1">
        <v>1328</v>
      </c>
      <c r="N214" s="1">
        <v>4746</v>
      </c>
      <c r="O214" s="1">
        <v>2707.5</v>
      </c>
      <c r="P214" s="1">
        <v>7535</v>
      </c>
      <c r="Q214" s="1">
        <v>361</v>
      </c>
      <c r="R214" s="1"/>
      <c r="S214" s="1">
        <v>4356</v>
      </c>
      <c r="T214" s="1">
        <v>2.8380503144654088</v>
      </c>
      <c r="U214" s="1">
        <v>7.8983228511530399</v>
      </c>
      <c r="V214" s="1">
        <v>11.336667</v>
      </c>
      <c r="W214" s="1">
        <v>8.1717069999999996</v>
      </c>
      <c r="X214">
        <f t="shared" si="7"/>
        <v>1.6259272467902994</v>
      </c>
      <c r="Y214" s="1" t="s">
        <v>46</v>
      </c>
      <c r="Z214" s="1"/>
      <c r="AA214" s="1"/>
      <c r="AB214" s="1"/>
      <c r="AC214" s="1"/>
      <c r="AD214" s="1"/>
      <c r="AE214" s="1"/>
      <c r="AF214" s="1"/>
      <c r="AG214" s="1"/>
      <c r="AH214" s="1"/>
      <c r="AI214">
        <v>7.6704999999999997</v>
      </c>
      <c r="AJ214">
        <v>7.8255000000000008</v>
      </c>
      <c r="AK214">
        <v>13.006499999999999</v>
      </c>
      <c r="AL214">
        <v>15.734250000000001</v>
      </c>
      <c r="AM214">
        <v>23.011499999999998</v>
      </c>
      <c r="AN214">
        <v>14.235750000000001</v>
      </c>
      <c r="AO214">
        <v>61.864249999999998</v>
      </c>
      <c r="AP214">
        <v>59.357250000000008</v>
      </c>
      <c r="AQ214" t="s">
        <v>97</v>
      </c>
    </row>
    <row r="215" spans="1:43" x14ac:dyDescent="0.25">
      <c r="A215" s="1" t="s">
        <v>41</v>
      </c>
      <c r="B215" s="1" t="s">
        <v>280</v>
      </c>
      <c r="C215" s="1" t="s">
        <v>260</v>
      </c>
      <c r="D215" s="1" t="s">
        <v>280</v>
      </c>
      <c r="E215" s="1" t="s">
        <v>44</v>
      </c>
      <c r="F215" s="1" t="s">
        <v>45</v>
      </c>
      <c r="G215" s="2" t="str">
        <f t="shared" si="6"/>
        <v>Pamp2010121PampHybrid</v>
      </c>
      <c r="H215" s="3">
        <v>100</v>
      </c>
      <c r="I215" s="3">
        <v>30</v>
      </c>
      <c r="J215" s="3">
        <v>60</v>
      </c>
      <c r="K215" s="1">
        <v>338.5</v>
      </c>
      <c r="L215" s="1">
        <v>375</v>
      </c>
      <c r="M215" s="1">
        <v>1516</v>
      </c>
      <c r="N215" s="1">
        <v>2033.9999999999998</v>
      </c>
      <c r="O215" s="1">
        <v>4091.5</v>
      </c>
      <c r="P215" s="1">
        <v>1971</v>
      </c>
      <c r="Q215" s="1">
        <v>743</v>
      </c>
      <c r="R215" s="1"/>
      <c r="S215" s="1">
        <v>6992</v>
      </c>
      <c r="T215" s="1">
        <v>12.087149187592319</v>
      </c>
      <c r="U215" s="1">
        <v>5.8227474150664698</v>
      </c>
      <c r="V215" s="1">
        <v>11.356306999999999</v>
      </c>
      <c r="W215" s="1">
        <v>8.1673430000000007</v>
      </c>
      <c r="X215">
        <f t="shared" si="7"/>
        <v>3.4799572039942936</v>
      </c>
      <c r="Y215" s="1" t="s">
        <v>46</v>
      </c>
      <c r="Z215" s="1"/>
      <c r="AA215" s="1"/>
      <c r="AB215" s="1"/>
      <c r="AC215" s="1"/>
      <c r="AD215" s="1"/>
      <c r="AE215" s="1"/>
      <c r="AF215" s="1"/>
      <c r="AG215" s="1"/>
      <c r="AH215" s="1"/>
      <c r="AI215">
        <v>7.1702499999999993</v>
      </c>
      <c r="AJ215">
        <v>7.3260000000000005</v>
      </c>
      <c r="AK215">
        <v>14.673999999999999</v>
      </c>
      <c r="AL215">
        <v>16.317</v>
      </c>
      <c r="AM215">
        <v>23.6785</v>
      </c>
      <c r="AN215">
        <v>14.818500000000002</v>
      </c>
      <c r="AO215">
        <v>60.363499999999995</v>
      </c>
      <c r="AP215">
        <v>58.857750000000003</v>
      </c>
      <c r="AQ215" t="s">
        <v>97</v>
      </c>
    </row>
    <row r="216" spans="1:43" x14ac:dyDescent="0.25">
      <c r="A216" s="1" t="s">
        <v>41</v>
      </c>
      <c r="B216" s="1" t="s">
        <v>281</v>
      </c>
      <c r="C216" s="1" t="s">
        <v>260</v>
      </c>
      <c r="D216" s="1" t="s">
        <v>281</v>
      </c>
      <c r="E216" s="1" t="s">
        <v>44</v>
      </c>
      <c r="F216" s="1" t="s">
        <v>45</v>
      </c>
      <c r="G216" s="2" t="str">
        <f t="shared" si="6"/>
        <v>Pamp2010122PampHybrid</v>
      </c>
      <c r="H216" s="3">
        <v>100</v>
      </c>
      <c r="I216" s="3">
        <v>30</v>
      </c>
      <c r="J216" s="3">
        <v>60</v>
      </c>
      <c r="K216" s="1">
        <v>76</v>
      </c>
      <c r="L216" s="1">
        <v>125</v>
      </c>
      <c r="M216" s="1">
        <v>57</v>
      </c>
      <c r="N216" s="1">
        <v>797</v>
      </c>
      <c r="O216" s="1">
        <v>501</v>
      </c>
      <c r="P216" s="1">
        <v>1931</v>
      </c>
      <c r="Q216" s="1">
        <v>35</v>
      </c>
      <c r="R216" s="1"/>
      <c r="S216" s="1">
        <v>1704</v>
      </c>
      <c r="T216" s="1">
        <v>6.5921052631578947</v>
      </c>
      <c r="U216" s="1">
        <v>25.407894736842106</v>
      </c>
      <c r="V216" s="1">
        <v>11.354145000000001</v>
      </c>
      <c r="W216" s="1">
        <v>8.1690869999999993</v>
      </c>
      <c r="X216">
        <f t="shared" si="7"/>
        <v>0.39407988587731807</v>
      </c>
      <c r="Y216" s="1" t="s">
        <v>52</v>
      </c>
      <c r="Z216" s="1"/>
      <c r="AA216" s="1"/>
      <c r="AB216" s="1"/>
      <c r="AC216" s="1"/>
      <c r="AD216" s="1"/>
      <c r="AE216" s="1"/>
      <c r="AF216" s="1"/>
      <c r="AG216" s="1"/>
      <c r="AH216" s="1"/>
      <c r="AI216">
        <v>7.5037499999999993</v>
      </c>
      <c r="AJ216">
        <v>7.7422500000000012</v>
      </c>
      <c r="AK216">
        <v>12.839749999999999</v>
      </c>
      <c r="AL216">
        <v>15.151500000000002</v>
      </c>
      <c r="AM216">
        <v>23.178249999999998</v>
      </c>
      <c r="AN216">
        <v>14.319000000000001</v>
      </c>
      <c r="AO216">
        <v>62.531249999999993</v>
      </c>
      <c r="AP216">
        <v>60.439500000000002</v>
      </c>
      <c r="AQ216" t="s">
        <v>97</v>
      </c>
    </row>
    <row r="217" spans="1:43" x14ac:dyDescent="0.25">
      <c r="A217" s="1" t="s">
        <v>41</v>
      </c>
      <c r="B217" s="1" t="s">
        <v>282</v>
      </c>
      <c r="C217" s="1" t="s">
        <v>260</v>
      </c>
      <c r="D217" s="1" t="s">
        <v>282</v>
      </c>
      <c r="E217" s="1" t="s">
        <v>44</v>
      </c>
      <c r="F217" s="1" t="s">
        <v>45</v>
      </c>
      <c r="G217" s="2" t="str">
        <f t="shared" si="6"/>
        <v>Pamp2010123PampHybrid</v>
      </c>
      <c r="H217" s="3">
        <v>100</v>
      </c>
      <c r="I217" s="3">
        <v>30</v>
      </c>
      <c r="J217" s="3">
        <v>60</v>
      </c>
      <c r="K217" s="1">
        <v>1078</v>
      </c>
      <c r="L217" s="1">
        <v>1125</v>
      </c>
      <c r="M217" s="1">
        <v>2987</v>
      </c>
      <c r="N217" s="1">
        <v>2891</v>
      </c>
      <c r="O217" s="1">
        <v>3333.5</v>
      </c>
      <c r="P217" s="1">
        <v>4468</v>
      </c>
      <c r="Q217" s="1">
        <v>1252</v>
      </c>
      <c r="R217" s="1"/>
      <c r="S217" s="1">
        <v>7786</v>
      </c>
      <c r="T217" s="1">
        <v>3.0923005565862707</v>
      </c>
      <c r="U217" s="1">
        <v>4.1447124304267158</v>
      </c>
      <c r="V217" s="1">
        <v>11.352931999999999</v>
      </c>
      <c r="W217" s="1">
        <v>8.1667520000000007</v>
      </c>
      <c r="X217">
        <f t="shared" si="7"/>
        <v>2.0914051355206844</v>
      </c>
      <c r="Y217" s="1" t="s">
        <v>46</v>
      </c>
      <c r="Z217" s="1"/>
      <c r="AA217" s="1"/>
      <c r="AB217" s="1"/>
      <c r="AC217" s="1"/>
      <c r="AD217" s="1"/>
      <c r="AE217" s="1"/>
      <c r="AF217" s="1"/>
      <c r="AG217" s="1"/>
      <c r="AH217" s="1"/>
      <c r="AI217">
        <v>7.8372499999999992</v>
      </c>
      <c r="AJ217">
        <v>7.9087500000000004</v>
      </c>
      <c r="AK217">
        <v>13.006499999999999</v>
      </c>
      <c r="AL217">
        <v>15.734250000000001</v>
      </c>
      <c r="AM217">
        <v>23.84525</v>
      </c>
      <c r="AN217">
        <v>14.901750000000002</v>
      </c>
      <c r="AO217">
        <v>60.196749999999994</v>
      </c>
      <c r="AP217">
        <v>58.025250000000007</v>
      </c>
      <c r="AQ217" t="s">
        <v>97</v>
      </c>
    </row>
    <row r="218" spans="1:43" x14ac:dyDescent="0.25">
      <c r="A218" s="1" t="s">
        <v>41</v>
      </c>
      <c r="B218" s="1" t="s">
        <v>283</v>
      </c>
      <c r="C218" s="1" t="s">
        <v>260</v>
      </c>
      <c r="D218" s="1" t="s">
        <v>283</v>
      </c>
      <c r="E218" s="1" t="s">
        <v>44</v>
      </c>
      <c r="F218" s="1" t="s">
        <v>45</v>
      </c>
      <c r="G218" s="2" t="str">
        <f t="shared" si="6"/>
        <v>Pamp2010131PampHybrid</v>
      </c>
      <c r="H218" s="3">
        <v>100</v>
      </c>
      <c r="I218" s="3">
        <v>30</v>
      </c>
      <c r="J218" s="3">
        <v>60</v>
      </c>
      <c r="K218" s="1">
        <v>532.5</v>
      </c>
      <c r="L218" s="4">
        <v>625</v>
      </c>
      <c r="M218" s="1">
        <v>1211</v>
      </c>
      <c r="N218" s="1">
        <v>2416</v>
      </c>
      <c r="O218" s="1">
        <v>1683.5</v>
      </c>
      <c r="P218" s="1">
        <v>2087</v>
      </c>
      <c r="Q218" s="1">
        <v>443</v>
      </c>
      <c r="R218" s="1"/>
      <c r="S218" s="1">
        <v>4198</v>
      </c>
      <c r="T218" s="1">
        <v>3.1615023474178403</v>
      </c>
      <c r="U218" s="1">
        <v>3.9192488262910796</v>
      </c>
      <c r="V218" s="1">
        <v>11.284694999999999</v>
      </c>
      <c r="W218" s="1">
        <v>8.1923180000000002</v>
      </c>
      <c r="X218">
        <f t="shared" si="7"/>
        <v>1.0672610556348074</v>
      </c>
      <c r="Y218" s="1" t="s">
        <v>46</v>
      </c>
      <c r="Z218" s="1"/>
      <c r="AA218" s="1"/>
      <c r="AB218" s="1"/>
      <c r="AC218" s="1"/>
      <c r="AD218" s="1"/>
      <c r="AE218" s="1"/>
      <c r="AF218" s="1"/>
      <c r="AG218" s="1"/>
      <c r="AH218" s="1"/>
      <c r="AI218">
        <v>7.6704999999999997</v>
      </c>
      <c r="AJ218">
        <v>7.8255000000000008</v>
      </c>
      <c r="AK218">
        <v>13.34</v>
      </c>
      <c r="AL218">
        <v>15.900750000000002</v>
      </c>
      <c r="AM218">
        <v>24.845749999999999</v>
      </c>
      <c r="AN218">
        <v>15.401250000000001</v>
      </c>
      <c r="AO218">
        <v>61.363999999999997</v>
      </c>
      <c r="AP218">
        <v>59.357250000000008</v>
      </c>
      <c r="AQ218" t="s">
        <v>97</v>
      </c>
    </row>
    <row r="219" spans="1:43" x14ac:dyDescent="0.25">
      <c r="A219" s="1" t="s">
        <v>41</v>
      </c>
      <c r="B219" s="1" t="s">
        <v>284</v>
      </c>
      <c r="C219" s="1" t="s">
        <v>260</v>
      </c>
      <c r="D219" s="1" t="s">
        <v>284</v>
      </c>
      <c r="E219" s="1" t="s">
        <v>44</v>
      </c>
      <c r="F219" s="1" t="s">
        <v>45</v>
      </c>
      <c r="G219" s="2" t="str">
        <f t="shared" si="6"/>
        <v>Pamp2010132PampHybrid</v>
      </c>
      <c r="H219" s="3">
        <v>100</v>
      </c>
      <c r="I219" s="3">
        <v>30</v>
      </c>
      <c r="J219" s="3">
        <v>60</v>
      </c>
      <c r="K219" s="1">
        <v>130.5</v>
      </c>
      <c r="L219" s="1">
        <v>125</v>
      </c>
      <c r="M219" s="1">
        <v>457</v>
      </c>
      <c r="N219" s="1">
        <v>1038</v>
      </c>
      <c r="O219" s="1">
        <v>1400.5</v>
      </c>
      <c r="P219" s="1">
        <v>174</v>
      </c>
      <c r="Q219" s="1">
        <v>194</v>
      </c>
      <c r="R219" s="1"/>
      <c r="S219" s="1">
        <v>3845</v>
      </c>
      <c r="T219" s="1">
        <v>10.731800766283525</v>
      </c>
      <c r="U219" s="1">
        <v>1.3333333333333333</v>
      </c>
      <c r="V219" s="1">
        <v>11.290448</v>
      </c>
      <c r="W219" s="1">
        <v>8.1899180000000005</v>
      </c>
      <c r="X219">
        <f t="shared" si="7"/>
        <v>1.1776034236804565</v>
      </c>
      <c r="Y219" s="1" t="s">
        <v>46</v>
      </c>
      <c r="Z219" s="1"/>
      <c r="AA219" s="1"/>
      <c r="AB219" s="1"/>
      <c r="AC219" s="1"/>
      <c r="AD219" s="1"/>
      <c r="AE219" s="1"/>
      <c r="AF219" s="1"/>
      <c r="AG219" s="1"/>
      <c r="AH219" s="1"/>
      <c r="AI219">
        <v>8.6709999999999994</v>
      </c>
      <c r="AJ219">
        <v>8.8245000000000005</v>
      </c>
      <c r="AK219">
        <v>14.507249999999999</v>
      </c>
      <c r="AL219">
        <v>16.733250000000002</v>
      </c>
      <c r="AM219">
        <v>24.178749999999997</v>
      </c>
      <c r="AN219">
        <v>15.318000000000001</v>
      </c>
      <c r="AO219">
        <v>59.362999999999992</v>
      </c>
      <c r="AP219">
        <v>57.359250000000003</v>
      </c>
      <c r="AQ219" t="s">
        <v>97</v>
      </c>
    </row>
    <row r="220" spans="1:43" x14ac:dyDescent="0.25">
      <c r="A220" s="1" t="s">
        <v>41</v>
      </c>
      <c r="B220" s="1" t="s">
        <v>285</v>
      </c>
      <c r="C220" s="1" t="s">
        <v>260</v>
      </c>
      <c r="D220" s="1" t="s">
        <v>285</v>
      </c>
      <c r="E220" s="1" t="s">
        <v>44</v>
      </c>
      <c r="F220" s="1" t="s">
        <v>45</v>
      </c>
      <c r="G220" s="2" t="str">
        <f t="shared" si="6"/>
        <v>Pamp2010142PampHybrid</v>
      </c>
      <c r="H220" s="3">
        <v>100</v>
      </c>
      <c r="I220" s="3">
        <v>30</v>
      </c>
      <c r="J220" s="3">
        <v>60</v>
      </c>
      <c r="K220" s="1">
        <v>18</v>
      </c>
      <c r="L220" s="1">
        <v>125</v>
      </c>
      <c r="M220" s="1"/>
      <c r="N220" s="1">
        <v>139</v>
      </c>
      <c r="O220" s="1">
        <v>355</v>
      </c>
      <c r="P220" s="1">
        <v>53</v>
      </c>
      <c r="Q220" s="1"/>
      <c r="R220" s="1"/>
      <c r="S220" s="1">
        <v>838</v>
      </c>
      <c r="T220" s="1">
        <v>19.722222222222221</v>
      </c>
      <c r="U220" s="1">
        <v>2.9444444444444446</v>
      </c>
      <c r="V220" s="1">
        <v>11.313348</v>
      </c>
      <c r="W220" s="1">
        <v>8.1967169999999996</v>
      </c>
      <c r="X220">
        <f t="shared" si="7"/>
        <v>0.31248216833095577</v>
      </c>
      <c r="Y220" s="1" t="s">
        <v>52</v>
      </c>
      <c r="Z220" s="1"/>
      <c r="AA220" s="1"/>
      <c r="AB220" s="1"/>
      <c r="AC220" s="1"/>
      <c r="AD220" s="1"/>
      <c r="AE220" s="1"/>
      <c r="AF220" s="1"/>
      <c r="AG220" s="1"/>
      <c r="AH220" s="1"/>
      <c r="AI220">
        <v>7.8372499999999992</v>
      </c>
      <c r="AJ220">
        <v>8.1585000000000001</v>
      </c>
      <c r="AK220">
        <v>15.674499999999998</v>
      </c>
      <c r="AL220">
        <v>18.065250000000002</v>
      </c>
      <c r="AM220">
        <v>23.344999999999999</v>
      </c>
      <c r="AN220">
        <v>14.402250000000002</v>
      </c>
      <c r="AO220">
        <v>58.529249999999998</v>
      </c>
      <c r="AP220">
        <v>56.443500000000007</v>
      </c>
      <c r="AQ220" t="s">
        <v>97</v>
      </c>
    </row>
    <row r="221" spans="1:43" x14ac:dyDescent="0.25">
      <c r="A221" s="1" t="s">
        <v>41</v>
      </c>
      <c r="B221" s="1" t="s">
        <v>286</v>
      </c>
      <c r="C221" s="1" t="s">
        <v>260</v>
      </c>
      <c r="D221" s="1" t="s">
        <v>286</v>
      </c>
      <c r="E221" s="1" t="s">
        <v>44</v>
      </c>
      <c r="F221" s="1" t="s">
        <v>45</v>
      </c>
      <c r="G221" s="2" t="str">
        <f t="shared" si="6"/>
        <v>Pamp2010151PampHybrid</v>
      </c>
      <c r="H221" s="3">
        <v>100</v>
      </c>
      <c r="I221" s="3">
        <v>30</v>
      </c>
      <c r="J221" s="3">
        <v>60</v>
      </c>
      <c r="K221" s="1">
        <v>1074.5</v>
      </c>
      <c r="L221" s="1">
        <v>1125</v>
      </c>
      <c r="M221" s="1">
        <v>599</v>
      </c>
      <c r="N221" s="1">
        <v>1937</v>
      </c>
      <c r="O221" s="1">
        <v>1926.4999999999998</v>
      </c>
      <c r="P221" s="1">
        <v>5204</v>
      </c>
      <c r="Q221" s="1">
        <v>274</v>
      </c>
      <c r="R221" s="1"/>
      <c r="S221" s="1">
        <v>3584</v>
      </c>
      <c r="T221" s="1">
        <v>1.7929269427640762</v>
      </c>
      <c r="U221" s="1">
        <v>4.8431828757561659</v>
      </c>
      <c r="V221" s="1">
        <v>11.327023000000001</v>
      </c>
      <c r="W221" s="1">
        <v>8.1853999999999996</v>
      </c>
      <c r="X221">
        <f t="shared" si="7"/>
        <v>0.79001426533523511</v>
      </c>
      <c r="Y221" s="1" t="s">
        <v>52</v>
      </c>
      <c r="Z221" s="1"/>
      <c r="AA221" s="1"/>
      <c r="AB221" s="1"/>
      <c r="AC221" s="1"/>
      <c r="AD221" s="1"/>
      <c r="AE221" s="1"/>
      <c r="AF221" s="1"/>
      <c r="AG221" s="1"/>
      <c r="AH221" s="1"/>
      <c r="AI221">
        <v>7.8372499999999992</v>
      </c>
      <c r="AJ221">
        <v>7.9087500000000004</v>
      </c>
      <c r="AK221">
        <v>13.006499999999999</v>
      </c>
      <c r="AL221">
        <v>15.484500000000002</v>
      </c>
      <c r="AM221">
        <v>23.178249999999998</v>
      </c>
      <c r="AN221">
        <v>14.319000000000001</v>
      </c>
      <c r="AO221">
        <v>61.363999999999997</v>
      </c>
      <c r="AP221">
        <v>59.357250000000008</v>
      </c>
      <c r="AQ221" t="s">
        <v>97</v>
      </c>
    </row>
    <row r="222" spans="1:43" x14ac:dyDescent="0.25">
      <c r="A222" s="1" t="s">
        <v>41</v>
      </c>
      <c r="B222" s="1" t="s">
        <v>287</v>
      </c>
      <c r="C222" s="1" t="s">
        <v>260</v>
      </c>
      <c r="D222" s="1" t="s">
        <v>287</v>
      </c>
      <c r="E222" s="1" t="s">
        <v>44</v>
      </c>
      <c r="F222" s="1" t="s">
        <v>45</v>
      </c>
      <c r="G222" s="2" t="str">
        <f t="shared" si="6"/>
        <v>Pamp2010152PampHybrid</v>
      </c>
      <c r="H222" s="3">
        <v>100</v>
      </c>
      <c r="I222" s="3">
        <v>30</v>
      </c>
      <c r="J222" s="3">
        <v>60</v>
      </c>
      <c r="K222" s="1">
        <v>705.5</v>
      </c>
      <c r="L222" s="4">
        <v>625</v>
      </c>
      <c r="M222" s="1">
        <v>347</v>
      </c>
      <c r="N222" s="1">
        <v>2410</v>
      </c>
      <c r="O222" s="1">
        <v>1730.5000000000002</v>
      </c>
      <c r="P222" s="1">
        <v>4875</v>
      </c>
      <c r="Q222" s="1">
        <v>611</v>
      </c>
      <c r="R222" s="1"/>
      <c r="S222" s="1">
        <v>4062.9999999999995</v>
      </c>
      <c r="T222" s="1">
        <v>2.4528703047484055</v>
      </c>
      <c r="U222" s="1">
        <v>6.9099929128277813</v>
      </c>
      <c r="V222" s="1">
        <v>11.325305</v>
      </c>
      <c r="W222" s="1">
        <v>8.188542</v>
      </c>
      <c r="X222">
        <f t="shared" si="7"/>
        <v>0.95042796005706154</v>
      </c>
      <c r="Y222" s="1" t="s">
        <v>52</v>
      </c>
      <c r="Z222" s="1"/>
      <c r="AA222" s="1"/>
      <c r="AB222" s="1"/>
      <c r="AC222" s="1"/>
      <c r="AD222" s="1"/>
      <c r="AE222" s="1"/>
      <c r="AF222" s="1"/>
      <c r="AG222" s="1"/>
      <c r="AH222" s="1"/>
      <c r="AI222">
        <v>7.8372499999999992</v>
      </c>
      <c r="AJ222">
        <v>7.9087500000000004</v>
      </c>
      <c r="AK222">
        <v>12.005999999999998</v>
      </c>
      <c r="AL222">
        <v>14.735250000000001</v>
      </c>
      <c r="AM222">
        <v>22.677999999999997</v>
      </c>
      <c r="AN222">
        <v>14.568750000000001</v>
      </c>
      <c r="AO222">
        <v>62.197749999999999</v>
      </c>
      <c r="AP222">
        <v>60.023250000000004</v>
      </c>
      <c r="AQ222" t="s">
        <v>97</v>
      </c>
    </row>
    <row r="223" spans="1:43" x14ac:dyDescent="0.25">
      <c r="A223" s="1" t="s">
        <v>41</v>
      </c>
      <c r="B223" s="1" t="s">
        <v>288</v>
      </c>
      <c r="C223" s="1" t="s">
        <v>260</v>
      </c>
      <c r="D223" s="1" t="s">
        <v>288</v>
      </c>
      <c r="E223" s="1" t="s">
        <v>44</v>
      </c>
      <c r="F223" s="1" t="s">
        <v>45</v>
      </c>
      <c r="G223" s="2" t="str">
        <f t="shared" si="6"/>
        <v>Pamp2010161PampHybrid</v>
      </c>
      <c r="H223" s="3">
        <v>100</v>
      </c>
      <c r="I223" s="3">
        <v>30</v>
      </c>
      <c r="J223" s="3">
        <v>60</v>
      </c>
      <c r="K223" s="1">
        <v>1053.5</v>
      </c>
      <c r="L223" s="1">
        <v>1125</v>
      </c>
      <c r="M223" s="1">
        <v>1032</v>
      </c>
      <c r="N223" s="1">
        <v>4850</v>
      </c>
      <c r="O223" s="1">
        <v>3546.9999999999995</v>
      </c>
      <c r="P223" s="1">
        <v>5224</v>
      </c>
      <c r="Q223" s="1">
        <v>411</v>
      </c>
      <c r="R223" s="1"/>
      <c r="S223" s="1">
        <v>6846</v>
      </c>
      <c r="T223" s="1">
        <v>3.3668723303274795</v>
      </c>
      <c r="U223" s="1">
        <v>4.958709065021357</v>
      </c>
      <c r="V223" s="1">
        <v>11.353282999999999</v>
      </c>
      <c r="W223" s="1">
        <v>8.1928479999999997</v>
      </c>
      <c r="X223">
        <f t="shared" si="7"/>
        <v>2.3120898716119824</v>
      </c>
      <c r="Y223" s="1" t="s">
        <v>46</v>
      </c>
      <c r="Z223" s="1"/>
      <c r="AA223" s="1"/>
      <c r="AB223" s="1"/>
      <c r="AC223" s="1"/>
      <c r="AD223" s="1"/>
      <c r="AE223" s="1"/>
      <c r="AF223" s="1"/>
      <c r="AG223" s="1"/>
      <c r="AH223" s="1"/>
      <c r="AI223">
        <v>7.6704999999999997</v>
      </c>
      <c r="AJ223">
        <v>7.8255000000000008</v>
      </c>
      <c r="AK223">
        <v>12.839749999999999</v>
      </c>
      <c r="AL223">
        <v>15.900750000000002</v>
      </c>
      <c r="AM223">
        <v>23.344999999999999</v>
      </c>
      <c r="AN223">
        <v>14.152500000000002</v>
      </c>
      <c r="AO223">
        <v>62.531249999999993</v>
      </c>
      <c r="AP223">
        <v>59.940000000000005</v>
      </c>
      <c r="AQ223" t="s">
        <v>97</v>
      </c>
    </row>
    <row r="224" spans="1:43" x14ac:dyDescent="0.25">
      <c r="A224" s="1" t="s">
        <v>41</v>
      </c>
      <c r="B224" s="1" t="s">
        <v>289</v>
      </c>
      <c r="C224" s="1" t="s">
        <v>260</v>
      </c>
      <c r="D224" s="1" t="s">
        <v>289</v>
      </c>
      <c r="E224" s="1" t="s">
        <v>44</v>
      </c>
      <c r="F224" s="1" t="s">
        <v>45</v>
      </c>
      <c r="G224" s="2" t="str">
        <f t="shared" si="6"/>
        <v>Pamp2010162PampHybrid</v>
      </c>
      <c r="H224" s="3">
        <v>100</v>
      </c>
      <c r="I224" s="3">
        <v>30</v>
      </c>
      <c r="J224" s="3">
        <v>60</v>
      </c>
      <c r="K224" s="1">
        <v>777</v>
      </c>
      <c r="L224" s="1">
        <v>875</v>
      </c>
      <c r="M224" s="1">
        <v>1717</v>
      </c>
      <c r="N224" s="1">
        <v>2168</v>
      </c>
      <c r="O224" s="1">
        <v>2697.5</v>
      </c>
      <c r="P224" s="1">
        <v>3551</v>
      </c>
      <c r="Q224" s="1">
        <v>1940</v>
      </c>
      <c r="R224" s="1"/>
      <c r="S224" s="1">
        <v>4913</v>
      </c>
      <c r="T224" s="1">
        <v>3.4716859716859716</v>
      </c>
      <c r="U224" s="1">
        <v>4.57014157014157</v>
      </c>
      <c r="V224" s="1">
        <v>11.344635</v>
      </c>
      <c r="W224" s="1">
        <v>8.1920099999999998</v>
      </c>
      <c r="X224">
        <f t="shared" si="7"/>
        <v>1.7807774607703279</v>
      </c>
      <c r="Y224" s="1" t="s">
        <v>46</v>
      </c>
      <c r="Z224" s="1"/>
      <c r="AA224" s="1"/>
      <c r="AB224" s="1"/>
      <c r="AC224" s="1"/>
      <c r="AD224" s="1"/>
      <c r="AE224" s="1"/>
      <c r="AF224" s="1"/>
      <c r="AG224" s="1"/>
      <c r="AH224" s="1"/>
      <c r="AI224">
        <v>7.6704999999999997</v>
      </c>
      <c r="AJ224">
        <v>7.8255000000000008</v>
      </c>
      <c r="AK224">
        <v>12.672999999999998</v>
      </c>
      <c r="AL224">
        <v>14.568750000000001</v>
      </c>
      <c r="AM224">
        <v>23.344999999999999</v>
      </c>
      <c r="AN224">
        <v>14.652000000000001</v>
      </c>
      <c r="AO224">
        <v>61.697499999999998</v>
      </c>
      <c r="AP224">
        <v>60.273000000000003</v>
      </c>
      <c r="AQ224" t="s">
        <v>97</v>
      </c>
    </row>
    <row r="225" spans="1:43" x14ac:dyDescent="0.25">
      <c r="A225" s="1" t="s">
        <v>41</v>
      </c>
      <c r="B225" s="1" t="s">
        <v>290</v>
      </c>
      <c r="C225" s="1" t="s">
        <v>291</v>
      </c>
      <c r="D225" s="1" t="s">
        <v>290</v>
      </c>
      <c r="E225" s="1" t="s">
        <v>44</v>
      </c>
      <c r="F225" s="1" t="s">
        <v>45</v>
      </c>
      <c r="G225" s="2" t="str">
        <f t="shared" si="6"/>
        <v>SidiLR10012SidiHybrid</v>
      </c>
      <c r="H225" s="3">
        <v>100</v>
      </c>
      <c r="I225" s="3">
        <v>30</v>
      </c>
      <c r="J225" s="3">
        <v>60</v>
      </c>
      <c r="K225" s="1">
        <v>2651</v>
      </c>
      <c r="L225" s="1">
        <v>2625</v>
      </c>
      <c r="M225" s="1">
        <v>1512</v>
      </c>
      <c r="N225" s="1">
        <v>4549</v>
      </c>
      <c r="O225" s="1">
        <v>3695</v>
      </c>
      <c r="P225" s="1">
        <v>3729</v>
      </c>
      <c r="Q225" s="1">
        <v>3063</v>
      </c>
      <c r="R225" s="1">
        <v>2496</v>
      </c>
      <c r="S225" s="1">
        <v>4136</v>
      </c>
      <c r="T225" s="1">
        <v>1.3938136552244436</v>
      </c>
      <c r="U225" s="1">
        <v>1.4066390041493777</v>
      </c>
      <c r="V225" s="1">
        <v>9.4740000000000005E-2</v>
      </c>
      <c r="W225" s="1">
        <v>34.377800000000001</v>
      </c>
      <c r="X225">
        <f t="shared" si="7"/>
        <v>0.96804564907275326</v>
      </c>
      <c r="Y225" s="1" t="s">
        <v>52</v>
      </c>
      <c r="Z225" s="1"/>
      <c r="AA225" s="1"/>
      <c r="AB225" s="1"/>
      <c r="AC225" s="1"/>
      <c r="AD225" s="1"/>
      <c r="AE225" s="1"/>
      <c r="AF225" s="1"/>
      <c r="AG225" s="1"/>
      <c r="AH225" s="1"/>
      <c r="AI225">
        <v>20.84375</v>
      </c>
      <c r="AJ225">
        <v>18.648000000000003</v>
      </c>
      <c r="AK225">
        <v>37.685499999999998</v>
      </c>
      <c r="AL225">
        <v>39.543750000000003</v>
      </c>
      <c r="AM225">
        <v>21.677499999999998</v>
      </c>
      <c r="AN225">
        <v>17.316000000000003</v>
      </c>
      <c r="AO225">
        <v>45.522749999999995</v>
      </c>
      <c r="AP225">
        <v>44.205750000000002</v>
      </c>
      <c r="AQ225" t="s">
        <v>97</v>
      </c>
    </row>
    <row r="226" spans="1:43" x14ac:dyDescent="0.25">
      <c r="A226" s="1" t="s">
        <v>41</v>
      </c>
      <c r="B226" s="1" t="s">
        <v>292</v>
      </c>
      <c r="C226" s="1" t="s">
        <v>291</v>
      </c>
      <c r="D226" s="1" t="s">
        <v>292</v>
      </c>
      <c r="E226" s="1" t="s">
        <v>44</v>
      </c>
      <c r="F226" s="1" t="s">
        <v>45</v>
      </c>
      <c r="G226" s="2" t="str">
        <f t="shared" si="6"/>
        <v>SidiLR10021SidiHybrid</v>
      </c>
      <c r="H226" s="3">
        <v>100</v>
      </c>
      <c r="I226" s="3">
        <v>30</v>
      </c>
      <c r="J226" s="3">
        <v>60</v>
      </c>
      <c r="K226" s="1">
        <v>2733</v>
      </c>
      <c r="L226" s="1">
        <v>2625</v>
      </c>
      <c r="M226" s="1">
        <v>2697</v>
      </c>
      <c r="N226" s="1">
        <v>4668</v>
      </c>
      <c r="O226" s="1">
        <v>7157</v>
      </c>
      <c r="P226" s="1">
        <v>6314</v>
      </c>
      <c r="Q226" s="1">
        <v>4297</v>
      </c>
      <c r="R226" s="1">
        <v>9281</v>
      </c>
      <c r="S226" s="1">
        <v>9275</v>
      </c>
      <c r="T226" s="1">
        <v>2.6187339919502377</v>
      </c>
      <c r="U226" s="1">
        <v>2.3102817416758139</v>
      </c>
      <c r="V226" s="1">
        <v>0.11822000000000001</v>
      </c>
      <c r="W226" s="1">
        <v>34.368929999999999</v>
      </c>
      <c r="X226">
        <f t="shared" si="7"/>
        <v>4.1021398002853067</v>
      </c>
      <c r="Y226" s="1" t="s">
        <v>46</v>
      </c>
      <c r="Z226" s="1"/>
      <c r="AA226" s="1"/>
      <c r="AB226" s="1"/>
      <c r="AC226" s="1"/>
      <c r="AD226" s="1"/>
      <c r="AE226" s="1"/>
      <c r="AF226" s="1"/>
      <c r="AG226" s="1"/>
      <c r="AH226" s="1"/>
      <c r="AI226">
        <v>19.843249999999998</v>
      </c>
      <c r="AJ226">
        <v>17.898750000000003</v>
      </c>
      <c r="AK226">
        <v>39.519749999999995</v>
      </c>
      <c r="AL226">
        <v>41.208750000000002</v>
      </c>
      <c r="AM226">
        <v>24.512249999999998</v>
      </c>
      <c r="AN226">
        <v>19.23075</v>
      </c>
      <c r="AO226">
        <v>39.853249999999996</v>
      </c>
      <c r="AP226">
        <v>38.628000000000007</v>
      </c>
      <c r="AQ226" t="s">
        <v>97</v>
      </c>
    </row>
    <row r="227" spans="1:43" x14ac:dyDescent="0.25">
      <c r="A227" s="1" t="s">
        <v>41</v>
      </c>
      <c r="B227" s="1" t="s">
        <v>293</v>
      </c>
      <c r="C227" s="1" t="s">
        <v>291</v>
      </c>
      <c r="D227" s="1" t="s">
        <v>293</v>
      </c>
      <c r="E227" s="1" t="s">
        <v>44</v>
      </c>
      <c r="F227" s="1" t="s">
        <v>45</v>
      </c>
      <c r="G227" s="2" t="str">
        <f t="shared" si="6"/>
        <v>SidiLR10022SidiHybrid</v>
      </c>
      <c r="H227" s="3">
        <v>100</v>
      </c>
      <c r="I227" s="3">
        <v>30</v>
      </c>
      <c r="J227" s="3">
        <v>60</v>
      </c>
      <c r="K227" s="1">
        <v>689.5</v>
      </c>
      <c r="L227" s="4">
        <v>625</v>
      </c>
      <c r="M227" s="1">
        <v>930</v>
      </c>
      <c r="N227" s="1">
        <v>983</v>
      </c>
      <c r="O227" s="1">
        <v>1836.5</v>
      </c>
      <c r="P227" s="1">
        <v>1476</v>
      </c>
      <c r="Q227" s="1">
        <v>928</v>
      </c>
      <c r="R227" s="1">
        <v>1546</v>
      </c>
      <c r="S227" s="1">
        <v>1895</v>
      </c>
      <c r="T227" s="1">
        <v>2.6635242929659175</v>
      </c>
      <c r="U227" s="1">
        <v>2.1406816533720088</v>
      </c>
      <c r="V227" s="1">
        <v>0.11952</v>
      </c>
      <c r="W227" s="1">
        <v>34.364460000000001</v>
      </c>
      <c r="X227">
        <f t="shared" si="7"/>
        <v>1.0635520684736093</v>
      </c>
      <c r="Y227" s="1" t="s">
        <v>46</v>
      </c>
      <c r="Z227" s="1"/>
      <c r="AA227" s="1"/>
      <c r="AB227" s="1"/>
      <c r="AC227" s="1"/>
      <c r="AD227" s="1"/>
      <c r="AE227" s="1"/>
      <c r="AF227" s="1"/>
      <c r="AG227" s="1"/>
      <c r="AH227" s="1"/>
      <c r="AI227">
        <v>22.677999999999997</v>
      </c>
      <c r="AJ227">
        <v>20.562750000000001</v>
      </c>
      <c r="AK227">
        <v>41.020499999999998</v>
      </c>
      <c r="AL227">
        <v>43.206750000000007</v>
      </c>
      <c r="AM227">
        <v>29.514749999999999</v>
      </c>
      <c r="AN227">
        <v>22.727250000000002</v>
      </c>
      <c r="AO227">
        <v>38.018999999999998</v>
      </c>
      <c r="AP227">
        <v>36.713250000000002</v>
      </c>
      <c r="AQ227" t="s">
        <v>97</v>
      </c>
    </row>
    <row r="228" spans="1:43" x14ac:dyDescent="0.25">
      <c r="A228" s="1" t="s">
        <v>41</v>
      </c>
      <c r="B228" s="1" t="s">
        <v>294</v>
      </c>
      <c r="C228" s="1" t="s">
        <v>291</v>
      </c>
      <c r="D228" s="1" t="s">
        <v>294</v>
      </c>
      <c r="E228" s="1" t="s">
        <v>44</v>
      </c>
      <c r="F228" s="1" t="s">
        <v>45</v>
      </c>
      <c r="G228" s="2" t="str">
        <f t="shared" si="6"/>
        <v>SidiLR10032SidiHybrid</v>
      </c>
      <c r="H228" s="3">
        <v>100</v>
      </c>
      <c r="I228" s="3">
        <v>30</v>
      </c>
      <c r="J228" s="3">
        <v>60</v>
      </c>
      <c r="K228" s="1">
        <v>3957</v>
      </c>
      <c r="L228" s="1">
        <v>3875</v>
      </c>
      <c r="M228" s="1">
        <v>3942</v>
      </c>
      <c r="N228" s="1">
        <v>7300</v>
      </c>
      <c r="O228" s="1">
        <v>7057.4999999999991</v>
      </c>
      <c r="P228" s="1">
        <v>8662</v>
      </c>
      <c r="Q228" s="1">
        <v>7295</v>
      </c>
      <c r="R228" s="1">
        <v>8730</v>
      </c>
      <c r="S228" s="1">
        <v>7489</v>
      </c>
      <c r="T228" s="1">
        <v>1.783548142532221</v>
      </c>
      <c r="U228" s="1">
        <v>2.189032095021481</v>
      </c>
      <c r="V228" s="1">
        <v>0.14921999999999999</v>
      </c>
      <c r="W228" s="1">
        <v>34.365130000000001</v>
      </c>
      <c r="X228">
        <f t="shared" si="7"/>
        <v>2.8749286733238222</v>
      </c>
      <c r="Y228" s="1" t="s">
        <v>46</v>
      </c>
      <c r="Z228" s="1"/>
      <c r="AA228" s="1"/>
      <c r="AB228" s="1"/>
      <c r="AC228" s="1"/>
      <c r="AD228" s="1"/>
      <c r="AE228" s="1"/>
      <c r="AF228" s="1"/>
      <c r="AG228" s="1"/>
      <c r="AH228" s="1"/>
      <c r="AI228">
        <v>15.007499999999999</v>
      </c>
      <c r="AJ228">
        <v>14.985000000000001</v>
      </c>
      <c r="AK228">
        <v>40.353499999999997</v>
      </c>
      <c r="AL228">
        <v>41.874750000000006</v>
      </c>
      <c r="AM228">
        <v>23.511749999999999</v>
      </c>
      <c r="AN228">
        <v>18.981000000000002</v>
      </c>
      <c r="AO228">
        <v>42.521249999999995</v>
      </c>
      <c r="AP228">
        <v>41.208750000000002</v>
      </c>
      <c r="AQ228" t="s">
        <v>97</v>
      </c>
    </row>
    <row r="229" spans="1:43" x14ac:dyDescent="0.25">
      <c r="A229" s="1" t="s">
        <v>41</v>
      </c>
      <c r="B229" s="1" t="s">
        <v>295</v>
      </c>
      <c r="C229" s="1" t="s">
        <v>291</v>
      </c>
      <c r="D229" s="1" t="s">
        <v>295</v>
      </c>
      <c r="E229" s="1" t="s">
        <v>44</v>
      </c>
      <c r="F229" s="1" t="s">
        <v>45</v>
      </c>
      <c r="G229" s="2" t="str">
        <f t="shared" si="6"/>
        <v>SidiLR10051SidiHybrid</v>
      </c>
      <c r="H229" s="3">
        <v>100</v>
      </c>
      <c r="I229" s="3">
        <v>30</v>
      </c>
      <c r="J229" s="3">
        <v>60</v>
      </c>
      <c r="K229" s="1">
        <v>6408</v>
      </c>
      <c r="L229" s="1">
        <v>5000</v>
      </c>
      <c r="M229" s="1">
        <v>2908</v>
      </c>
      <c r="N229" s="1">
        <v>6490</v>
      </c>
      <c r="O229" s="1">
        <v>7847.5</v>
      </c>
      <c r="P229" s="1">
        <v>6351</v>
      </c>
      <c r="Q229" s="1">
        <v>4763</v>
      </c>
      <c r="R229" s="1">
        <v>9815</v>
      </c>
      <c r="S229" s="1">
        <v>4800</v>
      </c>
      <c r="T229" s="1">
        <v>1.2246410736579276</v>
      </c>
      <c r="U229" s="1">
        <v>0.99110486891385763</v>
      </c>
      <c r="V229" s="1">
        <v>9.6540000000000001E-2</v>
      </c>
      <c r="W229" s="1">
        <v>34.395060000000001</v>
      </c>
      <c r="X229">
        <f t="shared" si="7"/>
        <v>1.3347717546362339</v>
      </c>
      <c r="Y229" s="1" t="s">
        <v>46</v>
      </c>
      <c r="Z229" s="1"/>
      <c r="AA229" s="1"/>
      <c r="AB229" s="1"/>
      <c r="AC229" s="1"/>
      <c r="AD229" s="1"/>
      <c r="AE229" s="1"/>
      <c r="AF229" s="1"/>
      <c r="AG229" s="1"/>
      <c r="AH229" s="1"/>
      <c r="AI229">
        <v>23.84525</v>
      </c>
      <c r="AJ229">
        <v>21.645000000000003</v>
      </c>
      <c r="AK229">
        <v>42.187749999999994</v>
      </c>
      <c r="AL229">
        <v>44.289000000000001</v>
      </c>
      <c r="AM229">
        <v>36.684999999999995</v>
      </c>
      <c r="AN229">
        <v>25.058250000000001</v>
      </c>
      <c r="AO229">
        <v>40.353499999999997</v>
      </c>
      <c r="AP229">
        <v>38.628000000000007</v>
      </c>
      <c r="AQ229" t="s">
        <v>97</v>
      </c>
    </row>
    <row r="230" spans="1:43" x14ac:dyDescent="0.25">
      <c r="A230" s="1" t="s">
        <v>41</v>
      </c>
      <c r="B230" s="1" t="s">
        <v>296</v>
      </c>
      <c r="C230" s="1" t="s">
        <v>291</v>
      </c>
      <c r="D230" s="1" t="s">
        <v>296</v>
      </c>
      <c r="E230" s="1" t="s">
        <v>44</v>
      </c>
      <c r="F230" s="1" t="s">
        <v>45</v>
      </c>
      <c r="G230" s="2" t="str">
        <f t="shared" si="6"/>
        <v>SidiLR10052SidiHybrid</v>
      </c>
      <c r="H230" s="3">
        <v>100</v>
      </c>
      <c r="I230" s="3">
        <v>30</v>
      </c>
      <c r="J230" s="3">
        <v>60</v>
      </c>
      <c r="K230" s="1">
        <v>4843.9999999999991</v>
      </c>
      <c r="L230" s="1">
        <v>5000</v>
      </c>
      <c r="M230" s="1">
        <v>4188</v>
      </c>
      <c r="N230" s="1">
        <v>4373</v>
      </c>
      <c r="O230" s="1">
        <v>4286</v>
      </c>
      <c r="P230" s="1">
        <v>4395</v>
      </c>
      <c r="Q230" s="1">
        <v>3200</v>
      </c>
      <c r="R230" s="1">
        <v>3190</v>
      </c>
      <c r="S230" s="1">
        <v>5391</v>
      </c>
      <c r="T230" s="1">
        <v>0.88480594549958724</v>
      </c>
      <c r="U230" s="1">
        <v>0.90730800990916616</v>
      </c>
      <c r="V230" s="1">
        <v>9.8129999999999995E-2</v>
      </c>
      <c r="W230" s="1">
        <v>34.393540000000002</v>
      </c>
      <c r="X230">
        <f t="shared" si="7"/>
        <v>-0.51740370898716037</v>
      </c>
      <c r="Y230" s="1" t="s">
        <v>59</v>
      </c>
      <c r="Z230" s="1"/>
      <c r="AA230" s="1"/>
      <c r="AB230" s="1"/>
      <c r="AC230" s="1"/>
      <c r="AD230" s="1"/>
      <c r="AE230" s="1"/>
      <c r="AF230" s="1"/>
      <c r="AG230" s="1"/>
      <c r="AH230" s="1"/>
      <c r="AI230">
        <v>22.844749999999998</v>
      </c>
      <c r="AJ230">
        <v>20.895750000000003</v>
      </c>
      <c r="AK230">
        <v>40.520249999999997</v>
      </c>
      <c r="AL230">
        <v>42.707250000000002</v>
      </c>
      <c r="AM230">
        <v>27.680499999999999</v>
      </c>
      <c r="AN230">
        <v>20.313000000000002</v>
      </c>
      <c r="AO230">
        <v>43.021499999999996</v>
      </c>
      <c r="AP230">
        <v>41.458500000000001</v>
      </c>
      <c r="AQ230" t="s">
        <v>97</v>
      </c>
    </row>
    <row r="231" spans="1:43" x14ac:dyDescent="0.25">
      <c r="A231" s="1" t="s">
        <v>41</v>
      </c>
      <c r="B231" s="1" t="s">
        <v>297</v>
      </c>
      <c r="C231" s="1" t="s">
        <v>291</v>
      </c>
      <c r="D231" s="1" t="s">
        <v>297</v>
      </c>
      <c r="E231" s="1" t="s">
        <v>44</v>
      </c>
      <c r="F231" s="1" t="s">
        <v>45</v>
      </c>
      <c r="G231" s="2" t="str">
        <f t="shared" si="6"/>
        <v>SidiLR10062SidiHybrid</v>
      </c>
      <c r="H231" s="3">
        <v>100</v>
      </c>
      <c r="I231" s="3">
        <v>30</v>
      </c>
      <c r="J231" s="3">
        <v>60</v>
      </c>
      <c r="K231" s="1">
        <v>2906</v>
      </c>
      <c r="L231" s="1">
        <v>2875</v>
      </c>
      <c r="M231" s="1">
        <v>1500</v>
      </c>
      <c r="N231" s="1">
        <v>3188</v>
      </c>
      <c r="O231" s="1">
        <v>5470.4999999999991</v>
      </c>
      <c r="P231" s="1">
        <v>6388</v>
      </c>
      <c r="Q231" s="1">
        <v>3106</v>
      </c>
      <c r="R231" s="1">
        <v>6253</v>
      </c>
      <c r="S231" s="1">
        <v>3225</v>
      </c>
      <c r="T231" s="1">
        <v>1.8824845147969715</v>
      </c>
      <c r="U231" s="1">
        <v>2.1982105987611837</v>
      </c>
      <c r="V231" s="1">
        <v>0.1242</v>
      </c>
      <c r="W231" s="1">
        <v>34.394599999999997</v>
      </c>
      <c r="X231">
        <f t="shared" si="7"/>
        <v>2.3779243937232515</v>
      </c>
      <c r="Y231" s="1" t="s">
        <v>46</v>
      </c>
      <c r="Z231" s="1"/>
      <c r="AA231" s="1"/>
      <c r="AB231" s="1"/>
      <c r="AC231" s="1"/>
      <c r="AD231" s="1"/>
      <c r="AE231" s="1"/>
      <c r="AF231" s="1"/>
      <c r="AG231" s="1"/>
      <c r="AH231" s="1"/>
      <c r="AI231">
        <v>21.844249999999999</v>
      </c>
      <c r="AJ231">
        <v>19.647000000000002</v>
      </c>
      <c r="AK231">
        <v>41.6875</v>
      </c>
      <c r="AL231">
        <v>43.539750000000005</v>
      </c>
      <c r="AM231">
        <v>33.683499999999995</v>
      </c>
      <c r="AN231">
        <v>23.060250000000003</v>
      </c>
      <c r="AO231">
        <v>39.186249999999994</v>
      </c>
      <c r="AP231">
        <v>38.045250000000003</v>
      </c>
      <c r="AQ231" t="s">
        <v>47</v>
      </c>
    </row>
    <row r="232" spans="1:43" x14ac:dyDescent="0.25">
      <c r="A232" s="1" t="s">
        <v>41</v>
      </c>
      <c r="B232" s="1" t="s">
        <v>298</v>
      </c>
      <c r="C232" s="1" t="s">
        <v>291</v>
      </c>
      <c r="D232" s="1" t="s">
        <v>298</v>
      </c>
      <c r="E232" s="1" t="s">
        <v>44</v>
      </c>
      <c r="F232" s="1" t="s">
        <v>45</v>
      </c>
      <c r="G232" s="2" t="str">
        <f t="shared" si="6"/>
        <v>SidiLR10071SidiHybrid</v>
      </c>
      <c r="H232" s="3">
        <v>100</v>
      </c>
      <c r="I232" s="3">
        <v>30</v>
      </c>
      <c r="J232" s="3">
        <v>60</v>
      </c>
      <c r="K232" s="1">
        <v>1432.9999999999998</v>
      </c>
      <c r="L232" s="1">
        <v>1375</v>
      </c>
      <c r="M232" s="1">
        <v>1426</v>
      </c>
      <c r="N232" s="1">
        <v>907</v>
      </c>
      <c r="O232" s="1">
        <v>2519</v>
      </c>
      <c r="P232" s="1">
        <v>1055</v>
      </c>
      <c r="Q232" s="1">
        <v>1565</v>
      </c>
      <c r="R232" s="1">
        <v>1420</v>
      </c>
      <c r="S232" s="1">
        <v>2097</v>
      </c>
      <c r="T232" s="1">
        <v>1.7578506629448711</v>
      </c>
      <c r="U232" s="1">
        <v>0.73621772505233785</v>
      </c>
      <c r="V232" s="1">
        <v>0.14277999999999999</v>
      </c>
      <c r="W232" s="1">
        <v>34.396129999999999</v>
      </c>
      <c r="X232">
        <f t="shared" si="7"/>
        <v>1.0069900142653354</v>
      </c>
      <c r="Y232" s="1" t="s">
        <v>46</v>
      </c>
      <c r="Z232" s="1"/>
      <c r="AA232" s="1"/>
      <c r="AB232" s="1"/>
      <c r="AC232" s="1"/>
      <c r="AD232" s="1"/>
      <c r="AE232" s="1"/>
      <c r="AF232" s="1"/>
      <c r="AG232" s="1"/>
      <c r="AH232" s="1"/>
      <c r="AI232">
        <v>15.841249999999999</v>
      </c>
      <c r="AJ232">
        <v>15.651000000000002</v>
      </c>
      <c r="AK232">
        <v>39.686499999999995</v>
      </c>
      <c r="AL232">
        <v>41.292000000000002</v>
      </c>
      <c r="AM232">
        <v>35.85125</v>
      </c>
      <c r="AN232">
        <v>24.392250000000001</v>
      </c>
      <c r="AO232">
        <v>42.020999999999994</v>
      </c>
      <c r="AP232">
        <v>41.208750000000002</v>
      </c>
      <c r="AQ232" t="s">
        <v>47</v>
      </c>
    </row>
    <row r="233" spans="1:43" x14ac:dyDescent="0.25">
      <c r="A233" s="1" t="s">
        <v>41</v>
      </c>
      <c r="B233" s="1" t="s">
        <v>299</v>
      </c>
      <c r="C233" s="1" t="s">
        <v>291</v>
      </c>
      <c r="D233" s="1" t="s">
        <v>299</v>
      </c>
      <c r="E233" s="1" t="s">
        <v>44</v>
      </c>
      <c r="F233" s="1" t="s">
        <v>45</v>
      </c>
      <c r="G233" s="2" t="str">
        <f t="shared" si="6"/>
        <v>SidiLR10072SidiHybrid</v>
      </c>
      <c r="H233" s="3">
        <v>100</v>
      </c>
      <c r="I233" s="3">
        <v>30</v>
      </c>
      <c r="J233" s="3">
        <v>60</v>
      </c>
      <c r="K233" s="1">
        <v>266</v>
      </c>
      <c r="L233" s="1">
        <v>375</v>
      </c>
      <c r="M233" s="1">
        <v>1312</v>
      </c>
      <c r="N233" s="1">
        <v>7622</v>
      </c>
      <c r="O233" s="1">
        <v>3580</v>
      </c>
      <c r="P233" s="1">
        <v>7944</v>
      </c>
      <c r="Q233" s="1">
        <v>2877</v>
      </c>
      <c r="R233" s="1">
        <v>4365</v>
      </c>
      <c r="S233" s="1">
        <v>6024</v>
      </c>
      <c r="T233" s="1">
        <v>13.458646616541353</v>
      </c>
      <c r="U233" s="1">
        <v>29.86466165413534</v>
      </c>
      <c r="V233" s="1">
        <v>0.14421</v>
      </c>
      <c r="W233" s="1">
        <v>34.395200000000003</v>
      </c>
      <c r="X233">
        <f t="shared" si="7"/>
        <v>3.0728958630527816</v>
      </c>
      <c r="Y233" s="1" t="s">
        <v>46</v>
      </c>
      <c r="Z233" s="1"/>
      <c r="AA233" s="1"/>
      <c r="AB233" s="1"/>
      <c r="AC233" s="1"/>
      <c r="AD233" s="1"/>
      <c r="AE233" s="1"/>
      <c r="AF233" s="1"/>
      <c r="AG233" s="1"/>
      <c r="AH233" s="1"/>
      <c r="AI233">
        <v>15.841249999999999</v>
      </c>
      <c r="AJ233">
        <v>15.900750000000002</v>
      </c>
      <c r="AK233">
        <v>36.684999999999995</v>
      </c>
      <c r="AL233">
        <v>38.544750000000001</v>
      </c>
      <c r="AM233">
        <v>35.85125</v>
      </c>
      <c r="AN233">
        <v>24.142500000000002</v>
      </c>
      <c r="AO233">
        <v>44.689</v>
      </c>
      <c r="AP233">
        <v>43.789500000000004</v>
      </c>
      <c r="AQ233" t="s">
        <v>47</v>
      </c>
    </row>
    <row r="234" spans="1:43" x14ac:dyDescent="0.25">
      <c r="A234" s="1" t="s">
        <v>41</v>
      </c>
      <c r="B234" s="1" t="s">
        <v>300</v>
      </c>
      <c r="C234" s="1" t="s">
        <v>291</v>
      </c>
      <c r="D234" s="1" t="s">
        <v>300</v>
      </c>
      <c r="E234" s="1" t="s">
        <v>44</v>
      </c>
      <c r="F234" s="1" t="s">
        <v>45</v>
      </c>
      <c r="G234" s="2" t="str">
        <f t="shared" si="6"/>
        <v>SidiLR10082SidiHybrid</v>
      </c>
      <c r="H234" s="3">
        <v>100</v>
      </c>
      <c r="I234" s="3">
        <v>30</v>
      </c>
      <c r="J234" s="3">
        <v>60</v>
      </c>
      <c r="K234" s="1">
        <v>2778</v>
      </c>
      <c r="L234" s="1">
        <v>2875</v>
      </c>
      <c r="M234" s="1">
        <v>1808</v>
      </c>
      <c r="N234" s="1">
        <v>3880</v>
      </c>
      <c r="O234" s="1">
        <v>4125</v>
      </c>
      <c r="P234" s="1">
        <v>3512</v>
      </c>
      <c r="Q234" s="1">
        <v>1416</v>
      </c>
      <c r="R234" s="1">
        <v>5260</v>
      </c>
      <c r="S234" s="1">
        <v>4273</v>
      </c>
      <c r="T234" s="1">
        <v>1.4848812095032398</v>
      </c>
      <c r="U234" s="1">
        <v>1.2642188624910007</v>
      </c>
      <c r="V234" s="1">
        <v>0.16353999999999999</v>
      </c>
      <c r="W234" s="1">
        <v>34.392600000000002</v>
      </c>
      <c r="X234">
        <f t="shared" si="7"/>
        <v>1.2490014265335236</v>
      </c>
      <c r="Y234" s="1" t="s">
        <v>46</v>
      </c>
      <c r="Z234" s="1"/>
      <c r="AA234" s="1"/>
      <c r="AB234" s="1"/>
      <c r="AC234" s="1"/>
      <c r="AD234" s="1"/>
      <c r="AE234" s="1"/>
      <c r="AF234" s="1"/>
      <c r="AG234" s="1"/>
      <c r="AH234" s="1"/>
      <c r="AI234">
        <v>15.841249999999999</v>
      </c>
      <c r="AJ234">
        <v>15.900750000000002</v>
      </c>
      <c r="AK234">
        <v>42.854749999999996</v>
      </c>
      <c r="AL234">
        <v>45.121500000000005</v>
      </c>
      <c r="AM234">
        <v>30.848749999999999</v>
      </c>
      <c r="AN234">
        <v>23.143500000000003</v>
      </c>
      <c r="AO234">
        <v>37.018499999999996</v>
      </c>
      <c r="AP234">
        <v>35.714250000000007</v>
      </c>
      <c r="AQ234" t="s">
        <v>97</v>
      </c>
    </row>
    <row r="235" spans="1:43" x14ac:dyDescent="0.25">
      <c r="A235" s="1" t="s">
        <v>41</v>
      </c>
      <c r="B235" s="1" t="s">
        <v>301</v>
      </c>
      <c r="C235" s="1" t="s">
        <v>291</v>
      </c>
      <c r="D235" s="1" t="s">
        <v>301</v>
      </c>
      <c r="E235" s="1" t="s">
        <v>44</v>
      </c>
      <c r="F235" s="1" t="s">
        <v>45</v>
      </c>
      <c r="G235" s="2" t="str">
        <f t="shared" si="6"/>
        <v>SidiLR10091SidiHybrid</v>
      </c>
      <c r="H235" s="3">
        <v>100</v>
      </c>
      <c r="I235" s="3">
        <v>30</v>
      </c>
      <c r="J235" s="3">
        <v>60</v>
      </c>
      <c r="K235" s="1">
        <v>2559.5000000000005</v>
      </c>
      <c r="L235" s="1">
        <v>2625</v>
      </c>
      <c r="M235" s="1">
        <v>3960</v>
      </c>
      <c r="N235" s="1">
        <v>3280</v>
      </c>
      <c r="O235" s="1">
        <v>3725.5000000000005</v>
      </c>
      <c r="P235" s="1">
        <v>4895</v>
      </c>
      <c r="Q235" s="1">
        <v>4441</v>
      </c>
      <c r="R235" s="1">
        <v>1639</v>
      </c>
      <c r="S235" s="1">
        <v>3384</v>
      </c>
      <c r="T235" s="1">
        <v>1.4555577261183825</v>
      </c>
      <c r="U235" s="1">
        <v>1.9124829068177376</v>
      </c>
      <c r="V235" s="1">
        <v>9.4820000000000002E-2</v>
      </c>
      <c r="W235" s="1">
        <v>34.420079999999999</v>
      </c>
      <c r="X235">
        <f t="shared" si="7"/>
        <v>1.0811697574893009</v>
      </c>
      <c r="Y235" s="1" t="s">
        <v>46</v>
      </c>
      <c r="Z235" s="1"/>
      <c r="AA235" s="1"/>
      <c r="AB235" s="1"/>
      <c r="AC235" s="1"/>
      <c r="AD235" s="1"/>
      <c r="AE235" s="1"/>
      <c r="AF235" s="1"/>
      <c r="AG235" s="1"/>
      <c r="AH235" s="1"/>
      <c r="AI235">
        <v>24.345499999999998</v>
      </c>
      <c r="AJ235">
        <v>22.144500000000001</v>
      </c>
      <c r="AK235">
        <v>37.518749999999997</v>
      </c>
      <c r="AL235">
        <v>39.710250000000002</v>
      </c>
      <c r="AM235">
        <v>37.852249999999998</v>
      </c>
      <c r="AN235">
        <v>26.390250000000002</v>
      </c>
      <c r="AO235">
        <v>43.688499999999998</v>
      </c>
      <c r="AP235">
        <v>42.540750000000003</v>
      </c>
      <c r="AQ235" t="s">
        <v>97</v>
      </c>
    </row>
    <row r="236" spans="1:43" x14ac:dyDescent="0.25">
      <c r="A236" s="1" t="s">
        <v>41</v>
      </c>
      <c r="B236" s="1" t="s">
        <v>302</v>
      </c>
      <c r="C236" s="1" t="s">
        <v>291</v>
      </c>
      <c r="D236" s="1" t="s">
        <v>302</v>
      </c>
      <c r="E236" s="1" t="s">
        <v>44</v>
      </c>
      <c r="F236" s="1" t="s">
        <v>45</v>
      </c>
      <c r="G236" s="2" t="str">
        <f t="shared" si="6"/>
        <v>SidiLR10092SidiHybrid</v>
      </c>
      <c r="H236" s="3">
        <v>100</v>
      </c>
      <c r="I236" s="3">
        <v>30</v>
      </c>
      <c r="J236" s="3">
        <v>60</v>
      </c>
      <c r="K236" s="1">
        <v>3992.4999999999995</v>
      </c>
      <c r="L236" s="1">
        <v>3875</v>
      </c>
      <c r="M236" s="1">
        <v>2077</v>
      </c>
      <c r="N236" s="1">
        <v>3159</v>
      </c>
      <c r="O236" s="1">
        <v>2677.4999999999995</v>
      </c>
      <c r="P236" s="1">
        <v>2039.0000000000002</v>
      </c>
      <c r="Q236" s="1">
        <v>3241</v>
      </c>
      <c r="R236" s="1">
        <v>3155</v>
      </c>
      <c r="S236" s="1">
        <v>2109</v>
      </c>
      <c r="T236" s="1">
        <v>0.67063243581715715</v>
      </c>
      <c r="U236" s="1">
        <v>0.5107075767063245</v>
      </c>
      <c r="V236" s="1">
        <v>9.6829999999999999E-2</v>
      </c>
      <c r="W236" s="1">
        <v>34.415680000000002</v>
      </c>
      <c r="X236">
        <f t="shared" si="7"/>
        <v>-1.2193295292439372</v>
      </c>
      <c r="Y236" s="1" t="s">
        <v>59</v>
      </c>
      <c r="Z236" s="1"/>
      <c r="AA236" s="1"/>
      <c r="AB236" s="1"/>
      <c r="AC236" s="1"/>
      <c r="AD236" s="1"/>
      <c r="AE236" s="1"/>
      <c r="AF236" s="1"/>
      <c r="AG236" s="1"/>
      <c r="AH236" s="1"/>
      <c r="AI236">
        <v>24.678999999999998</v>
      </c>
      <c r="AJ236">
        <v>22.560750000000002</v>
      </c>
      <c r="AK236">
        <v>37.351999999999997</v>
      </c>
      <c r="AL236">
        <v>39.127500000000005</v>
      </c>
      <c r="AM236">
        <v>29.181249999999999</v>
      </c>
      <c r="AN236">
        <v>21.561750000000004</v>
      </c>
      <c r="AO236">
        <v>45.022499999999994</v>
      </c>
      <c r="AP236">
        <v>43.706250000000004</v>
      </c>
      <c r="AQ236" t="s">
        <v>97</v>
      </c>
    </row>
    <row r="237" spans="1:43" x14ac:dyDescent="0.25">
      <c r="A237" s="1" t="s">
        <v>41</v>
      </c>
      <c r="B237" s="1" t="s">
        <v>303</v>
      </c>
      <c r="C237" s="1" t="s">
        <v>291</v>
      </c>
      <c r="D237" s="1" t="s">
        <v>303</v>
      </c>
      <c r="E237" s="1" t="s">
        <v>44</v>
      </c>
      <c r="F237" s="1" t="s">
        <v>45</v>
      </c>
      <c r="G237" s="2" t="str">
        <f t="shared" si="6"/>
        <v>SidiLR10101SidiHybrid</v>
      </c>
      <c r="H237" s="3">
        <v>100</v>
      </c>
      <c r="I237" s="3">
        <v>30</v>
      </c>
      <c r="J237" s="3">
        <v>60</v>
      </c>
      <c r="K237" s="1">
        <v>3175.5</v>
      </c>
      <c r="L237" s="1">
        <v>3125</v>
      </c>
      <c r="M237" s="1">
        <v>4426</v>
      </c>
      <c r="N237" s="1">
        <v>2524</v>
      </c>
      <c r="O237" s="1">
        <v>4469.5</v>
      </c>
      <c r="P237" s="1">
        <v>5061</v>
      </c>
      <c r="Q237" s="1">
        <v>4003</v>
      </c>
      <c r="R237" s="1">
        <v>4120</v>
      </c>
      <c r="S237" s="1">
        <v>2981</v>
      </c>
      <c r="T237" s="1">
        <v>1.4074948826956384</v>
      </c>
      <c r="U237" s="1">
        <v>1.5937647614548891</v>
      </c>
      <c r="V237" s="1">
        <v>0.12413</v>
      </c>
      <c r="W237" s="1">
        <v>34.414149999999999</v>
      </c>
      <c r="X237">
        <f t="shared" si="7"/>
        <v>1.1998573466476463</v>
      </c>
      <c r="Y237" s="1" t="s">
        <v>46</v>
      </c>
      <c r="Z237" s="1"/>
      <c r="AA237" s="1"/>
      <c r="AB237" s="1"/>
      <c r="AC237" s="1"/>
      <c r="AD237" s="1"/>
      <c r="AE237" s="1"/>
      <c r="AF237" s="1"/>
      <c r="AG237" s="1"/>
      <c r="AH237" s="1"/>
      <c r="AI237">
        <v>20.343499999999999</v>
      </c>
      <c r="AJ237">
        <v>18.398250000000001</v>
      </c>
      <c r="AK237">
        <v>41.52075</v>
      </c>
      <c r="AL237">
        <v>43.456500000000005</v>
      </c>
      <c r="AM237">
        <v>39.186249999999994</v>
      </c>
      <c r="AN237">
        <v>26.307000000000002</v>
      </c>
      <c r="AO237">
        <v>39.352999999999994</v>
      </c>
      <c r="AP237">
        <v>37.878750000000004</v>
      </c>
      <c r="AQ237" t="s">
        <v>47</v>
      </c>
    </row>
    <row r="238" spans="1:43" x14ac:dyDescent="0.25">
      <c r="A238" s="1" t="s">
        <v>41</v>
      </c>
      <c r="B238" s="1" t="s">
        <v>304</v>
      </c>
      <c r="C238" s="1" t="s">
        <v>291</v>
      </c>
      <c r="D238" s="1" t="s">
        <v>304</v>
      </c>
      <c r="E238" s="1" t="s">
        <v>44</v>
      </c>
      <c r="F238" s="1" t="s">
        <v>45</v>
      </c>
      <c r="G238" s="2" t="str">
        <f t="shared" si="6"/>
        <v>SidiLR10102SidiHybrid</v>
      </c>
      <c r="H238" s="3">
        <v>100</v>
      </c>
      <c r="I238" s="3">
        <v>30</v>
      </c>
      <c r="J238" s="3">
        <v>60</v>
      </c>
      <c r="K238" s="1">
        <v>2723.5</v>
      </c>
      <c r="L238" s="1">
        <v>2625</v>
      </c>
      <c r="M238" s="1">
        <v>1466</v>
      </c>
      <c r="N238" s="1">
        <v>3018</v>
      </c>
      <c r="O238" s="1">
        <v>3983.5000000000005</v>
      </c>
      <c r="P238" s="1">
        <v>5102</v>
      </c>
      <c r="Q238" s="1">
        <v>3648</v>
      </c>
      <c r="R238" s="1">
        <v>4091.9999999999995</v>
      </c>
      <c r="S238" s="1">
        <v>2881</v>
      </c>
      <c r="T238" s="1">
        <v>1.4626399853130165</v>
      </c>
      <c r="U238" s="1">
        <v>1.873324765926198</v>
      </c>
      <c r="V238" s="1">
        <v>0.12628</v>
      </c>
      <c r="W238" s="1">
        <v>34.413710000000002</v>
      </c>
      <c r="X238">
        <f t="shared" si="7"/>
        <v>1.1683309557774613</v>
      </c>
      <c r="Y238" s="1" t="s">
        <v>46</v>
      </c>
      <c r="Z238" s="1"/>
      <c r="AA238" s="1"/>
      <c r="AB238" s="1"/>
      <c r="AC238" s="1"/>
      <c r="AD238" s="1"/>
      <c r="AE238" s="1"/>
      <c r="AF238" s="1"/>
      <c r="AG238" s="1"/>
      <c r="AH238" s="1"/>
      <c r="AI238">
        <v>20.510249999999999</v>
      </c>
      <c r="AJ238">
        <v>18.4815</v>
      </c>
      <c r="AK238">
        <v>36.684999999999995</v>
      </c>
      <c r="AL238">
        <v>38.794500000000006</v>
      </c>
      <c r="AM238">
        <v>37.018499999999996</v>
      </c>
      <c r="AN238">
        <v>25.474500000000003</v>
      </c>
      <c r="AO238">
        <v>44.188749999999999</v>
      </c>
      <c r="AP238">
        <v>42.790500000000002</v>
      </c>
      <c r="AQ238" t="s">
        <v>47</v>
      </c>
    </row>
    <row r="239" spans="1:43" x14ac:dyDescent="0.25">
      <c r="A239" s="1" t="s">
        <v>41</v>
      </c>
      <c r="B239" s="1" t="s">
        <v>305</v>
      </c>
      <c r="C239" s="1" t="s">
        <v>291</v>
      </c>
      <c r="D239" s="1" t="s">
        <v>305</v>
      </c>
      <c r="E239" s="1" t="s">
        <v>44</v>
      </c>
      <c r="F239" s="1" t="s">
        <v>45</v>
      </c>
      <c r="G239" s="2" t="str">
        <f t="shared" si="6"/>
        <v>SidiLR10111SidiHybrid</v>
      </c>
      <c r="H239" s="3">
        <v>100</v>
      </c>
      <c r="I239" s="3">
        <v>30</v>
      </c>
      <c r="J239" s="3">
        <v>60</v>
      </c>
      <c r="K239" s="1">
        <v>2594.5</v>
      </c>
      <c r="L239" s="1">
        <v>2625</v>
      </c>
      <c r="M239" s="1">
        <v>3638</v>
      </c>
      <c r="N239" s="1">
        <v>5252</v>
      </c>
      <c r="O239" s="1">
        <v>4110</v>
      </c>
      <c r="P239" s="1">
        <v>5027</v>
      </c>
      <c r="Q239" s="1">
        <v>3053</v>
      </c>
      <c r="R239" s="1">
        <v>4073.0000000000005</v>
      </c>
      <c r="S239" s="1">
        <v>5732</v>
      </c>
      <c r="T239" s="1">
        <v>1.5841202543842745</v>
      </c>
      <c r="U239" s="1">
        <v>1.9375602235498168</v>
      </c>
      <c r="V239" s="1">
        <v>0.14707000000000001</v>
      </c>
      <c r="W239" s="1">
        <v>34.41695</v>
      </c>
      <c r="X239">
        <f t="shared" si="7"/>
        <v>1.4052425106990016</v>
      </c>
      <c r="Y239" s="1" t="s">
        <v>46</v>
      </c>
      <c r="Z239" s="1"/>
      <c r="AA239" s="1"/>
      <c r="AB239" s="1"/>
      <c r="AC239" s="1"/>
      <c r="AD239" s="1"/>
      <c r="AE239" s="1"/>
      <c r="AF239" s="1"/>
      <c r="AG239" s="1"/>
      <c r="AH239" s="1"/>
      <c r="AI239">
        <v>15.841249999999999</v>
      </c>
      <c r="AJ239">
        <v>15.900750000000002</v>
      </c>
      <c r="AK239">
        <v>42.020999999999994</v>
      </c>
      <c r="AL239">
        <v>43.956000000000003</v>
      </c>
      <c r="AM239">
        <v>29.014499999999998</v>
      </c>
      <c r="AN239">
        <v>21.4785</v>
      </c>
      <c r="AO239">
        <v>40.686999999999998</v>
      </c>
      <c r="AP239">
        <v>39.793500000000002</v>
      </c>
      <c r="AQ239" t="s">
        <v>47</v>
      </c>
    </row>
    <row r="240" spans="1:43" x14ac:dyDescent="0.25">
      <c r="A240" s="1" t="s">
        <v>41</v>
      </c>
      <c r="B240" s="1" t="s">
        <v>306</v>
      </c>
      <c r="C240" s="1" t="s">
        <v>291</v>
      </c>
      <c r="D240" s="1" t="s">
        <v>306</v>
      </c>
      <c r="E240" s="1" t="s">
        <v>44</v>
      </c>
      <c r="F240" s="1" t="s">
        <v>45</v>
      </c>
      <c r="G240" s="2" t="str">
        <f t="shared" si="6"/>
        <v>SidiLR10112SidiHybrid</v>
      </c>
      <c r="H240" s="3">
        <v>100</v>
      </c>
      <c r="I240" s="3">
        <v>30</v>
      </c>
      <c r="J240" s="3">
        <v>60</v>
      </c>
      <c r="K240" s="1">
        <v>1025.9999999999998</v>
      </c>
      <c r="L240" s="1">
        <v>1125</v>
      </c>
      <c r="M240" s="1">
        <v>505</v>
      </c>
      <c r="N240" s="1">
        <v>2155</v>
      </c>
      <c r="O240" s="1">
        <v>1066</v>
      </c>
      <c r="P240" s="1">
        <v>3067</v>
      </c>
      <c r="Q240" s="1">
        <v>1008</v>
      </c>
      <c r="R240" s="1">
        <v>2090</v>
      </c>
      <c r="S240" s="1">
        <v>2144</v>
      </c>
      <c r="T240" s="1">
        <v>1.0389863547758287</v>
      </c>
      <c r="U240" s="1">
        <v>2.9892787524366478</v>
      </c>
      <c r="V240" s="1">
        <v>0.14557999999999999</v>
      </c>
      <c r="W240" s="1">
        <v>34.41245</v>
      </c>
      <c r="X240">
        <f t="shared" si="7"/>
        <v>3.7089871611983093E-2</v>
      </c>
      <c r="Y240" s="1" t="s">
        <v>52</v>
      </c>
      <c r="Z240" s="1"/>
      <c r="AA240" s="1"/>
      <c r="AB240" s="1"/>
      <c r="AC240" s="1"/>
      <c r="AD240" s="1"/>
      <c r="AE240" s="1"/>
      <c r="AF240" s="1"/>
      <c r="AG240" s="1"/>
      <c r="AH240" s="1"/>
      <c r="AI240">
        <v>16.007999999999999</v>
      </c>
      <c r="AJ240">
        <v>15.984000000000002</v>
      </c>
      <c r="AK240">
        <v>41.6875</v>
      </c>
      <c r="AL240">
        <v>43.290000000000006</v>
      </c>
      <c r="AM240">
        <v>39.019500000000001</v>
      </c>
      <c r="AN240">
        <v>26.723250000000004</v>
      </c>
      <c r="AO240">
        <v>40.019999999999996</v>
      </c>
      <c r="AP240">
        <v>39.210750000000004</v>
      </c>
      <c r="AQ240" t="s">
        <v>47</v>
      </c>
    </row>
    <row r="241" spans="1:43" x14ac:dyDescent="0.25">
      <c r="A241" s="1" t="s">
        <v>41</v>
      </c>
      <c r="B241" s="1" t="s">
        <v>307</v>
      </c>
      <c r="C241" s="1" t="s">
        <v>291</v>
      </c>
      <c r="D241" s="1" t="s">
        <v>307</v>
      </c>
      <c r="E241" s="1" t="s">
        <v>44</v>
      </c>
      <c r="F241" s="1" t="s">
        <v>45</v>
      </c>
      <c r="G241" s="2" t="str">
        <f t="shared" si="6"/>
        <v>SidiLR10121SidiHybrid</v>
      </c>
      <c r="H241" s="3">
        <v>100</v>
      </c>
      <c r="I241" s="3">
        <v>30</v>
      </c>
      <c r="J241" s="3">
        <v>60</v>
      </c>
      <c r="K241" s="1">
        <v>1531.5</v>
      </c>
      <c r="L241" s="1">
        <v>1625</v>
      </c>
      <c r="M241" s="1">
        <v>2609</v>
      </c>
      <c r="N241" s="1">
        <v>5306</v>
      </c>
      <c r="O241" s="1">
        <v>3143</v>
      </c>
      <c r="P241" s="1">
        <v>3662</v>
      </c>
      <c r="Q241" s="1">
        <v>1567</v>
      </c>
      <c r="R241" s="1">
        <v>3241</v>
      </c>
      <c r="S241" s="1">
        <v>4294</v>
      </c>
      <c r="T241" s="1">
        <v>2.0522363695723147</v>
      </c>
      <c r="U241" s="1">
        <v>2.3911198171727066</v>
      </c>
      <c r="V241" s="1">
        <v>0.1673</v>
      </c>
      <c r="W241" s="1">
        <v>34.418700000000001</v>
      </c>
      <c r="X241">
        <f t="shared" si="7"/>
        <v>1.4942582025677602</v>
      </c>
      <c r="Y241" s="1" t="s">
        <v>46</v>
      </c>
      <c r="Z241" s="1"/>
      <c r="AA241" s="1"/>
      <c r="AB241" s="1"/>
      <c r="AC241" s="1"/>
      <c r="AD241" s="1"/>
      <c r="AE241" s="1"/>
      <c r="AF241" s="1"/>
      <c r="AG241" s="1"/>
      <c r="AH241" s="1"/>
      <c r="AI241">
        <v>15.50775</v>
      </c>
      <c r="AJ241">
        <v>14.985000000000001</v>
      </c>
      <c r="AK241">
        <v>39.019500000000001</v>
      </c>
      <c r="AL241">
        <v>41.208750000000002</v>
      </c>
      <c r="AM241">
        <v>39.186249999999994</v>
      </c>
      <c r="AN241">
        <v>26.556750000000001</v>
      </c>
      <c r="AO241">
        <v>42.521249999999995</v>
      </c>
      <c r="AP241">
        <v>41.208750000000002</v>
      </c>
      <c r="AQ241" t="s">
        <v>97</v>
      </c>
    </row>
    <row r="242" spans="1:43" x14ac:dyDescent="0.25">
      <c r="A242" s="1" t="s">
        <v>41</v>
      </c>
      <c r="B242" s="1" t="s">
        <v>308</v>
      </c>
      <c r="C242" s="1" t="s">
        <v>291</v>
      </c>
      <c r="D242" s="1" t="s">
        <v>308</v>
      </c>
      <c r="E242" s="1" t="s">
        <v>44</v>
      </c>
      <c r="F242" s="1" t="s">
        <v>45</v>
      </c>
      <c r="G242" s="2" t="str">
        <f t="shared" si="6"/>
        <v>SidiLR10131SidiHybrid</v>
      </c>
      <c r="H242" s="3">
        <v>100</v>
      </c>
      <c r="I242" s="3">
        <v>30</v>
      </c>
      <c r="J242" s="3">
        <v>60</v>
      </c>
      <c r="K242" s="1">
        <v>712</v>
      </c>
      <c r="L242" s="4">
        <v>625</v>
      </c>
      <c r="M242" s="1">
        <v>389</v>
      </c>
      <c r="N242" s="1">
        <v>3538</v>
      </c>
      <c r="O242" s="1">
        <v>3891.4999999999995</v>
      </c>
      <c r="P242" s="1">
        <v>1944</v>
      </c>
      <c r="Q242" s="1">
        <v>459</v>
      </c>
      <c r="R242" s="1">
        <v>3866</v>
      </c>
      <c r="S242" s="1">
        <v>4226</v>
      </c>
      <c r="T242" s="1">
        <v>5.4655898876404487</v>
      </c>
      <c r="U242" s="1">
        <v>2.7303370786516852</v>
      </c>
      <c r="V242" s="1">
        <v>9.9150000000000002E-2</v>
      </c>
      <c r="W242" s="1">
        <v>34.443330000000003</v>
      </c>
      <c r="X242">
        <f t="shared" si="7"/>
        <v>2.9481811697574889</v>
      </c>
      <c r="Y242" s="1" t="s">
        <v>46</v>
      </c>
      <c r="Z242" s="1"/>
      <c r="AA242" s="1"/>
      <c r="AB242" s="1"/>
      <c r="AC242" s="1"/>
      <c r="AD242" s="1"/>
      <c r="AE242" s="1"/>
      <c r="AF242" s="1"/>
      <c r="AG242" s="1"/>
      <c r="AH242" s="1"/>
      <c r="AI242">
        <v>22.3445</v>
      </c>
      <c r="AJ242">
        <v>20.146500000000003</v>
      </c>
      <c r="AK242">
        <v>43.354999999999997</v>
      </c>
      <c r="AL242">
        <v>44.871750000000006</v>
      </c>
      <c r="AM242">
        <v>39.853249999999996</v>
      </c>
      <c r="AN242">
        <v>29.886750000000003</v>
      </c>
      <c r="AO242">
        <v>36.018000000000001</v>
      </c>
      <c r="AP242">
        <v>35.214750000000002</v>
      </c>
      <c r="AQ242" t="s">
        <v>97</v>
      </c>
    </row>
    <row r="243" spans="1:43" x14ac:dyDescent="0.25">
      <c r="A243" s="1" t="s">
        <v>41</v>
      </c>
      <c r="B243" s="1" t="s">
        <v>309</v>
      </c>
      <c r="C243" s="1" t="s">
        <v>291</v>
      </c>
      <c r="D243" s="1" t="s">
        <v>309</v>
      </c>
      <c r="E243" s="1" t="s">
        <v>44</v>
      </c>
      <c r="F243" s="1" t="s">
        <v>45</v>
      </c>
      <c r="G243" s="2" t="str">
        <f t="shared" si="6"/>
        <v>SidiLR10132SidiHybrid</v>
      </c>
      <c r="H243" s="3">
        <v>100</v>
      </c>
      <c r="I243" s="3">
        <v>30</v>
      </c>
      <c r="J243" s="3">
        <v>60</v>
      </c>
      <c r="K243" s="1">
        <v>4491.5</v>
      </c>
      <c r="L243" s="1">
        <v>4375</v>
      </c>
      <c r="M243" s="1">
        <v>4509</v>
      </c>
      <c r="N243" s="1">
        <v>6012</v>
      </c>
      <c r="O243" s="1">
        <v>6659</v>
      </c>
      <c r="P243" s="1">
        <v>4343</v>
      </c>
      <c r="Q243" s="1">
        <v>9128</v>
      </c>
      <c r="R243" s="1">
        <v>12162</v>
      </c>
      <c r="S243" s="1">
        <v>6057</v>
      </c>
      <c r="T243" s="1">
        <v>1.4825782032728487</v>
      </c>
      <c r="U243" s="1">
        <v>0.96693754870310589</v>
      </c>
      <c r="V243" s="1">
        <v>9.8619999999999999E-2</v>
      </c>
      <c r="W243" s="1">
        <v>34.43723</v>
      </c>
      <c r="X243">
        <f t="shared" si="7"/>
        <v>2.0098074179743226</v>
      </c>
      <c r="Y243" s="1" t="s">
        <v>46</v>
      </c>
      <c r="Z243" s="1"/>
      <c r="AA243" s="1"/>
      <c r="AB243" s="1"/>
      <c r="AC243" s="1"/>
      <c r="AD243" s="1"/>
      <c r="AE243" s="1"/>
      <c r="AF243" s="1"/>
      <c r="AG243" s="1"/>
      <c r="AH243" s="1"/>
      <c r="AI243">
        <v>22.3445</v>
      </c>
      <c r="AJ243">
        <v>20.146500000000003</v>
      </c>
      <c r="AK243">
        <v>39.019500000000001</v>
      </c>
      <c r="AL243">
        <v>40.709250000000004</v>
      </c>
      <c r="AM243">
        <v>40.686999999999998</v>
      </c>
      <c r="AN243">
        <v>29.803500000000003</v>
      </c>
      <c r="AO243">
        <v>42.020999999999994</v>
      </c>
      <c r="AP243">
        <v>40.959000000000003</v>
      </c>
      <c r="AQ243" t="s">
        <v>97</v>
      </c>
    </row>
    <row r="244" spans="1:43" x14ac:dyDescent="0.25">
      <c r="A244" s="1" t="s">
        <v>41</v>
      </c>
      <c r="B244" s="1" t="s">
        <v>310</v>
      </c>
      <c r="C244" s="1" t="s">
        <v>291</v>
      </c>
      <c r="D244" s="1" t="s">
        <v>310</v>
      </c>
      <c r="E244" s="1" t="s">
        <v>44</v>
      </c>
      <c r="F244" s="1" t="s">
        <v>45</v>
      </c>
      <c r="G244" s="2" t="str">
        <f t="shared" si="6"/>
        <v>SidiLR10141SidiHybrid</v>
      </c>
      <c r="H244" s="3">
        <v>100</v>
      </c>
      <c r="I244" s="3">
        <v>30</v>
      </c>
      <c r="J244" s="3">
        <v>60</v>
      </c>
      <c r="K244" s="1">
        <v>1474</v>
      </c>
      <c r="L244" s="1">
        <v>1375</v>
      </c>
      <c r="M244" s="1">
        <v>1540</v>
      </c>
      <c r="N244" s="1">
        <v>4613</v>
      </c>
      <c r="O244" s="1">
        <v>2160</v>
      </c>
      <c r="P244" s="1">
        <v>1554</v>
      </c>
      <c r="Q244" s="1">
        <v>2924</v>
      </c>
      <c r="R244" s="1">
        <v>3214</v>
      </c>
      <c r="S244" s="1">
        <v>3155</v>
      </c>
      <c r="T244" s="1">
        <v>1.4654002713704206</v>
      </c>
      <c r="U244" s="1">
        <v>1.0542740841248304</v>
      </c>
      <c r="V244" s="1">
        <v>0.11765</v>
      </c>
      <c r="W244" s="1">
        <v>34.4405</v>
      </c>
      <c r="X244">
        <f t="shared" si="7"/>
        <v>0.63609129814550647</v>
      </c>
      <c r="Y244" s="1" t="s">
        <v>52</v>
      </c>
      <c r="Z244" s="1"/>
      <c r="AA244" s="1"/>
      <c r="AB244" s="1"/>
      <c r="AC244" s="1"/>
      <c r="AD244" s="1"/>
      <c r="AE244" s="1"/>
      <c r="AF244" s="1"/>
      <c r="AG244" s="1"/>
      <c r="AH244" s="1"/>
      <c r="AI244">
        <v>21.844249999999999</v>
      </c>
      <c r="AJ244">
        <v>19.647000000000002</v>
      </c>
      <c r="AK244">
        <v>41.353999999999999</v>
      </c>
      <c r="AL244">
        <v>42.873750000000001</v>
      </c>
      <c r="AM244">
        <v>27.680499999999999</v>
      </c>
      <c r="AN244">
        <v>20.562750000000001</v>
      </c>
      <c r="AO244">
        <v>40.019999999999996</v>
      </c>
      <c r="AP244">
        <v>39.210750000000004</v>
      </c>
      <c r="AQ244" t="s">
        <v>97</v>
      </c>
    </row>
    <row r="245" spans="1:43" x14ac:dyDescent="0.25">
      <c r="A245" s="1" t="s">
        <v>41</v>
      </c>
      <c r="B245" s="1" t="s">
        <v>311</v>
      </c>
      <c r="C245" s="1" t="s">
        <v>291</v>
      </c>
      <c r="D245" s="1" t="s">
        <v>311</v>
      </c>
      <c r="E245" s="1" t="s">
        <v>44</v>
      </c>
      <c r="F245" s="1" t="s">
        <v>45</v>
      </c>
      <c r="G245" s="2" t="str">
        <f t="shared" si="6"/>
        <v>SidiLR10151SidiHybrid</v>
      </c>
      <c r="H245" s="3">
        <v>100</v>
      </c>
      <c r="I245" s="3">
        <v>30</v>
      </c>
      <c r="J245" s="3">
        <v>60</v>
      </c>
      <c r="K245" s="1">
        <v>3135.5000000000005</v>
      </c>
      <c r="L245" s="1">
        <v>3125</v>
      </c>
      <c r="M245" s="1">
        <v>2990</v>
      </c>
      <c r="N245" s="1">
        <v>4760</v>
      </c>
      <c r="O245" s="1">
        <v>4067.9999999999995</v>
      </c>
      <c r="P245" s="1">
        <v>4918</v>
      </c>
      <c r="Q245" s="1">
        <v>3126</v>
      </c>
      <c r="R245" s="1">
        <v>4921</v>
      </c>
      <c r="S245" s="1">
        <v>4136</v>
      </c>
      <c r="T245" s="1">
        <v>1.297400733535321</v>
      </c>
      <c r="U245" s="1">
        <v>1.5684898740232815</v>
      </c>
      <c r="V245" s="1">
        <v>0.14021</v>
      </c>
      <c r="W245" s="1">
        <v>34.436320000000002</v>
      </c>
      <c r="X245">
        <f t="shared" si="7"/>
        <v>0.86465763195435008</v>
      </c>
      <c r="Y245" s="1" t="s">
        <v>59</v>
      </c>
      <c r="Z245" s="1"/>
      <c r="AA245" s="1"/>
      <c r="AB245" s="1"/>
      <c r="AC245" s="1"/>
      <c r="AD245" s="1"/>
      <c r="AE245" s="1"/>
      <c r="AF245" s="1"/>
      <c r="AG245" s="1"/>
      <c r="AH245" s="1"/>
      <c r="AI245">
        <v>19.343</v>
      </c>
      <c r="AJ245">
        <v>17.149500000000003</v>
      </c>
      <c r="AK245">
        <v>42.020999999999994</v>
      </c>
      <c r="AL245">
        <v>43.956000000000003</v>
      </c>
      <c r="AM245">
        <v>27.180249999999997</v>
      </c>
      <c r="AN245">
        <v>20.562750000000001</v>
      </c>
      <c r="AO245">
        <v>38.51925</v>
      </c>
      <c r="AP245">
        <v>37.212750000000007</v>
      </c>
      <c r="AQ245" t="s">
        <v>97</v>
      </c>
    </row>
    <row r="246" spans="1:43" x14ac:dyDescent="0.25">
      <c r="A246" s="1" t="s">
        <v>41</v>
      </c>
      <c r="B246" s="1" t="s">
        <v>312</v>
      </c>
      <c r="C246" s="1" t="s">
        <v>291</v>
      </c>
      <c r="D246" s="1" t="s">
        <v>312</v>
      </c>
      <c r="E246" s="1" t="s">
        <v>44</v>
      </c>
      <c r="F246" s="1" t="s">
        <v>45</v>
      </c>
      <c r="G246" s="2" t="str">
        <f t="shared" si="6"/>
        <v>SidiLR10152SidiHybrid</v>
      </c>
      <c r="H246" s="3">
        <v>100</v>
      </c>
      <c r="I246" s="3">
        <v>30</v>
      </c>
      <c r="J246" s="3">
        <v>60</v>
      </c>
      <c r="K246" s="1">
        <v>5738</v>
      </c>
      <c r="L246" s="1">
        <v>5000</v>
      </c>
      <c r="M246" s="1">
        <v>5632</v>
      </c>
      <c r="N246" s="1">
        <v>6085</v>
      </c>
      <c r="O246" s="1">
        <v>8296.5</v>
      </c>
      <c r="P246" s="1">
        <v>7351</v>
      </c>
      <c r="Q246" s="1">
        <v>5325</v>
      </c>
      <c r="R246" s="1">
        <v>8460</v>
      </c>
      <c r="S246" s="1">
        <v>6126</v>
      </c>
      <c r="T246" s="1">
        <v>1.44588706866504</v>
      </c>
      <c r="U246" s="1">
        <v>1.2811084001394215</v>
      </c>
      <c r="V246" s="1">
        <v>0.13611000000000001</v>
      </c>
      <c r="W246" s="1">
        <v>34.435339999999997</v>
      </c>
      <c r="X246">
        <f t="shared" si="7"/>
        <v>2.3723609129814549</v>
      </c>
      <c r="Y246" s="1" t="s">
        <v>46</v>
      </c>
      <c r="Z246" s="1"/>
      <c r="AA246" s="1"/>
      <c r="AB246" s="1"/>
      <c r="AC246" s="1"/>
      <c r="AD246" s="1"/>
      <c r="AE246" s="1"/>
      <c r="AF246" s="1"/>
      <c r="AG246" s="1"/>
      <c r="AH246" s="1"/>
      <c r="AI246">
        <v>18.509249999999998</v>
      </c>
      <c r="AJ246">
        <v>16.233750000000001</v>
      </c>
      <c r="AK246">
        <v>38.018999999999998</v>
      </c>
      <c r="AL246">
        <v>40.209750000000007</v>
      </c>
      <c r="AM246">
        <v>26.68</v>
      </c>
      <c r="AN246">
        <v>20.313000000000002</v>
      </c>
      <c r="AO246">
        <v>42.354499999999994</v>
      </c>
      <c r="AP246">
        <v>40.875750000000004</v>
      </c>
      <c r="AQ246" t="s">
        <v>97</v>
      </c>
    </row>
    <row r="247" spans="1:43" x14ac:dyDescent="0.25">
      <c r="A247" s="1" t="s">
        <v>41</v>
      </c>
      <c r="B247" s="1" t="s">
        <v>313</v>
      </c>
      <c r="C247" s="1" t="s">
        <v>291</v>
      </c>
      <c r="D247" s="1" t="s">
        <v>313</v>
      </c>
      <c r="E247" s="1" t="s">
        <v>44</v>
      </c>
      <c r="F247" s="1" t="s">
        <v>45</v>
      </c>
      <c r="G247" s="2" t="str">
        <f t="shared" si="6"/>
        <v>SidiLR10161SidiHybrid</v>
      </c>
      <c r="H247" s="3">
        <v>100</v>
      </c>
      <c r="I247" s="3">
        <v>30</v>
      </c>
      <c r="J247" s="3">
        <v>60</v>
      </c>
      <c r="K247" s="1">
        <v>4249.4999999999991</v>
      </c>
      <c r="L247" s="1">
        <v>4125</v>
      </c>
      <c r="M247" s="1">
        <v>8838</v>
      </c>
      <c r="N247" s="1">
        <v>5211</v>
      </c>
      <c r="O247" s="1">
        <v>8342.5000000000018</v>
      </c>
      <c r="P247" s="1">
        <v>8685</v>
      </c>
      <c r="Q247" s="1">
        <v>5303</v>
      </c>
      <c r="R247" s="1">
        <v>9992</v>
      </c>
      <c r="S247" s="1">
        <v>6874</v>
      </c>
      <c r="T247" s="1">
        <v>1.9631721378985771</v>
      </c>
      <c r="U247" s="1">
        <v>2.043769855277092</v>
      </c>
      <c r="V247" s="1">
        <v>0.17265</v>
      </c>
      <c r="W247" s="1">
        <v>34.443840000000002</v>
      </c>
      <c r="X247">
        <f t="shared" si="7"/>
        <v>3.7952211126961508</v>
      </c>
      <c r="Y247" s="1" t="s">
        <v>46</v>
      </c>
      <c r="Z247" s="1"/>
      <c r="AA247" s="1"/>
      <c r="AB247" s="1"/>
      <c r="AC247" s="1"/>
      <c r="AD247" s="1"/>
      <c r="AE247" s="1"/>
      <c r="AF247" s="1"/>
      <c r="AG247" s="1"/>
      <c r="AH247" s="1"/>
      <c r="AI247">
        <v>19.50975</v>
      </c>
      <c r="AJ247">
        <v>17.232750000000003</v>
      </c>
      <c r="AK247">
        <v>40.019999999999996</v>
      </c>
      <c r="AL247">
        <v>41.958000000000006</v>
      </c>
      <c r="AM247">
        <v>29.181249999999999</v>
      </c>
      <c r="AN247">
        <v>22.311000000000003</v>
      </c>
      <c r="AO247">
        <v>40.686999999999998</v>
      </c>
      <c r="AP247">
        <v>39.294000000000004</v>
      </c>
      <c r="AQ247" t="s">
        <v>97</v>
      </c>
    </row>
    <row r="248" spans="1:43" x14ac:dyDescent="0.25">
      <c r="A248" s="1" t="s">
        <v>41</v>
      </c>
      <c r="B248" s="1" t="s">
        <v>314</v>
      </c>
      <c r="C248" s="1" t="s">
        <v>291</v>
      </c>
      <c r="D248" s="1" t="s">
        <v>314</v>
      </c>
      <c r="E248" s="1" t="s">
        <v>44</v>
      </c>
      <c r="F248" s="1" t="s">
        <v>45</v>
      </c>
      <c r="G248" s="2" t="str">
        <f t="shared" si="6"/>
        <v>SidiSR10021SidiHybrid</v>
      </c>
      <c r="H248" s="3">
        <v>100</v>
      </c>
      <c r="I248" s="3">
        <v>30</v>
      </c>
      <c r="J248" s="3">
        <v>60</v>
      </c>
      <c r="K248" s="1">
        <v>822.5</v>
      </c>
      <c r="L248" s="1">
        <v>875</v>
      </c>
      <c r="M248" s="1"/>
      <c r="N248" s="1"/>
      <c r="O248" s="1">
        <v>3376.5</v>
      </c>
      <c r="P248" s="1">
        <v>3781</v>
      </c>
      <c r="Q248" s="1">
        <v>2715</v>
      </c>
      <c r="R248" s="1">
        <v>2413</v>
      </c>
      <c r="S248" s="1">
        <v>3778</v>
      </c>
      <c r="T248" s="1">
        <v>4.1051671732522799</v>
      </c>
      <c r="U248" s="1">
        <v>4.596960486322188</v>
      </c>
      <c r="V248" s="1">
        <v>0.11822000000000001</v>
      </c>
      <c r="W248" s="1">
        <v>34.368929999999999</v>
      </c>
      <c r="X248">
        <f t="shared" si="7"/>
        <v>2.3681883024251071</v>
      </c>
      <c r="Y248" s="1" t="s">
        <v>46</v>
      </c>
      <c r="Z248" s="1"/>
      <c r="AA248" s="1"/>
      <c r="AB248" s="1"/>
      <c r="AC248" s="1"/>
      <c r="AD248" s="1"/>
      <c r="AE248" s="1"/>
      <c r="AF248" s="1"/>
      <c r="AG248" s="1"/>
      <c r="AH248" s="1"/>
      <c r="AI248">
        <v>19.843249999999998</v>
      </c>
      <c r="AJ248">
        <v>17.898750000000003</v>
      </c>
      <c r="AK248">
        <v>39.519749999999995</v>
      </c>
      <c r="AL248">
        <v>41.208750000000002</v>
      </c>
      <c r="AM248">
        <v>24.512249999999998</v>
      </c>
      <c r="AN248">
        <v>19.23075</v>
      </c>
      <c r="AO248">
        <v>39.853249999999996</v>
      </c>
      <c r="AP248">
        <v>38.628000000000007</v>
      </c>
      <c r="AQ248" t="s">
        <v>97</v>
      </c>
    </row>
    <row r="249" spans="1:43" x14ac:dyDescent="0.25">
      <c r="A249" s="1" t="s">
        <v>41</v>
      </c>
      <c r="B249" s="1" t="s">
        <v>315</v>
      </c>
      <c r="C249" s="1" t="s">
        <v>291</v>
      </c>
      <c r="D249" s="1" t="s">
        <v>315</v>
      </c>
      <c r="E249" s="1" t="s">
        <v>44</v>
      </c>
      <c r="F249" s="1" t="s">
        <v>45</v>
      </c>
      <c r="G249" s="2" t="str">
        <f t="shared" si="6"/>
        <v>SidiSR10022SidiHybrid</v>
      </c>
      <c r="H249" s="3">
        <v>100</v>
      </c>
      <c r="I249" s="3">
        <v>30</v>
      </c>
      <c r="J249" s="3">
        <v>60</v>
      </c>
      <c r="K249" s="1">
        <v>1338.5</v>
      </c>
      <c r="L249" s="1">
        <v>1375</v>
      </c>
      <c r="M249" s="1">
        <v>3277</v>
      </c>
      <c r="N249" s="1">
        <v>2274</v>
      </c>
      <c r="O249" s="1">
        <v>4932</v>
      </c>
      <c r="P249" s="1">
        <v>4746</v>
      </c>
      <c r="Q249" s="1">
        <v>2168</v>
      </c>
      <c r="R249" s="1">
        <v>4857</v>
      </c>
      <c r="S249" s="1">
        <v>4380</v>
      </c>
      <c r="T249" s="1">
        <v>3.6847217033993278</v>
      </c>
      <c r="U249" s="1">
        <v>3.5457601793051925</v>
      </c>
      <c r="V249" s="1">
        <v>0.11952</v>
      </c>
      <c r="W249" s="1">
        <v>34.364460000000001</v>
      </c>
      <c r="X249">
        <f t="shared" si="7"/>
        <v>3.3320613409415123</v>
      </c>
      <c r="Y249" s="1" t="s">
        <v>46</v>
      </c>
      <c r="Z249" s="1"/>
      <c r="AA249" s="1"/>
      <c r="AB249" s="1"/>
      <c r="AC249" s="1"/>
      <c r="AD249" s="1"/>
      <c r="AE249" s="1"/>
      <c r="AF249" s="1"/>
      <c r="AG249" s="1"/>
      <c r="AH249" s="1"/>
      <c r="AI249">
        <v>22.677999999999997</v>
      </c>
      <c r="AJ249">
        <v>20.562750000000001</v>
      </c>
      <c r="AK249">
        <v>41.020499999999998</v>
      </c>
      <c r="AL249">
        <v>43.206750000000007</v>
      </c>
      <c r="AM249">
        <v>29.514749999999999</v>
      </c>
      <c r="AN249">
        <v>22.727250000000002</v>
      </c>
      <c r="AO249">
        <v>38.018999999999998</v>
      </c>
      <c r="AP249">
        <v>36.713250000000002</v>
      </c>
      <c r="AQ249" t="s">
        <v>97</v>
      </c>
    </row>
    <row r="250" spans="1:43" x14ac:dyDescent="0.25">
      <c r="A250" s="1" t="s">
        <v>41</v>
      </c>
      <c r="B250" s="1" t="s">
        <v>316</v>
      </c>
      <c r="C250" s="1" t="s">
        <v>291</v>
      </c>
      <c r="D250" s="1" t="s">
        <v>316</v>
      </c>
      <c r="E250" s="1" t="s">
        <v>44</v>
      </c>
      <c r="F250" s="1" t="s">
        <v>45</v>
      </c>
      <c r="G250" s="2" t="str">
        <f t="shared" si="6"/>
        <v>SidiSR10031SidiHybrid</v>
      </c>
      <c r="H250" s="3">
        <v>100</v>
      </c>
      <c r="I250" s="3">
        <v>30</v>
      </c>
      <c r="J250" s="3">
        <v>60</v>
      </c>
      <c r="K250" s="1">
        <v>2287</v>
      </c>
      <c r="L250" s="1">
        <v>2375</v>
      </c>
      <c r="M250" s="1">
        <v>2661</v>
      </c>
      <c r="N250" s="1">
        <v>2923</v>
      </c>
      <c r="O250" s="1">
        <v>2904</v>
      </c>
      <c r="P250" s="1">
        <v>2173</v>
      </c>
      <c r="Q250" s="1">
        <v>1800</v>
      </c>
      <c r="R250" s="1">
        <v>1482</v>
      </c>
      <c r="S250" s="1">
        <v>2356</v>
      </c>
      <c r="T250" s="1">
        <v>1.269785745518146</v>
      </c>
      <c r="U250" s="1">
        <v>0.95015303891560998</v>
      </c>
      <c r="V250" s="1">
        <v>0.14352000000000001</v>
      </c>
      <c r="W250" s="1">
        <v>34.364269999999998</v>
      </c>
      <c r="X250">
        <f t="shared" si="7"/>
        <v>0.57211126961483594</v>
      </c>
      <c r="Y250" s="1" t="s">
        <v>52</v>
      </c>
      <c r="Z250" s="1"/>
      <c r="AA250" s="1"/>
      <c r="AB250" s="1"/>
      <c r="AC250" s="1"/>
      <c r="AD250" s="1"/>
      <c r="AE250" s="1"/>
      <c r="AF250" s="1"/>
      <c r="AG250" s="1"/>
      <c r="AH250" s="1"/>
      <c r="AI250">
        <v>16.50825</v>
      </c>
      <c r="AJ250">
        <v>16.233750000000001</v>
      </c>
      <c r="AK250">
        <v>39.519749999999995</v>
      </c>
      <c r="AL250">
        <v>41.458500000000001</v>
      </c>
      <c r="AM250">
        <v>22.677999999999997</v>
      </c>
      <c r="AN250">
        <v>18.56475</v>
      </c>
      <c r="AO250">
        <v>43.021499999999996</v>
      </c>
      <c r="AP250">
        <v>41.458500000000001</v>
      </c>
      <c r="AQ250" t="s">
        <v>97</v>
      </c>
    </row>
    <row r="251" spans="1:43" x14ac:dyDescent="0.25">
      <c r="A251" s="1" t="s">
        <v>41</v>
      </c>
      <c r="B251" s="1" t="s">
        <v>317</v>
      </c>
      <c r="C251" s="1" t="s">
        <v>291</v>
      </c>
      <c r="D251" s="1" t="s">
        <v>317</v>
      </c>
      <c r="E251" s="1" t="s">
        <v>44</v>
      </c>
      <c r="F251" s="1" t="s">
        <v>45</v>
      </c>
      <c r="G251" s="2" t="str">
        <f t="shared" si="6"/>
        <v>SidiSR10032SidiHybrid</v>
      </c>
      <c r="H251" s="3">
        <v>100</v>
      </c>
      <c r="I251" s="3">
        <v>30</v>
      </c>
      <c r="J251" s="3">
        <v>60</v>
      </c>
      <c r="K251" s="1">
        <v>1636</v>
      </c>
      <c r="L251" s="1">
        <v>1625</v>
      </c>
      <c r="M251" s="1">
        <v>2041.9999999999998</v>
      </c>
      <c r="N251" s="1">
        <v>2821</v>
      </c>
      <c r="O251" s="1">
        <v>2423.4999999999995</v>
      </c>
      <c r="P251" s="1">
        <v>2963</v>
      </c>
      <c r="Q251" s="1">
        <v>2624</v>
      </c>
      <c r="R251" s="1">
        <v>2397</v>
      </c>
      <c r="S251" s="1">
        <v>3240</v>
      </c>
      <c r="T251" s="1">
        <v>1.4813569682151586</v>
      </c>
      <c r="U251" s="1">
        <v>1.811124694376528</v>
      </c>
      <c r="V251" s="1">
        <v>0.14921999999999999</v>
      </c>
      <c r="W251" s="1">
        <v>34.365130000000001</v>
      </c>
      <c r="X251">
        <f t="shared" si="7"/>
        <v>0.73020684736091257</v>
      </c>
      <c r="Y251" s="1" t="s">
        <v>52</v>
      </c>
      <c r="Z251" s="1"/>
      <c r="AA251" s="1"/>
      <c r="AB251" s="1"/>
      <c r="AC251" s="1"/>
      <c r="AD251" s="1"/>
      <c r="AE251" s="1"/>
      <c r="AF251" s="1"/>
      <c r="AG251" s="1"/>
      <c r="AH251" s="1"/>
      <c r="AI251">
        <v>15.007499999999999</v>
      </c>
      <c r="AJ251">
        <v>14.985000000000001</v>
      </c>
      <c r="AK251">
        <v>40.353499999999997</v>
      </c>
      <c r="AL251">
        <v>41.874750000000006</v>
      </c>
      <c r="AM251">
        <v>23.511749999999999</v>
      </c>
      <c r="AN251">
        <v>18.981000000000002</v>
      </c>
      <c r="AO251">
        <v>42.521249999999995</v>
      </c>
      <c r="AP251">
        <v>41.208750000000002</v>
      </c>
      <c r="AQ251" t="s">
        <v>97</v>
      </c>
    </row>
    <row r="252" spans="1:43" x14ac:dyDescent="0.25">
      <c r="A252" s="1" t="s">
        <v>41</v>
      </c>
      <c r="B252" s="1" t="s">
        <v>318</v>
      </c>
      <c r="C252" s="1" t="s">
        <v>291</v>
      </c>
      <c r="D252" s="1" t="s">
        <v>318</v>
      </c>
      <c r="E252" s="1" t="s">
        <v>44</v>
      </c>
      <c r="F252" s="1" t="s">
        <v>45</v>
      </c>
      <c r="G252" s="2" t="str">
        <f t="shared" si="6"/>
        <v>SidiSR10042SidiHybrid</v>
      </c>
      <c r="H252" s="3">
        <v>100</v>
      </c>
      <c r="I252" s="3">
        <v>30</v>
      </c>
      <c r="J252" s="3">
        <v>60</v>
      </c>
      <c r="K252" s="1">
        <v>1018.9999999999999</v>
      </c>
      <c r="L252" s="1">
        <v>1125</v>
      </c>
      <c r="M252" s="1"/>
      <c r="N252" s="1">
        <v>2980</v>
      </c>
      <c r="O252" s="1">
        <v>3578.9999999999995</v>
      </c>
      <c r="P252" s="1">
        <v>3061</v>
      </c>
      <c r="Q252" s="1">
        <v>1311</v>
      </c>
      <c r="R252" s="1">
        <v>3608</v>
      </c>
      <c r="S252" s="1">
        <v>3070</v>
      </c>
      <c r="T252" s="1">
        <v>3.5122669283611385</v>
      </c>
      <c r="U252" s="1">
        <v>3.0039254170755645</v>
      </c>
      <c r="V252" s="1">
        <v>0.15701000000000001</v>
      </c>
      <c r="W252" s="1">
        <v>34.369950000000003</v>
      </c>
      <c r="X252">
        <f t="shared" si="7"/>
        <v>2.3737517831669042</v>
      </c>
      <c r="Y252" s="1" t="s">
        <v>46</v>
      </c>
      <c r="Z252" s="1"/>
      <c r="AA252" s="1"/>
      <c r="AB252" s="1"/>
      <c r="AC252" s="1"/>
      <c r="AD252" s="1"/>
      <c r="AE252" s="1"/>
      <c r="AF252" s="1"/>
      <c r="AG252" s="1"/>
      <c r="AH252" s="1"/>
      <c r="AI252">
        <v>16.007999999999999</v>
      </c>
      <c r="AJ252">
        <v>15.984000000000002</v>
      </c>
      <c r="AK252">
        <v>35.017499999999998</v>
      </c>
      <c r="AL252">
        <v>37.212750000000007</v>
      </c>
      <c r="AM252">
        <v>27.013499999999997</v>
      </c>
      <c r="AN252">
        <v>20.229750000000003</v>
      </c>
      <c r="AO252">
        <v>47.023499999999999</v>
      </c>
      <c r="AP252">
        <v>45.454500000000003</v>
      </c>
      <c r="AQ252" t="s">
        <v>97</v>
      </c>
    </row>
    <row r="253" spans="1:43" x14ac:dyDescent="0.25">
      <c r="A253" s="1" t="s">
        <v>41</v>
      </c>
      <c r="B253" s="1" t="s">
        <v>319</v>
      </c>
      <c r="C253" s="1" t="s">
        <v>291</v>
      </c>
      <c r="D253" s="1" t="s">
        <v>319</v>
      </c>
      <c r="E253" s="1" t="s">
        <v>44</v>
      </c>
      <c r="F253" s="1" t="s">
        <v>45</v>
      </c>
      <c r="G253" s="2" t="str">
        <f t="shared" si="6"/>
        <v>SidiSR10051SidiHybrid</v>
      </c>
      <c r="H253" s="3">
        <v>100</v>
      </c>
      <c r="I253" s="3">
        <v>30</v>
      </c>
      <c r="J253" s="3">
        <v>60</v>
      </c>
      <c r="K253" s="1">
        <v>1790.5</v>
      </c>
      <c r="L253" s="1">
        <v>1875</v>
      </c>
      <c r="M253" s="1">
        <v>2317</v>
      </c>
      <c r="N253" s="1">
        <v>4314</v>
      </c>
      <c r="O253" s="1">
        <v>4684</v>
      </c>
      <c r="P253" s="1">
        <v>3908</v>
      </c>
      <c r="Q253" s="1">
        <v>3409</v>
      </c>
      <c r="R253" s="1">
        <v>3917</v>
      </c>
      <c r="S253" s="1">
        <v>6781</v>
      </c>
      <c r="T253" s="1">
        <v>2.6160290421669923</v>
      </c>
      <c r="U253" s="1">
        <v>2.1826305501256633</v>
      </c>
      <c r="V253" s="1">
        <v>9.6540000000000001E-2</v>
      </c>
      <c r="W253" s="1">
        <v>34.395060000000001</v>
      </c>
      <c r="X253">
        <f t="shared" si="7"/>
        <v>2.682988587731812</v>
      </c>
      <c r="Y253" s="1" t="s">
        <v>46</v>
      </c>
      <c r="Z253" s="1"/>
      <c r="AA253" s="1"/>
      <c r="AB253" s="1"/>
      <c r="AC253" s="1"/>
      <c r="AD253" s="1"/>
      <c r="AE253" s="1"/>
      <c r="AF253" s="1"/>
      <c r="AG253" s="1"/>
      <c r="AH253" s="1"/>
      <c r="AI253">
        <v>23.84525</v>
      </c>
      <c r="AJ253">
        <v>21.645000000000003</v>
      </c>
      <c r="AK253">
        <v>42.187749999999994</v>
      </c>
      <c r="AL253">
        <v>44.289000000000001</v>
      </c>
      <c r="AM253">
        <v>36.684999999999995</v>
      </c>
      <c r="AN253">
        <v>25.058250000000001</v>
      </c>
      <c r="AO253">
        <v>40.353499999999997</v>
      </c>
      <c r="AP253">
        <v>38.628000000000007</v>
      </c>
      <c r="AQ253" t="s">
        <v>97</v>
      </c>
    </row>
    <row r="254" spans="1:43" x14ac:dyDescent="0.25">
      <c r="A254" s="1" t="s">
        <v>41</v>
      </c>
      <c r="B254" s="1" t="s">
        <v>320</v>
      </c>
      <c r="C254" s="1" t="s">
        <v>291</v>
      </c>
      <c r="D254" s="1" t="s">
        <v>320</v>
      </c>
      <c r="E254" s="1" t="s">
        <v>44</v>
      </c>
      <c r="F254" s="1" t="s">
        <v>45</v>
      </c>
      <c r="G254" s="2" t="str">
        <f t="shared" si="6"/>
        <v>SidiSR10052SidiHybrid</v>
      </c>
      <c r="H254" s="3">
        <v>100</v>
      </c>
      <c r="I254" s="3">
        <v>30</v>
      </c>
      <c r="J254" s="3">
        <v>60</v>
      </c>
      <c r="K254" s="1">
        <v>2112</v>
      </c>
      <c r="L254" s="1">
        <v>2125</v>
      </c>
      <c r="M254" s="1">
        <v>5615</v>
      </c>
      <c r="N254" s="1">
        <v>5894</v>
      </c>
      <c r="O254" s="1">
        <v>6180.5</v>
      </c>
      <c r="P254" s="1">
        <v>6478</v>
      </c>
      <c r="Q254" s="1">
        <v>2238</v>
      </c>
      <c r="R254" s="1">
        <v>5121</v>
      </c>
      <c r="S254" s="1">
        <v>6556</v>
      </c>
      <c r="T254" s="1">
        <v>2.926373106060606</v>
      </c>
      <c r="U254" s="1">
        <v>3.0672348484848486</v>
      </c>
      <c r="V254" s="1">
        <v>9.8129999999999995E-2</v>
      </c>
      <c r="W254" s="1">
        <v>34.393540000000002</v>
      </c>
      <c r="X254">
        <f t="shared" si="7"/>
        <v>3.7725035663338091</v>
      </c>
      <c r="Y254" s="1" t="s">
        <v>46</v>
      </c>
      <c r="Z254" s="1"/>
      <c r="AA254" s="1"/>
      <c r="AB254" s="1"/>
      <c r="AC254" s="1"/>
      <c r="AD254" s="1"/>
      <c r="AE254" s="1"/>
      <c r="AF254" s="1"/>
      <c r="AG254" s="1"/>
      <c r="AH254" s="1"/>
      <c r="AI254">
        <v>22.844749999999998</v>
      </c>
      <c r="AJ254">
        <v>20.895750000000003</v>
      </c>
      <c r="AK254">
        <v>40.520249999999997</v>
      </c>
      <c r="AL254">
        <v>42.707250000000002</v>
      </c>
      <c r="AM254">
        <v>27.680499999999999</v>
      </c>
      <c r="AN254">
        <v>20.313000000000002</v>
      </c>
      <c r="AO254">
        <v>43.021499999999996</v>
      </c>
      <c r="AP254">
        <v>41.458500000000001</v>
      </c>
      <c r="AQ254" t="s">
        <v>97</v>
      </c>
    </row>
    <row r="255" spans="1:43" x14ac:dyDescent="0.25">
      <c r="A255" s="1" t="s">
        <v>41</v>
      </c>
      <c r="B255" s="1" t="s">
        <v>321</v>
      </c>
      <c r="C255" s="1" t="s">
        <v>291</v>
      </c>
      <c r="D255" s="1" t="s">
        <v>321</v>
      </c>
      <c r="E255" s="1" t="s">
        <v>44</v>
      </c>
      <c r="F255" s="1" t="s">
        <v>45</v>
      </c>
      <c r="G255" s="2" t="str">
        <f t="shared" si="6"/>
        <v>SidiSR10061SidiHybrid</v>
      </c>
      <c r="H255" s="3">
        <v>100</v>
      </c>
      <c r="I255" s="3">
        <v>30</v>
      </c>
      <c r="J255" s="3">
        <v>60</v>
      </c>
      <c r="K255" s="1">
        <v>1372.5</v>
      </c>
      <c r="L255" s="1">
        <v>1375</v>
      </c>
      <c r="M255" s="1">
        <v>1611</v>
      </c>
      <c r="N255" s="1">
        <v>1369</v>
      </c>
      <c r="O255" s="1">
        <v>3441.4999999999995</v>
      </c>
      <c r="P255" s="1">
        <v>1638</v>
      </c>
      <c r="Q255" s="1">
        <v>660</v>
      </c>
      <c r="R255" s="1">
        <v>2389</v>
      </c>
      <c r="S255" s="1">
        <v>2730</v>
      </c>
      <c r="T255" s="1">
        <v>2.5074681238615661</v>
      </c>
      <c r="U255" s="1">
        <v>1.1934426229508197</v>
      </c>
      <c r="V255" s="1">
        <v>0.12189999999999999</v>
      </c>
      <c r="W255" s="1">
        <v>34.393389999999997</v>
      </c>
      <c r="X255">
        <f t="shared" si="7"/>
        <v>1.918473609129814</v>
      </c>
      <c r="Y255" s="1" t="s">
        <v>46</v>
      </c>
      <c r="Z255" s="1"/>
      <c r="AA255" s="1"/>
      <c r="AB255" s="1"/>
      <c r="AC255" s="1"/>
      <c r="AD255" s="1"/>
      <c r="AE255" s="1"/>
      <c r="AF255" s="1"/>
      <c r="AG255" s="1"/>
      <c r="AH255" s="1"/>
      <c r="AI255">
        <v>21.010499999999997</v>
      </c>
      <c r="AJ255">
        <v>18.731250000000003</v>
      </c>
      <c r="AK255">
        <v>41.6875</v>
      </c>
      <c r="AL255">
        <v>43.539750000000005</v>
      </c>
      <c r="AM255">
        <v>34.016999999999996</v>
      </c>
      <c r="AN255">
        <v>23.726250000000004</v>
      </c>
      <c r="AO255">
        <v>38.686</v>
      </c>
      <c r="AP255">
        <v>37.795500000000004</v>
      </c>
      <c r="AQ255" t="s">
        <v>47</v>
      </c>
    </row>
    <row r="256" spans="1:43" x14ac:dyDescent="0.25">
      <c r="A256" s="1" t="s">
        <v>41</v>
      </c>
      <c r="B256" s="1" t="s">
        <v>322</v>
      </c>
      <c r="C256" s="1" t="s">
        <v>291</v>
      </c>
      <c r="D256" s="1" t="s">
        <v>322</v>
      </c>
      <c r="E256" s="1" t="s">
        <v>44</v>
      </c>
      <c r="F256" s="1" t="s">
        <v>45</v>
      </c>
      <c r="G256" s="2" t="str">
        <f t="shared" si="6"/>
        <v>SidiSR10071SidiHybrid</v>
      </c>
      <c r="H256" s="3">
        <v>100</v>
      </c>
      <c r="I256" s="3">
        <v>30</v>
      </c>
      <c r="J256" s="3">
        <v>60</v>
      </c>
      <c r="K256" s="1">
        <v>1019.4999999999999</v>
      </c>
      <c r="L256" s="1">
        <v>1125</v>
      </c>
      <c r="M256" s="1">
        <v>864</v>
      </c>
      <c r="N256" s="1">
        <v>3089</v>
      </c>
      <c r="O256" s="1">
        <v>2049.5</v>
      </c>
      <c r="P256" s="1">
        <v>2372</v>
      </c>
      <c r="Q256" s="1">
        <v>1014</v>
      </c>
      <c r="R256" s="1">
        <v>2181</v>
      </c>
      <c r="S256" s="1">
        <v>2506</v>
      </c>
      <c r="T256" s="1">
        <v>2.0102991662579699</v>
      </c>
      <c r="U256" s="1">
        <v>2.3266307013241789</v>
      </c>
      <c r="V256" s="1">
        <v>0.14277999999999999</v>
      </c>
      <c r="W256" s="1">
        <v>34.396129999999999</v>
      </c>
      <c r="X256">
        <f t="shared" si="7"/>
        <v>0.95506419400855913</v>
      </c>
      <c r="Y256" s="1" t="s">
        <v>52</v>
      </c>
      <c r="Z256" s="1"/>
      <c r="AA256" s="1"/>
      <c r="AB256" s="1"/>
      <c r="AC256" s="1"/>
      <c r="AD256" s="1"/>
      <c r="AE256" s="1"/>
      <c r="AF256" s="1"/>
      <c r="AG256" s="1"/>
      <c r="AH256" s="1"/>
      <c r="AI256">
        <v>15.841249999999999</v>
      </c>
      <c r="AJ256">
        <v>15.651000000000002</v>
      </c>
      <c r="AK256">
        <v>39.686499999999995</v>
      </c>
      <c r="AL256">
        <v>41.292000000000002</v>
      </c>
      <c r="AM256">
        <v>35.85125</v>
      </c>
      <c r="AN256">
        <v>24.392250000000001</v>
      </c>
      <c r="AO256">
        <v>42.020999999999994</v>
      </c>
      <c r="AP256">
        <v>41.208750000000002</v>
      </c>
      <c r="AQ256" t="s">
        <v>47</v>
      </c>
    </row>
    <row r="257" spans="1:43" x14ac:dyDescent="0.25">
      <c r="A257" s="1" t="s">
        <v>41</v>
      </c>
      <c r="B257" s="1" t="s">
        <v>323</v>
      </c>
      <c r="C257" s="1" t="s">
        <v>291</v>
      </c>
      <c r="D257" s="1" t="s">
        <v>323</v>
      </c>
      <c r="E257" s="1" t="s">
        <v>44</v>
      </c>
      <c r="F257" s="1" t="s">
        <v>45</v>
      </c>
      <c r="G257" s="2" t="str">
        <f t="shared" si="6"/>
        <v>SidiSR10072SidiHybrid</v>
      </c>
      <c r="H257" s="3">
        <v>100</v>
      </c>
      <c r="I257" s="3">
        <v>30</v>
      </c>
      <c r="J257" s="3">
        <v>60</v>
      </c>
      <c r="K257" s="1">
        <v>345.50000000000006</v>
      </c>
      <c r="L257" s="1">
        <v>375</v>
      </c>
      <c r="M257" s="1"/>
      <c r="N257" s="1">
        <v>1286</v>
      </c>
      <c r="O257" s="1">
        <v>2565</v>
      </c>
      <c r="P257" s="1">
        <v>784</v>
      </c>
      <c r="Q257" s="1">
        <v>595</v>
      </c>
      <c r="R257" s="1">
        <v>2412</v>
      </c>
      <c r="S257" s="1">
        <v>2438</v>
      </c>
      <c r="T257" s="1">
        <v>7.4240231548480446</v>
      </c>
      <c r="U257" s="1">
        <v>2.26917510853835</v>
      </c>
      <c r="V257" s="1">
        <v>0.14421</v>
      </c>
      <c r="W257" s="1">
        <v>34.395200000000003</v>
      </c>
      <c r="X257">
        <f t="shared" si="7"/>
        <v>2.0580242510699001</v>
      </c>
      <c r="Y257" s="1" t="s">
        <v>46</v>
      </c>
      <c r="Z257" s="1"/>
      <c r="AA257" s="1"/>
      <c r="AB257" s="1"/>
      <c r="AC257" s="1"/>
      <c r="AD257" s="1"/>
      <c r="AE257" s="1"/>
      <c r="AF257" s="1"/>
      <c r="AG257" s="1"/>
      <c r="AH257" s="1"/>
      <c r="AI257">
        <v>15.841249999999999</v>
      </c>
      <c r="AJ257">
        <v>15.900750000000002</v>
      </c>
      <c r="AK257">
        <v>36.684999999999995</v>
      </c>
      <c r="AL257">
        <v>38.544750000000001</v>
      </c>
      <c r="AM257">
        <v>35.85125</v>
      </c>
      <c r="AN257">
        <v>24.142500000000002</v>
      </c>
      <c r="AO257">
        <v>44.689</v>
      </c>
      <c r="AP257">
        <v>43.789500000000004</v>
      </c>
      <c r="AQ257" t="s">
        <v>47</v>
      </c>
    </row>
    <row r="258" spans="1:43" x14ac:dyDescent="0.25">
      <c r="A258" s="1" t="s">
        <v>41</v>
      </c>
      <c r="B258" s="1" t="s">
        <v>324</v>
      </c>
      <c r="C258" s="1" t="s">
        <v>291</v>
      </c>
      <c r="D258" s="1" t="s">
        <v>324</v>
      </c>
      <c r="E258" s="1" t="s">
        <v>44</v>
      </c>
      <c r="F258" s="1" t="s">
        <v>45</v>
      </c>
      <c r="G258" s="2" t="str">
        <f t="shared" ref="G258:G321" si="8">B258&amp;C258&amp;F258</f>
        <v>SidiSR10081SidiHybrid</v>
      </c>
      <c r="H258" s="3">
        <v>100</v>
      </c>
      <c r="I258" s="3">
        <v>30</v>
      </c>
      <c r="J258" s="3">
        <v>60</v>
      </c>
      <c r="K258" s="1">
        <v>1286</v>
      </c>
      <c r="L258" s="1">
        <v>1375</v>
      </c>
      <c r="M258" s="1">
        <v>2342</v>
      </c>
      <c r="N258" s="1">
        <v>3088</v>
      </c>
      <c r="O258" s="1">
        <v>2604</v>
      </c>
      <c r="P258" s="1">
        <v>2406</v>
      </c>
      <c r="Q258" s="1">
        <v>1505</v>
      </c>
      <c r="R258" s="1">
        <v>2193</v>
      </c>
      <c r="S258" s="1">
        <v>2221</v>
      </c>
      <c r="T258" s="1">
        <v>2.0248833592534994</v>
      </c>
      <c r="U258" s="1">
        <v>1.8709175738724728</v>
      </c>
      <c r="V258" s="1">
        <v>0.15856999999999999</v>
      </c>
      <c r="W258" s="1">
        <v>34.390070000000001</v>
      </c>
      <c r="X258">
        <f t="shared" ref="X258:X321" si="9">((O258-K258)*0.39)/((H258*1.62)+(I258*4.94)+(J258*1.84))</f>
        <v>1.2221112696148357</v>
      </c>
      <c r="Y258" s="1" t="s">
        <v>46</v>
      </c>
      <c r="Z258" s="1"/>
      <c r="AA258" s="1"/>
      <c r="AB258" s="1"/>
      <c r="AC258" s="1"/>
      <c r="AD258" s="1"/>
      <c r="AE258" s="1"/>
      <c r="AF258" s="1"/>
      <c r="AG258" s="1"/>
      <c r="AH258" s="1"/>
      <c r="AI258">
        <v>15.007499999999999</v>
      </c>
      <c r="AJ258">
        <v>15.234750000000002</v>
      </c>
      <c r="AK258">
        <v>40.019999999999996</v>
      </c>
      <c r="AL258">
        <v>41.958000000000006</v>
      </c>
      <c r="AM258">
        <v>28.680999999999997</v>
      </c>
      <c r="AN258">
        <v>21.312000000000001</v>
      </c>
      <c r="AO258">
        <v>41.6875</v>
      </c>
      <c r="AP258">
        <v>40.542750000000005</v>
      </c>
      <c r="AQ258" t="s">
        <v>97</v>
      </c>
    </row>
    <row r="259" spans="1:43" x14ac:dyDescent="0.25">
      <c r="A259" s="1" t="s">
        <v>41</v>
      </c>
      <c r="B259" s="1" t="s">
        <v>325</v>
      </c>
      <c r="C259" s="1" t="s">
        <v>291</v>
      </c>
      <c r="D259" s="1" t="s">
        <v>325</v>
      </c>
      <c r="E259" s="1" t="s">
        <v>44</v>
      </c>
      <c r="F259" s="1" t="s">
        <v>45</v>
      </c>
      <c r="G259" s="2" t="str">
        <f t="shared" si="8"/>
        <v>SidiSR10082SidiHybrid</v>
      </c>
      <c r="H259" s="3">
        <v>100</v>
      </c>
      <c r="I259" s="3">
        <v>30</v>
      </c>
      <c r="J259" s="3">
        <v>60</v>
      </c>
      <c r="K259" s="1">
        <v>1459.4999999999998</v>
      </c>
      <c r="L259" s="1">
        <v>1375</v>
      </c>
      <c r="M259" s="1">
        <v>1384</v>
      </c>
      <c r="N259" s="1">
        <v>1659</v>
      </c>
      <c r="O259" s="1">
        <v>1925</v>
      </c>
      <c r="P259" s="1">
        <v>2380</v>
      </c>
      <c r="Q259" s="1">
        <v>1517</v>
      </c>
      <c r="R259" s="1">
        <v>2147</v>
      </c>
      <c r="S259" s="1">
        <v>1766</v>
      </c>
      <c r="T259" s="1">
        <v>1.3189448441247005</v>
      </c>
      <c r="U259" s="1">
        <v>1.6306954436450842</v>
      </c>
      <c r="V259" s="1">
        <v>0.16353999999999999</v>
      </c>
      <c r="W259" s="1">
        <v>34.392600000000002</v>
      </c>
      <c r="X259">
        <f t="shared" si="9"/>
        <v>0.43163338088445102</v>
      </c>
      <c r="Y259" s="1" t="s">
        <v>52</v>
      </c>
      <c r="Z259" s="1"/>
      <c r="AA259" s="1"/>
      <c r="AB259" s="1"/>
      <c r="AC259" s="1"/>
      <c r="AD259" s="1"/>
      <c r="AE259" s="1"/>
      <c r="AF259" s="1"/>
      <c r="AG259" s="1"/>
      <c r="AH259" s="1"/>
      <c r="AI259">
        <v>15.841249999999999</v>
      </c>
      <c r="AJ259">
        <v>15.900750000000002</v>
      </c>
      <c r="AK259">
        <v>42.854749999999996</v>
      </c>
      <c r="AL259">
        <v>45.121500000000005</v>
      </c>
      <c r="AM259">
        <v>30.848749999999999</v>
      </c>
      <c r="AN259">
        <v>23.143500000000003</v>
      </c>
      <c r="AO259">
        <v>37.018499999999996</v>
      </c>
      <c r="AP259">
        <v>35.714250000000007</v>
      </c>
      <c r="AQ259" t="s">
        <v>97</v>
      </c>
    </row>
    <row r="260" spans="1:43" x14ac:dyDescent="0.25">
      <c r="A260" s="1" t="s">
        <v>41</v>
      </c>
      <c r="B260" s="1" t="s">
        <v>326</v>
      </c>
      <c r="C260" s="1" t="s">
        <v>291</v>
      </c>
      <c r="D260" s="1" t="s">
        <v>326</v>
      </c>
      <c r="E260" s="1" t="s">
        <v>44</v>
      </c>
      <c r="F260" s="1" t="s">
        <v>45</v>
      </c>
      <c r="G260" s="2" t="str">
        <f t="shared" si="8"/>
        <v>SidiSR10091SidiHybrid</v>
      </c>
      <c r="H260" s="3">
        <v>100</v>
      </c>
      <c r="I260" s="3">
        <v>30</v>
      </c>
      <c r="J260" s="3">
        <v>60</v>
      </c>
      <c r="K260" s="1">
        <v>1551.0000000000002</v>
      </c>
      <c r="L260" s="1">
        <v>1625</v>
      </c>
      <c r="M260" s="1">
        <v>2989</v>
      </c>
      <c r="N260" s="1">
        <v>4402</v>
      </c>
      <c r="O260" s="1">
        <v>3741</v>
      </c>
      <c r="P260" s="1">
        <v>4010</v>
      </c>
      <c r="Q260" s="1">
        <v>3517</v>
      </c>
      <c r="R260" s="1">
        <v>3854</v>
      </c>
      <c r="S260" s="1">
        <v>4702</v>
      </c>
      <c r="T260" s="1">
        <v>2.4119922630560926</v>
      </c>
      <c r="U260" s="1">
        <v>2.5854287556415212</v>
      </c>
      <c r="V260" s="1">
        <v>9.4820000000000002E-2</v>
      </c>
      <c r="W260" s="1">
        <v>34.420079999999999</v>
      </c>
      <c r="X260">
        <f t="shared" si="9"/>
        <v>2.0306704707560628</v>
      </c>
      <c r="Y260" s="1" t="s">
        <v>46</v>
      </c>
      <c r="Z260" s="1"/>
      <c r="AA260" s="1"/>
      <c r="AB260" s="1"/>
      <c r="AC260" s="1"/>
      <c r="AD260" s="1"/>
      <c r="AE260" s="1"/>
      <c r="AF260" s="1"/>
      <c r="AG260" s="1"/>
      <c r="AH260" s="1"/>
      <c r="AI260">
        <v>24.345499999999998</v>
      </c>
      <c r="AJ260">
        <v>22.144500000000001</v>
      </c>
      <c r="AK260">
        <v>37.518749999999997</v>
      </c>
      <c r="AL260">
        <v>39.710250000000002</v>
      </c>
      <c r="AM260">
        <v>37.852249999999998</v>
      </c>
      <c r="AN260">
        <v>26.390250000000002</v>
      </c>
      <c r="AO260">
        <v>43.688499999999998</v>
      </c>
      <c r="AP260">
        <v>42.540750000000003</v>
      </c>
      <c r="AQ260" t="s">
        <v>97</v>
      </c>
    </row>
    <row r="261" spans="1:43" x14ac:dyDescent="0.25">
      <c r="A261" s="1" t="s">
        <v>41</v>
      </c>
      <c r="B261" s="1" t="s">
        <v>327</v>
      </c>
      <c r="C261" s="1" t="s">
        <v>291</v>
      </c>
      <c r="D261" s="1" t="s">
        <v>327</v>
      </c>
      <c r="E261" s="1" t="s">
        <v>44</v>
      </c>
      <c r="F261" s="1" t="s">
        <v>45</v>
      </c>
      <c r="G261" s="2" t="str">
        <f t="shared" si="8"/>
        <v>SidiSR10092SidiHybrid</v>
      </c>
      <c r="H261" s="3">
        <v>100</v>
      </c>
      <c r="I261" s="3">
        <v>30</v>
      </c>
      <c r="J261" s="3">
        <v>60</v>
      </c>
      <c r="K261" s="1">
        <v>2050.5</v>
      </c>
      <c r="L261" s="1">
        <v>2125</v>
      </c>
      <c r="M261" s="1">
        <v>1684</v>
      </c>
      <c r="N261" s="1">
        <v>3764</v>
      </c>
      <c r="O261" s="1">
        <v>2692.9999999999995</v>
      </c>
      <c r="P261" s="1">
        <v>6199</v>
      </c>
      <c r="Q261" s="1">
        <v>3824</v>
      </c>
      <c r="R261" s="1">
        <v>2584</v>
      </c>
      <c r="S261" s="1">
        <v>2568</v>
      </c>
      <c r="T261" s="1">
        <v>1.3133382101926356</v>
      </c>
      <c r="U261" s="1">
        <v>3.0231650816873934</v>
      </c>
      <c r="V261" s="1">
        <v>9.6829999999999999E-2</v>
      </c>
      <c r="W261" s="1">
        <v>34.415680000000002</v>
      </c>
      <c r="X261">
        <f t="shared" si="9"/>
        <v>0.59575606276747461</v>
      </c>
      <c r="Y261" s="1" t="s">
        <v>52</v>
      </c>
      <c r="Z261" s="1"/>
      <c r="AA261" s="1"/>
      <c r="AB261" s="1"/>
      <c r="AC261" s="1"/>
      <c r="AD261" s="1"/>
      <c r="AE261" s="1"/>
      <c r="AF261" s="1"/>
      <c r="AG261" s="1"/>
      <c r="AH261" s="1"/>
      <c r="AI261">
        <v>24.678999999999998</v>
      </c>
      <c r="AJ261">
        <v>22.560750000000002</v>
      </c>
      <c r="AK261">
        <v>37.351999999999997</v>
      </c>
      <c r="AL261">
        <v>39.127500000000005</v>
      </c>
      <c r="AM261">
        <v>29.181249999999999</v>
      </c>
      <c r="AN261">
        <v>21.561750000000004</v>
      </c>
      <c r="AO261">
        <v>45.022499999999994</v>
      </c>
      <c r="AP261">
        <v>43.706250000000004</v>
      </c>
      <c r="AQ261" t="s">
        <v>97</v>
      </c>
    </row>
    <row r="262" spans="1:43" x14ac:dyDescent="0.25">
      <c r="A262" s="1" t="s">
        <v>41</v>
      </c>
      <c r="B262" s="1" t="s">
        <v>328</v>
      </c>
      <c r="C262" s="1" t="s">
        <v>291</v>
      </c>
      <c r="D262" s="1" t="s">
        <v>328</v>
      </c>
      <c r="E262" s="1" t="s">
        <v>44</v>
      </c>
      <c r="F262" s="1" t="s">
        <v>45</v>
      </c>
      <c r="G262" s="2" t="str">
        <f t="shared" si="8"/>
        <v>SidiSR10101SidiHybrid</v>
      </c>
      <c r="H262" s="3">
        <v>100</v>
      </c>
      <c r="I262" s="3">
        <v>30</v>
      </c>
      <c r="J262" s="3">
        <v>60</v>
      </c>
      <c r="K262" s="1">
        <v>2436.4999999999995</v>
      </c>
      <c r="L262" s="1">
        <v>2375</v>
      </c>
      <c r="M262" s="1">
        <v>4712</v>
      </c>
      <c r="N262" s="1">
        <v>4455</v>
      </c>
      <c r="O262" s="1">
        <v>3688</v>
      </c>
      <c r="P262" s="1">
        <v>5333</v>
      </c>
      <c r="Q262" s="1">
        <v>4033.0000000000005</v>
      </c>
      <c r="R262" s="1">
        <v>3878</v>
      </c>
      <c r="S262" s="1">
        <v>4086.0000000000005</v>
      </c>
      <c r="T262" s="1">
        <v>1.5136466242561053</v>
      </c>
      <c r="U262" s="1">
        <v>2.1887954032423562</v>
      </c>
      <c r="V262" s="1">
        <v>0.12413</v>
      </c>
      <c r="W262" s="1">
        <v>34.414149999999999</v>
      </c>
      <c r="X262">
        <f t="shared" si="9"/>
        <v>1.1604493580599149</v>
      </c>
      <c r="Y262" s="1" t="s">
        <v>46</v>
      </c>
      <c r="Z262" s="1"/>
      <c r="AA262" s="1"/>
      <c r="AB262" s="1"/>
      <c r="AC262" s="1"/>
      <c r="AD262" s="1"/>
      <c r="AE262" s="1"/>
      <c r="AF262" s="1"/>
      <c r="AG262" s="1"/>
      <c r="AH262" s="1"/>
      <c r="AI262">
        <v>20.343499999999999</v>
      </c>
      <c r="AJ262">
        <v>18.398250000000001</v>
      </c>
      <c r="AK262">
        <v>41.52075</v>
      </c>
      <c r="AL262">
        <v>43.456500000000005</v>
      </c>
      <c r="AM262">
        <v>39.186249999999994</v>
      </c>
      <c r="AN262">
        <v>26.307000000000002</v>
      </c>
      <c r="AO262">
        <v>39.352999999999994</v>
      </c>
      <c r="AP262">
        <v>37.878750000000004</v>
      </c>
      <c r="AQ262" t="s">
        <v>47</v>
      </c>
    </row>
    <row r="263" spans="1:43" x14ac:dyDescent="0.25">
      <c r="A263" s="1" t="s">
        <v>41</v>
      </c>
      <c r="B263" s="1" t="s">
        <v>329</v>
      </c>
      <c r="C263" s="1" t="s">
        <v>291</v>
      </c>
      <c r="D263" s="1" t="s">
        <v>329</v>
      </c>
      <c r="E263" s="1" t="s">
        <v>44</v>
      </c>
      <c r="F263" s="1" t="s">
        <v>45</v>
      </c>
      <c r="G263" s="2" t="str">
        <f t="shared" si="8"/>
        <v>SidiSR10102SidiHybrid</v>
      </c>
      <c r="H263" s="3">
        <v>100</v>
      </c>
      <c r="I263" s="3">
        <v>30</v>
      </c>
      <c r="J263" s="3">
        <v>60</v>
      </c>
      <c r="K263" s="1">
        <v>773</v>
      </c>
      <c r="L263" s="1">
        <v>875</v>
      </c>
      <c r="M263" s="1">
        <v>534</v>
      </c>
      <c r="N263" s="1">
        <v>3611</v>
      </c>
      <c r="O263" s="1">
        <v>3747</v>
      </c>
      <c r="P263" s="1">
        <v>4557</v>
      </c>
      <c r="Q263" s="1">
        <v>3702</v>
      </c>
      <c r="R263" s="1">
        <v>4694</v>
      </c>
      <c r="S263" s="1">
        <v>4627</v>
      </c>
      <c r="T263" s="1">
        <v>4.8473479948253555</v>
      </c>
      <c r="U263" s="1">
        <v>5.8952134540750327</v>
      </c>
      <c r="V263" s="1">
        <v>0.12628</v>
      </c>
      <c r="W263" s="1">
        <v>34.413710000000002</v>
      </c>
      <c r="X263">
        <f t="shared" si="9"/>
        <v>2.7576319543509276</v>
      </c>
      <c r="Y263" s="1" t="s">
        <v>46</v>
      </c>
      <c r="Z263" s="1"/>
      <c r="AA263" s="1"/>
      <c r="AB263" s="1"/>
      <c r="AC263" s="1"/>
      <c r="AD263" s="1"/>
      <c r="AE263" s="1"/>
      <c r="AF263" s="1"/>
      <c r="AG263" s="1"/>
      <c r="AH263" s="1"/>
      <c r="AI263">
        <v>20.510249999999999</v>
      </c>
      <c r="AJ263">
        <v>18.4815</v>
      </c>
      <c r="AK263">
        <v>36.684999999999995</v>
      </c>
      <c r="AL263">
        <v>38.794500000000006</v>
      </c>
      <c r="AM263">
        <v>37.018499999999996</v>
      </c>
      <c r="AN263">
        <v>25.474500000000003</v>
      </c>
      <c r="AO263">
        <v>44.188749999999999</v>
      </c>
      <c r="AP263">
        <v>42.790500000000002</v>
      </c>
      <c r="AQ263" t="s">
        <v>47</v>
      </c>
    </row>
    <row r="264" spans="1:43" x14ac:dyDescent="0.25">
      <c r="A264" s="1" t="s">
        <v>41</v>
      </c>
      <c r="B264" s="1" t="s">
        <v>330</v>
      </c>
      <c r="C264" s="1" t="s">
        <v>291</v>
      </c>
      <c r="D264" s="1" t="s">
        <v>330</v>
      </c>
      <c r="E264" s="1" t="s">
        <v>44</v>
      </c>
      <c r="F264" s="1" t="s">
        <v>45</v>
      </c>
      <c r="G264" s="2" t="str">
        <f t="shared" si="8"/>
        <v>SidiSR10111SidiHybrid</v>
      </c>
      <c r="H264" s="3">
        <v>100</v>
      </c>
      <c r="I264" s="3">
        <v>30</v>
      </c>
      <c r="J264" s="3">
        <v>60</v>
      </c>
      <c r="K264" s="1">
        <v>3239.5</v>
      </c>
      <c r="L264" s="1">
        <v>3125</v>
      </c>
      <c r="M264" s="1">
        <v>3589</v>
      </c>
      <c r="N264" s="1">
        <v>4309</v>
      </c>
      <c r="O264" s="1">
        <v>2747.5</v>
      </c>
      <c r="P264" s="1">
        <v>3162</v>
      </c>
      <c r="Q264" s="1">
        <v>1958</v>
      </c>
      <c r="R264" s="1">
        <v>3884</v>
      </c>
      <c r="S264" s="1">
        <v>5525</v>
      </c>
      <c r="T264" s="1">
        <v>0.84812471060348815</v>
      </c>
      <c r="U264" s="1">
        <v>0.97607655502392343</v>
      </c>
      <c r="V264" s="1">
        <v>0.14707000000000001</v>
      </c>
      <c r="W264" s="1">
        <v>34.41695</v>
      </c>
      <c r="X264">
        <f t="shared" si="9"/>
        <v>-0.45620542082738941</v>
      </c>
      <c r="Y264" s="1" t="s">
        <v>59</v>
      </c>
      <c r="Z264" s="1"/>
      <c r="AA264" s="1"/>
      <c r="AB264" s="1"/>
      <c r="AC264" s="1"/>
      <c r="AD264" s="1"/>
      <c r="AE264" s="1"/>
      <c r="AF264" s="1"/>
      <c r="AG264" s="1"/>
      <c r="AH264" s="1"/>
      <c r="AI264">
        <v>15.841249999999999</v>
      </c>
      <c r="AJ264">
        <v>15.900750000000002</v>
      </c>
      <c r="AK264">
        <v>42.020999999999994</v>
      </c>
      <c r="AL264">
        <v>43.956000000000003</v>
      </c>
      <c r="AM264">
        <v>29.014499999999998</v>
      </c>
      <c r="AN264">
        <v>21.4785</v>
      </c>
      <c r="AO264">
        <v>40.686999999999998</v>
      </c>
      <c r="AP264">
        <v>39.793500000000002</v>
      </c>
      <c r="AQ264" t="s">
        <v>47</v>
      </c>
    </row>
    <row r="265" spans="1:43" x14ac:dyDescent="0.25">
      <c r="A265" s="1" t="s">
        <v>41</v>
      </c>
      <c r="B265" s="1" t="s">
        <v>331</v>
      </c>
      <c r="C265" s="1" t="s">
        <v>291</v>
      </c>
      <c r="D265" s="1" t="s">
        <v>331</v>
      </c>
      <c r="E265" s="1" t="s">
        <v>44</v>
      </c>
      <c r="F265" s="1" t="s">
        <v>45</v>
      </c>
      <c r="G265" s="2" t="str">
        <f t="shared" si="8"/>
        <v>SidiSR10112SidiHybrid</v>
      </c>
      <c r="H265" s="3">
        <v>100</v>
      </c>
      <c r="I265" s="3">
        <v>30</v>
      </c>
      <c r="J265" s="3">
        <v>60</v>
      </c>
      <c r="K265" s="1">
        <v>1454</v>
      </c>
      <c r="L265" s="1">
        <v>1375</v>
      </c>
      <c r="M265" s="1">
        <v>2904</v>
      </c>
      <c r="N265" s="1">
        <v>2413</v>
      </c>
      <c r="O265" s="1">
        <v>3227.9999999999995</v>
      </c>
      <c r="P265" s="1">
        <v>2641</v>
      </c>
      <c r="Q265" s="1">
        <v>1777</v>
      </c>
      <c r="R265" s="1">
        <v>2979</v>
      </c>
      <c r="S265" s="1">
        <v>4054.0000000000005</v>
      </c>
      <c r="T265" s="1">
        <v>2.2200825309491057</v>
      </c>
      <c r="U265" s="1">
        <v>1.8163686382393398</v>
      </c>
      <c r="V265" s="1">
        <v>0.14557999999999999</v>
      </c>
      <c r="W265" s="1">
        <v>34.41245</v>
      </c>
      <c r="X265">
        <f t="shared" si="9"/>
        <v>1.6449358059914405</v>
      </c>
      <c r="Y265" s="1" t="s">
        <v>46</v>
      </c>
      <c r="Z265" s="1"/>
      <c r="AA265" s="1"/>
      <c r="AB265" s="1"/>
      <c r="AC265" s="1"/>
      <c r="AD265" s="1"/>
      <c r="AE265" s="1"/>
      <c r="AF265" s="1"/>
      <c r="AG265" s="1"/>
      <c r="AH265" s="1"/>
      <c r="AI265">
        <v>16.007999999999999</v>
      </c>
      <c r="AJ265">
        <v>15.984000000000002</v>
      </c>
      <c r="AK265">
        <v>41.6875</v>
      </c>
      <c r="AL265">
        <v>43.290000000000006</v>
      </c>
      <c r="AM265">
        <v>39.019500000000001</v>
      </c>
      <c r="AN265">
        <v>26.723250000000004</v>
      </c>
      <c r="AO265">
        <v>40.019999999999996</v>
      </c>
      <c r="AP265">
        <v>39.210750000000004</v>
      </c>
      <c r="AQ265" t="s">
        <v>47</v>
      </c>
    </row>
    <row r="266" spans="1:43" x14ac:dyDescent="0.25">
      <c r="A266" s="1" t="s">
        <v>41</v>
      </c>
      <c r="B266" s="1" t="s">
        <v>332</v>
      </c>
      <c r="C266" s="1" t="s">
        <v>291</v>
      </c>
      <c r="D266" s="1" t="s">
        <v>332</v>
      </c>
      <c r="E266" s="1" t="s">
        <v>44</v>
      </c>
      <c r="F266" s="1" t="s">
        <v>45</v>
      </c>
      <c r="G266" s="2" t="str">
        <f t="shared" si="8"/>
        <v>SidiSR10121SidiHybrid</v>
      </c>
      <c r="H266" s="3">
        <v>100</v>
      </c>
      <c r="I266" s="3">
        <v>30</v>
      </c>
      <c r="J266" s="3">
        <v>60</v>
      </c>
      <c r="K266" s="1">
        <v>2346.5</v>
      </c>
      <c r="L266" s="1">
        <v>2375</v>
      </c>
      <c r="M266" s="1">
        <v>2257</v>
      </c>
      <c r="N266" s="1">
        <v>3225</v>
      </c>
      <c r="O266" s="1">
        <v>3715</v>
      </c>
      <c r="P266" s="1">
        <v>3899</v>
      </c>
      <c r="Q266" s="1">
        <v>3767</v>
      </c>
      <c r="R266" s="1">
        <v>4074</v>
      </c>
      <c r="S266" s="1">
        <v>4489</v>
      </c>
      <c r="T266" s="1">
        <v>1.5832090347325805</v>
      </c>
      <c r="U266" s="1">
        <v>1.6616236948646921</v>
      </c>
      <c r="V266" s="1">
        <v>0.1673</v>
      </c>
      <c r="W266" s="1">
        <v>34.418700000000001</v>
      </c>
      <c r="X266">
        <f t="shared" si="9"/>
        <v>1.2689372325249644</v>
      </c>
      <c r="Y266" s="1" t="s">
        <v>46</v>
      </c>
      <c r="Z266" s="1"/>
      <c r="AA266" s="1"/>
      <c r="AB266" s="1"/>
      <c r="AC266" s="1"/>
      <c r="AD266" s="1"/>
      <c r="AE266" s="1"/>
      <c r="AF266" s="1"/>
      <c r="AG266" s="1"/>
      <c r="AH266" s="1"/>
      <c r="AI266">
        <v>15.50775</v>
      </c>
      <c r="AJ266">
        <v>14.985000000000001</v>
      </c>
      <c r="AK266">
        <v>39.019500000000001</v>
      </c>
      <c r="AL266">
        <v>41.208750000000002</v>
      </c>
      <c r="AM266">
        <v>39.186249999999994</v>
      </c>
      <c r="AN266">
        <v>26.556750000000001</v>
      </c>
      <c r="AO266">
        <v>42.521249999999995</v>
      </c>
      <c r="AP266">
        <v>41.208750000000002</v>
      </c>
      <c r="AQ266" t="s">
        <v>97</v>
      </c>
    </row>
    <row r="267" spans="1:43" x14ac:dyDescent="0.25">
      <c r="A267" s="1" t="s">
        <v>41</v>
      </c>
      <c r="B267" s="1" t="s">
        <v>333</v>
      </c>
      <c r="C267" s="1" t="s">
        <v>291</v>
      </c>
      <c r="D267" s="1" t="s">
        <v>333</v>
      </c>
      <c r="E267" s="1" t="s">
        <v>44</v>
      </c>
      <c r="F267" s="1" t="s">
        <v>45</v>
      </c>
      <c r="G267" s="2" t="str">
        <f t="shared" si="8"/>
        <v>SidiSR10122SidiHybrid</v>
      </c>
      <c r="H267" s="3">
        <v>100</v>
      </c>
      <c r="I267" s="3">
        <v>30</v>
      </c>
      <c r="J267" s="3">
        <v>60</v>
      </c>
      <c r="K267" s="1">
        <v>1289.0000000000002</v>
      </c>
      <c r="L267" s="1">
        <v>1375</v>
      </c>
      <c r="M267" s="1">
        <v>1209</v>
      </c>
      <c r="N267" s="1">
        <v>758</v>
      </c>
      <c r="O267" s="1">
        <v>2969.5</v>
      </c>
      <c r="P267" s="1">
        <v>3628</v>
      </c>
      <c r="Q267" s="1">
        <v>3539</v>
      </c>
      <c r="R267" s="1">
        <v>3010</v>
      </c>
      <c r="S267" s="1">
        <v>2299</v>
      </c>
      <c r="T267" s="1">
        <v>2.3037238169123349</v>
      </c>
      <c r="U267" s="1">
        <v>2.814584949573312</v>
      </c>
      <c r="V267" s="1">
        <v>0.17354</v>
      </c>
      <c r="W267" s="1">
        <v>34.41704</v>
      </c>
      <c r="X267">
        <f t="shared" si="9"/>
        <v>1.5582382310984306</v>
      </c>
      <c r="Y267" s="1" t="s">
        <v>46</v>
      </c>
      <c r="Z267" s="1"/>
      <c r="AA267" s="1"/>
      <c r="AB267" s="1"/>
      <c r="AC267" s="1"/>
      <c r="AD267" s="1"/>
      <c r="AE267" s="1"/>
      <c r="AF267" s="1"/>
      <c r="AG267" s="1"/>
      <c r="AH267" s="1"/>
      <c r="AI267">
        <v>16.50825</v>
      </c>
      <c r="AJ267">
        <v>16.233750000000001</v>
      </c>
      <c r="AK267">
        <v>38.51925</v>
      </c>
      <c r="AL267">
        <v>40.459500000000006</v>
      </c>
      <c r="AM267">
        <v>36.351499999999994</v>
      </c>
      <c r="AN267">
        <v>24.891750000000002</v>
      </c>
      <c r="AO267">
        <v>43.521749999999997</v>
      </c>
      <c r="AP267">
        <v>41.708250000000007</v>
      </c>
      <c r="AQ267" t="s">
        <v>97</v>
      </c>
    </row>
    <row r="268" spans="1:43" x14ac:dyDescent="0.25">
      <c r="A268" s="1" t="s">
        <v>41</v>
      </c>
      <c r="B268" s="1" t="s">
        <v>334</v>
      </c>
      <c r="C268" s="1" t="s">
        <v>291</v>
      </c>
      <c r="D268" s="1" t="s">
        <v>334</v>
      </c>
      <c r="E268" s="1" t="s">
        <v>44</v>
      </c>
      <c r="F268" s="1" t="s">
        <v>45</v>
      </c>
      <c r="G268" s="2" t="str">
        <f t="shared" si="8"/>
        <v>SidiSR10132SidiHybrid</v>
      </c>
      <c r="H268" s="3">
        <v>100</v>
      </c>
      <c r="I268" s="3">
        <v>30</v>
      </c>
      <c r="J268" s="3">
        <v>60</v>
      </c>
      <c r="K268" s="1">
        <v>1291</v>
      </c>
      <c r="L268" s="1">
        <v>1375</v>
      </c>
      <c r="M268" s="1">
        <v>1822</v>
      </c>
      <c r="N268" s="1">
        <v>3716</v>
      </c>
      <c r="O268" s="1">
        <v>2651</v>
      </c>
      <c r="P268" s="1">
        <v>3462</v>
      </c>
      <c r="Q268" s="1">
        <v>1573</v>
      </c>
      <c r="R268" s="1">
        <v>2676</v>
      </c>
      <c r="S268" s="1">
        <v>4751</v>
      </c>
      <c r="T268" s="1">
        <v>2.0534469403563129</v>
      </c>
      <c r="U268" s="1">
        <v>2.6816421378776143</v>
      </c>
      <c r="V268" s="1">
        <v>9.8619999999999999E-2</v>
      </c>
      <c r="W268" s="1">
        <v>34.43723</v>
      </c>
      <c r="X268">
        <f t="shared" si="9"/>
        <v>1.2610556348074178</v>
      </c>
      <c r="Y268" s="1" t="s">
        <v>46</v>
      </c>
      <c r="Z268" s="1"/>
      <c r="AA268" s="1"/>
      <c r="AB268" s="1"/>
      <c r="AC268" s="1"/>
      <c r="AD268" s="1"/>
      <c r="AE268" s="1"/>
      <c r="AF268" s="1"/>
      <c r="AG268" s="1"/>
      <c r="AH268" s="1"/>
      <c r="AI268">
        <v>22.3445</v>
      </c>
      <c r="AJ268">
        <v>20.146500000000003</v>
      </c>
      <c r="AK268">
        <v>39.019500000000001</v>
      </c>
      <c r="AL268">
        <v>40.709250000000004</v>
      </c>
      <c r="AM268">
        <v>40.686999999999998</v>
      </c>
      <c r="AN268">
        <v>29.803500000000003</v>
      </c>
      <c r="AO268">
        <v>42.020999999999994</v>
      </c>
      <c r="AP268">
        <v>40.959000000000003</v>
      </c>
      <c r="AQ268" t="s">
        <v>97</v>
      </c>
    </row>
    <row r="269" spans="1:43" x14ac:dyDescent="0.25">
      <c r="A269" s="1" t="s">
        <v>41</v>
      </c>
      <c r="B269" s="1" t="s">
        <v>335</v>
      </c>
      <c r="C269" s="1" t="s">
        <v>291</v>
      </c>
      <c r="D269" s="1" t="s">
        <v>335</v>
      </c>
      <c r="E269" s="1" t="s">
        <v>44</v>
      </c>
      <c r="F269" s="1" t="s">
        <v>45</v>
      </c>
      <c r="G269" s="2" t="str">
        <f t="shared" si="8"/>
        <v>SidiSR10141SidiHybrid</v>
      </c>
      <c r="H269" s="3">
        <v>100</v>
      </c>
      <c r="I269" s="3">
        <v>30</v>
      </c>
      <c r="J269" s="3">
        <v>60</v>
      </c>
      <c r="K269" s="1">
        <v>1910.0000000000002</v>
      </c>
      <c r="L269" s="1">
        <v>1875</v>
      </c>
      <c r="M269" s="1">
        <v>4818</v>
      </c>
      <c r="N269" s="1">
        <v>6331</v>
      </c>
      <c r="O269" s="1">
        <v>5133</v>
      </c>
      <c r="P269" s="1">
        <v>6360</v>
      </c>
      <c r="Q269" s="1">
        <v>3361</v>
      </c>
      <c r="R269" s="1">
        <v>6109</v>
      </c>
      <c r="S269" s="1">
        <v>5437</v>
      </c>
      <c r="T269" s="1">
        <v>2.6874345549738217</v>
      </c>
      <c r="U269" s="1">
        <v>3.3298429319371725</v>
      </c>
      <c r="V269" s="1">
        <v>0.11765</v>
      </c>
      <c r="W269" s="1">
        <v>34.4405</v>
      </c>
      <c r="X269">
        <f t="shared" si="9"/>
        <v>2.9885164051355204</v>
      </c>
      <c r="Y269" s="1" t="s">
        <v>46</v>
      </c>
      <c r="Z269" s="1"/>
      <c r="AA269" s="1"/>
      <c r="AB269" s="1"/>
      <c r="AC269" s="1"/>
      <c r="AD269" s="1"/>
      <c r="AE269" s="1"/>
      <c r="AF269" s="1"/>
      <c r="AG269" s="1"/>
      <c r="AH269" s="1"/>
      <c r="AI269">
        <v>21.844249999999999</v>
      </c>
      <c r="AJ269">
        <v>19.647000000000002</v>
      </c>
      <c r="AK269">
        <v>41.353999999999999</v>
      </c>
      <c r="AL269">
        <v>42.873750000000001</v>
      </c>
      <c r="AM269">
        <v>27.680499999999999</v>
      </c>
      <c r="AN269">
        <v>20.562750000000001</v>
      </c>
      <c r="AO269">
        <v>40.019999999999996</v>
      </c>
      <c r="AP269">
        <v>39.210750000000004</v>
      </c>
      <c r="AQ269" t="s">
        <v>97</v>
      </c>
    </row>
    <row r="270" spans="1:43" x14ac:dyDescent="0.25">
      <c r="A270" s="1" t="s">
        <v>41</v>
      </c>
      <c r="B270" s="1" t="s">
        <v>336</v>
      </c>
      <c r="C270" s="1" t="s">
        <v>291</v>
      </c>
      <c r="D270" s="1" t="s">
        <v>336</v>
      </c>
      <c r="E270" s="1" t="s">
        <v>44</v>
      </c>
      <c r="F270" s="1" t="s">
        <v>45</v>
      </c>
      <c r="G270" s="2" t="str">
        <f t="shared" si="8"/>
        <v>SidiSR10142SidiHybrid</v>
      </c>
      <c r="H270" s="3">
        <v>100</v>
      </c>
      <c r="I270" s="3">
        <v>30</v>
      </c>
      <c r="J270" s="3">
        <v>60</v>
      </c>
      <c r="K270" s="1">
        <v>1815.5</v>
      </c>
      <c r="L270" s="1">
        <v>1875</v>
      </c>
      <c r="M270" s="1">
        <v>2275</v>
      </c>
      <c r="N270" s="1">
        <v>3144</v>
      </c>
      <c r="O270" s="1">
        <v>3256</v>
      </c>
      <c r="P270" s="1">
        <v>4762</v>
      </c>
      <c r="Q270" s="1">
        <v>1397</v>
      </c>
      <c r="R270" s="1">
        <v>4575</v>
      </c>
      <c r="S270" s="1">
        <v>3639</v>
      </c>
      <c r="T270" s="1">
        <v>1.7934453318645001</v>
      </c>
      <c r="U270" s="1">
        <v>2.6229688790966676</v>
      </c>
      <c r="V270" s="1">
        <v>0.1177</v>
      </c>
      <c r="W270" s="1">
        <v>34.441760000000002</v>
      </c>
      <c r="X270">
        <f t="shared" si="9"/>
        <v>1.3356990014265335</v>
      </c>
      <c r="Y270" s="1" t="s">
        <v>46</v>
      </c>
      <c r="Z270" s="1"/>
      <c r="AA270" s="1"/>
      <c r="AB270" s="1"/>
      <c r="AC270" s="1"/>
      <c r="AD270" s="1"/>
      <c r="AE270" s="1"/>
      <c r="AF270" s="1"/>
      <c r="AG270" s="1"/>
      <c r="AH270" s="1"/>
      <c r="AI270">
        <v>21.844249999999999</v>
      </c>
      <c r="AJ270">
        <v>19.647000000000002</v>
      </c>
      <c r="AK270">
        <v>42.020999999999994</v>
      </c>
      <c r="AL270">
        <v>43.706250000000004</v>
      </c>
      <c r="AM270">
        <v>30.348499999999998</v>
      </c>
      <c r="AN270">
        <v>22.893750000000001</v>
      </c>
      <c r="AO270">
        <v>37.685499999999998</v>
      </c>
      <c r="AP270">
        <v>36.796500000000002</v>
      </c>
      <c r="AQ270" t="s">
        <v>97</v>
      </c>
    </row>
    <row r="271" spans="1:43" x14ac:dyDescent="0.25">
      <c r="A271" s="1" t="s">
        <v>41</v>
      </c>
      <c r="B271" s="1" t="s">
        <v>337</v>
      </c>
      <c r="C271" s="1" t="s">
        <v>291</v>
      </c>
      <c r="D271" s="1" t="s">
        <v>337</v>
      </c>
      <c r="E271" s="1" t="s">
        <v>44</v>
      </c>
      <c r="F271" s="1" t="s">
        <v>45</v>
      </c>
      <c r="G271" s="2" t="str">
        <f t="shared" si="8"/>
        <v>SidiSR10151SidiHybrid</v>
      </c>
      <c r="H271" s="3">
        <v>100</v>
      </c>
      <c r="I271" s="3">
        <v>30</v>
      </c>
      <c r="J271" s="3">
        <v>60</v>
      </c>
      <c r="K271" s="1">
        <v>3939.9999999999995</v>
      </c>
      <c r="L271" s="1">
        <v>3875</v>
      </c>
      <c r="M271" s="1">
        <v>3507</v>
      </c>
      <c r="N271" s="1">
        <v>5542</v>
      </c>
      <c r="O271" s="1">
        <v>5556.5</v>
      </c>
      <c r="P271" s="1">
        <v>5070</v>
      </c>
      <c r="Q271" s="1">
        <v>5177</v>
      </c>
      <c r="R271" s="1">
        <v>5947</v>
      </c>
      <c r="S271" s="1">
        <v>5797</v>
      </c>
      <c r="T271" s="1">
        <v>1.4102791878172591</v>
      </c>
      <c r="U271" s="1">
        <v>1.286802030456853</v>
      </c>
      <c r="V271" s="1">
        <v>0.14021</v>
      </c>
      <c r="W271" s="1">
        <v>34.436320000000002</v>
      </c>
      <c r="X271">
        <f t="shared" si="9"/>
        <v>1.4988944365192585</v>
      </c>
      <c r="Y271" s="1" t="s">
        <v>46</v>
      </c>
      <c r="Z271" s="1"/>
      <c r="AA271" s="1"/>
      <c r="AB271" s="1"/>
      <c r="AC271" s="1"/>
      <c r="AD271" s="1"/>
      <c r="AE271" s="1"/>
      <c r="AF271" s="1"/>
      <c r="AG271" s="1"/>
      <c r="AH271" s="1"/>
      <c r="AI271">
        <v>19.343</v>
      </c>
      <c r="AJ271">
        <v>17.149500000000003</v>
      </c>
      <c r="AK271">
        <v>42.020999999999994</v>
      </c>
      <c r="AL271">
        <v>43.956000000000003</v>
      </c>
      <c r="AM271">
        <v>27.180249999999997</v>
      </c>
      <c r="AN271">
        <v>20.562750000000001</v>
      </c>
      <c r="AO271">
        <v>38.51925</v>
      </c>
      <c r="AP271">
        <v>37.212750000000007</v>
      </c>
      <c r="AQ271" t="s">
        <v>97</v>
      </c>
    </row>
    <row r="272" spans="1:43" x14ac:dyDescent="0.25">
      <c r="A272" s="1" t="s">
        <v>41</v>
      </c>
      <c r="B272" s="1" t="s">
        <v>338</v>
      </c>
      <c r="C272" s="1" t="s">
        <v>291</v>
      </c>
      <c r="D272" s="1" t="s">
        <v>338</v>
      </c>
      <c r="E272" s="1" t="s">
        <v>44</v>
      </c>
      <c r="F272" s="1" t="s">
        <v>45</v>
      </c>
      <c r="G272" s="2" t="str">
        <f t="shared" si="8"/>
        <v>SidiSR10152SidiHybrid</v>
      </c>
      <c r="H272" s="3">
        <v>100</v>
      </c>
      <c r="I272" s="3">
        <v>30</v>
      </c>
      <c r="J272" s="3">
        <v>60</v>
      </c>
      <c r="K272" s="1">
        <v>2165</v>
      </c>
      <c r="L272" s="1">
        <v>2125</v>
      </c>
      <c r="M272" s="1">
        <v>2286</v>
      </c>
      <c r="N272" s="1">
        <v>4199</v>
      </c>
      <c r="O272" s="1">
        <v>4635.5</v>
      </c>
      <c r="P272" s="1">
        <v>4909</v>
      </c>
      <c r="Q272" s="1">
        <v>2512</v>
      </c>
      <c r="R272" s="1">
        <v>4604</v>
      </c>
      <c r="S272" s="1">
        <v>4975</v>
      </c>
      <c r="T272" s="1">
        <v>2.1411085450346419</v>
      </c>
      <c r="U272" s="1">
        <v>2.2674364896073902</v>
      </c>
      <c r="V272" s="1">
        <v>0.13611000000000001</v>
      </c>
      <c r="W272" s="1">
        <v>34.435339999999997</v>
      </c>
      <c r="X272">
        <f t="shared" si="9"/>
        <v>2.2907631954350927</v>
      </c>
      <c r="Y272" s="1" t="s">
        <v>46</v>
      </c>
      <c r="Z272" s="1"/>
      <c r="AA272" s="1"/>
      <c r="AB272" s="1"/>
      <c r="AC272" s="1"/>
      <c r="AD272" s="1"/>
      <c r="AE272" s="1"/>
      <c r="AF272" s="1"/>
      <c r="AG272" s="1"/>
      <c r="AH272" s="1"/>
      <c r="AI272">
        <v>18.509249999999998</v>
      </c>
      <c r="AJ272">
        <v>16.233750000000001</v>
      </c>
      <c r="AK272">
        <v>38.018999999999998</v>
      </c>
      <c r="AL272">
        <v>40.209750000000007</v>
      </c>
      <c r="AM272">
        <v>26.68</v>
      </c>
      <c r="AN272">
        <v>20.313000000000002</v>
      </c>
      <c r="AO272">
        <v>42.354499999999994</v>
      </c>
      <c r="AP272">
        <v>40.875750000000004</v>
      </c>
      <c r="AQ272" t="s">
        <v>97</v>
      </c>
    </row>
    <row r="273" spans="1:43" x14ac:dyDescent="0.25">
      <c r="A273" s="1" t="s">
        <v>41</v>
      </c>
      <c r="B273" s="1" t="s">
        <v>339</v>
      </c>
      <c r="C273" s="1" t="s">
        <v>291</v>
      </c>
      <c r="D273" s="1" t="s">
        <v>339</v>
      </c>
      <c r="E273" s="1" t="s">
        <v>44</v>
      </c>
      <c r="F273" s="1" t="s">
        <v>45</v>
      </c>
      <c r="G273" s="2" t="str">
        <f t="shared" si="8"/>
        <v>SidiSR10161SidiHybrid</v>
      </c>
      <c r="H273" s="3">
        <v>100</v>
      </c>
      <c r="I273" s="3">
        <v>30</v>
      </c>
      <c r="J273" s="3">
        <v>60</v>
      </c>
      <c r="K273" s="1">
        <v>1781</v>
      </c>
      <c r="L273" s="1">
        <v>1875</v>
      </c>
      <c r="M273" s="1">
        <v>945</v>
      </c>
      <c r="N273" s="1">
        <v>2819</v>
      </c>
      <c r="O273" s="1">
        <v>2470.5000000000005</v>
      </c>
      <c r="P273" s="1">
        <v>1372</v>
      </c>
      <c r="Q273" s="1">
        <v>1116</v>
      </c>
      <c r="R273" s="1">
        <v>1558</v>
      </c>
      <c r="S273" s="1">
        <v>2305</v>
      </c>
      <c r="T273" s="1">
        <v>1.3871420550252669</v>
      </c>
      <c r="U273" s="1">
        <v>0.77035373385738348</v>
      </c>
      <c r="V273" s="1">
        <v>0.17265</v>
      </c>
      <c r="W273" s="1">
        <v>34.443840000000002</v>
      </c>
      <c r="X273">
        <f t="shared" si="9"/>
        <v>0.63933666191155536</v>
      </c>
      <c r="Y273" s="1" t="s">
        <v>52</v>
      </c>
      <c r="Z273" s="1"/>
      <c r="AA273" s="1"/>
      <c r="AB273" s="1"/>
      <c r="AC273" s="1"/>
      <c r="AD273" s="1"/>
      <c r="AE273" s="1"/>
      <c r="AF273" s="1"/>
      <c r="AG273" s="1"/>
      <c r="AH273" s="1"/>
      <c r="AI273">
        <v>19.50975</v>
      </c>
      <c r="AJ273">
        <v>17.232750000000003</v>
      </c>
      <c r="AK273">
        <v>40.019999999999996</v>
      </c>
      <c r="AL273">
        <v>41.958000000000006</v>
      </c>
      <c r="AM273">
        <v>29.181249999999999</v>
      </c>
      <c r="AN273">
        <v>22.311000000000003</v>
      </c>
      <c r="AO273">
        <v>40.686999999999998</v>
      </c>
      <c r="AP273">
        <v>39.294000000000004</v>
      </c>
      <c r="AQ273" t="s">
        <v>97</v>
      </c>
    </row>
    <row r="274" spans="1:43" x14ac:dyDescent="0.25">
      <c r="A274" s="1" t="s">
        <v>41</v>
      </c>
      <c r="B274" s="1" t="s">
        <v>340</v>
      </c>
      <c r="C274" s="1" t="s">
        <v>291</v>
      </c>
      <c r="D274" s="1" t="s">
        <v>340</v>
      </c>
      <c r="E274" s="1" t="s">
        <v>44</v>
      </c>
      <c r="F274" s="1" t="s">
        <v>45</v>
      </c>
      <c r="G274" s="2" t="str">
        <f t="shared" si="8"/>
        <v>SidiSR10162SidiHybrid</v>
      </c>
      <c r="H274" s="3">
        <v>100</v>
      </c>
      <c r="I274" s="3">
        <v>30</v>
      </c>
      <c r="J274" s="3">
        <v>60</v>
      </c>
      <c r="K274" s="1">
        <v>435.954768</v>
      </c>
      <c r="L274" s="1">
        <v>375</v>
      </c>
      <c r="M274" s="1">
        <v>962.38250299999993</v>
      </c>
      <c r="N274" s="1">
        <v>1490.5955724999999</v>
      </c>
      <c r="O274" s="1">
        <v>2163.26841225</v>
      </c>
      <c r="P274" s="1">
        <v>2579.7464880000002</v>
      </c>
      <c r="Q274" s="1">
        <v>1912.9889315</v>
      </c>
      <c r="R274" s="1">
        <v>1385.875266</v>
      </c>
      <c r="S274" s="1">
        <v>1241.9699869999999</v>
      </c>
      <c r="T274" s="1">
        <v>4.9621395865774769</v>
      </c>
      <c r="U274" s="1">
        <v>5.9174636392553461</v>
      </c>
      <c r="V274" s="1"/>
      <c r="W274" s="1"/>
      <c r="X274">
        <f t="shared" si="9"/>
        <v>1.6016460324714694</v>
      </c>
      <c r="Y274" s="1" t="s">
        <v>46</v>
      </c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43" x14ac:dyDescent="0.25">
      <c r="A275" s="1" t="s">
        <v>41</v>
      </c>
      <c r="B275" s="1" t="s">
        <v>341</v>
      </c>
      <c r="C275" s="1" t="s">
        <v>342</v>
      </c>
      <c r="D275" s="1" t="s">
        <v>341</v>
      </c>
      <c r="E275" s="1" t="s">
        <v>44</v>
      </c>
      <c r="F275" s="1" t="s">
        <v>45</v>
      </c>
      <c r="G275" s="2" t="str">
        <f t="shared" si="8"/>
        <v>Thuc2010012ThucHybrid</v>
      </c>
      <c r="H275" s="3">
        <v>100</v>
      </c>
      <c r="I275" s="3">
        <v>30</v>
      </c>
      <c r="J275" s="3">
        <v>60</v>
      </c>
      <c r="K275" s="1">
        <v>862.00000000000011</v>
      </c>
      <c r="L275" s="1">
        <v>875</v>
      </c>
      <c r="M275" s="1">
        <v>2063</v>
      </c>
      <c r="N275" s="1">
        <v>989</v>
      </c>
      <c r="O275" s="1">
        <v>2056.5</v>
      </c>
      <c r="P275" s="1">
        <v>2463</v>
      </c>
      <c r="Q275" s="1">
        <v>2135</v>
      </c>
      <c r="R275" s="1">
        <v>3194</v>
      </c>
      <c r="S275" s="1">
        <v>2170</v>
      </c>
      <c r="T275" s="1">
        <v>2.3857308584686772</v>
      </c>
      <c r="U275" s="1">
        <v>2.8573085846867747</v>
      </c>
      <c r="V275" s="1">
        <v>-15.972160000000001</v>
      </c>
      <c r="W275" s="1">
        <v>35.285040000000002</v>
      </c>
      <c r="X275">
        <f t="shared" si="9"/>
        <v>1.1075962910128387</v>
      </c>
      <c r="Y275" s="1" t="s">
        <v>46</v>
      </c>
      <c r="Z275" s="1">
        <v>5.38</v>
      </c>
      <c r="AA275" s="1"/>
      <c r="AB275" s="1">
        <v>44.1</v>
      </c>
      <c r="AC275" s="1"/>
      <c r="AD275" s="1"/>
      <c r="AE275" s="1"/>
      <c r="AF275" s="1"/>
      <c r="AG275" s="1"/>
      <c r="AH275" s="1"/>
      <c r="AI275">
        <v>6.5032499999999995</v>
      </c>
      <c r="AJ275">
        <v>6.2437500000000004</v>
      </c>
      <c r="AK275">
        <v>16.674999999999997</v>
      </c>
      <c r="AL275">
        <v>18.814500000000002</v>
      </c>
      <c r="AM275">
        <v>6.8367499999999994</v>
      </c>
      <c r="AN275">
        <v>6.1605000000000008</v>
      </c>
      <c r="AO275">
        <v>77.372</v>
      </c>
      <c r="AP275">
        <v>75.091500000000011</v>
      </c>
      <c r="AQ275" t="s">
        <v>78</v>
      </c>
    </row>
    <row r="276" spans="1:43" x14ac:dyDescent="0.25">
      <c r="A276" s="1" t="s">
        <v>41</v>
      </c>
      <c r="B276" s="1" t="s">
        <v>343</v>
      </c>
      <c r="C276" s="1" t="s">
        <v>342</v>
      </c>
      <c r="D276" s="1" t="s">
        <v>343</v>
      </c>
      <c r="E276" s="1" t="s">
        <v>44</v>
      </c>
      <c r="F276" s="1" t="s">
        <v>45</v>
      </c>
      <c r="G276" s="2" t="str">
        <f t="shared" si="8"/>
        <v>Thuc2010021ThucHybrid</v>
      </c>
      <c r="H276" s="3">
        <v>100</v>
      </c>
      <c r="I276" s="3">
        <v>30</v>
      </c>
      <c r="J276" s="3">
        <v>60</v>
      </c>
      <c r="K276" s="1">
        <v>2529</v>
      </c>
      <c r="L276" s="1">
        <v>2625</v>
      </c>
      <c r="M276" s="1">
        <v>1301</v>
      </c>
      <c r="N276" s="1">
        <v>2303</v>
      </c>
      <c r="O276" s="1">
        <v>3669.5</v>
      </c>
      <c r="P276" s="1">
        <v>3269</v>
      </c>
      <c r="Q276" s="1">
        <v>2762</v>
      </c>
      <c r="R276" s="1">
        <v>2153</v>
      </c>
      <c r="S276" s="1">
        <v>3611</v>
      </c>
      <c r="T276" s="1">
        <v>1.4509687623566627</v>
      </c>
      <c r="U276" s="1">
        <v>1.2926057730328193</v>
      </c>
      <c r="V276" s="1">
        <v>-15.946339999999999</v>
      </c>
      <c r="W276" s="1">
        <v>35.300660000000001</v>
      </c>
      <c r="X276">
        <f t="shared" si="9"/>
        <v>1.057524964336662</v>
      </c>
      <c r="Y276" s="1" t="s">
        <v>46</v>
      </c>
      <c r="Z276" s="1">
        <v>5.84</v>
      </c>
      <c r="AA276" s="1"/>
      <c r="AB276" s="1">
        <v>46.2</v>
      </c>
      <c r="AC276" s="1"/>
      <c r="AD276" s="1"/>
      <c r="AE276" s="1"/>
      <c r="AF276" s="1"/>
      <c r="AG276" s="1"/>
      <c r="AH276" s="1"/>
      <c r="AI276">
        <v>8.504249999999999</v>
      </c>
      <c r="AJ276">
        <v>8.2417500000000015</v>
      </c>
      <c r="AK276">
        <v>20.343499999999999</v>
      </c>
      <c r="AL276">
        <v>22.144500000000001</v>
      </c>
      <c r="AM276">
        <v>10.171749999999999</v>
      </c>
      <c r="AN276">
        <v>9.5737500000000004</v>
      </c>
      <c r="AO276">
        <v>72.702999999999989</v>
      </c>
      <c r="AP276">
        <v>70.762500000000003</v>
      </c>
      <c r="AQ276" t="s">
        <v>75</v>
      </c>
    </row>
    <row r="277" spans="1:43" x14ac:dyDescent="0.25">
      <c r="A277" s="1" t="s">
        <v>41</v>
      </c>
      <c r="B277" s="1" t="s">
        <v>344</v>
      </c>
      <c r="C277" s="1" t="s">
        <v>342</v>
      </c>
      <c r="D277" s="1" t="s">
        <v>344</v>
      </c>
      <c r="E277" s="1" t="s">
        <v>44</v>
      </c>
      <c r="F277" s="1" t="s">
        <v>45</v>
      </c>
      <c r="G277" s="2" t="str">
        <f t="shared" si="8"/>
        <v>Thuc2010022ThucHybrid</v>
      </c>
      <c r="H277" s="3">
        <v>100</v>
      </c>
      <c r="I277" s="3">
        <v>30</v>
      </c>
      <c r="J277" s="3">
        <v>60</v>
      </c>
      <c r="K277" s="1">
        <v>1066</v>
      </c>
      <c r="L277" s="1">
        <v>1125</v>
      </c>
      <c r="M277" s="1">
        <v>1503</v>
      </c>
      <c r="N277" s="1">
        <v>2119</v>
      </c>
      <c r="O277" s="1">
        <v>1762</v>
      </c>
      <c r="P277" s="1">
        <v>2422</v>
      </c>
      <c r="Q277" s="1">
        <v>2142</v>
      </c>
      <c r="R277" s="1">
        <v>1163</v>
      </c>
      <c r="S277" s="1">
        <v>2277</v>
      </c>
      <c r="T277" s="1">
        <v>1.6529080675422139</v>
      </c>
      <c r="U277" s="1">
        <v>2.272045028142589</v>
      </c>
      <c r="V277" s="1">
        <v>-15.949490000000001</v>
      </c>
      <c r="W277" s="1">
        <v>35.301250000000003</v>
      </c>
      <c r="X277">
        <f t="shared" si="9"/>
        <v>0.6453637660485021</v>
      </c>
      <c r="Y277" s="1" t="s">
        <v>52</v>
      </c>
      <c r="Z277" s="1">
        <v>5.86</v>
      </c>
      <c r="AA277" s="1"/>
      <c r="AB277" s="1">
        <v>111</v>
      </c>
      <c r="AC277" s="1"/>
      <c r="AD277" s="1"/>
      <c r="AE277" s="1"/>
      <c r="AF277" s="1"/>
      <c r="AG277" s="1"/>
      <c r="AH277" s="1"/>
      <c r="AI277">
        <v>8.6709999999999994</v>
      </c>
      <c r="AJ277">
        <v>8.5747500000000016</v>
      </c>
      <c r="AK277">
        <v>18.675999999999998</v>
      </c>
      <c r="AL277">
        <v>20.812500000000004</v>
      </c>
      <c r="AM277">
        <v>10.671999999999999</v>
      </c>
      <c r="AN277">
        <v>10.323</v>
      </c>
      <c r="AO277">
        <v>74.703999999999994</v>
      </c>
      <c r="AP277">
        <v>72.510750000000002</v>
      </c>
      <c r="AQ277" t="s">
        <v>75</v>
      </c>
    </row>
    <row r="278" spans="1:43" x14ac:dyDescent="0.25">
      <c r="A278" s="1" t="s">
        <v>41</v>
      </c>
      <c r="B278" s="1" t="s">
        <v>345</v>
      </c>
      <c r="C278" s="1" t="s">
        <v>342</v>
      </c>
      <c r="D278" s="1" t="s">
        <v>345</v>
      </c>
      <c r="E278" s="1" t="s">
        <v>44</v>
      </c>
      <c r="F278" s="1" t="s">
        <v>45</v>
      </c>
      <c r="G278" s="2" t="str">
        <f t="shared" si="8"/>
        <v>Thuc2010031ThucHybrid</v>
      </c>
      <c r="H278" s="3">
        <v>100</v>
      </c>
      <c r="I278" s="3">
        <v>30</v>
      </c>
      <c r="J278" s="3">
        <v>60</v>
      </c>
      <c r="K278" s="1">
        <v>447.5</v>
      </c>
      <c r="L278" s="1">
        <v>375</v>
      </c>
      <c r="M278" s="1">
        <v>141</v>
      </c>
      <c r="N278" s="1">
        <v>342</v>
      </c>
      <c r="O278" s="1">
        <v>1092</v>
      </c>
      <c r="P278" s="1">
        <v>869</v>
      </c>
      <c r="Q278" s="1">
        <v>254</v>
      </c>
      <c r="R278" s="1">
        <v>1582</v>
      </c>
      <c r="S278" s="1">
        <v>1305</v>
      </c>
      <c r="T278" s="1">
        <v>2.4402234636871509</v>
      </c>
      <c r="U278" s="1">
        <v>1.9418994413407822</v>
      </c>
      <c r="V278" s="1">
        <v>-15.92999</v>
      </c>
      <c r="W278" s="1">
        <v>35.29674</v>
      </c>
      <c r="X278">
        <f t="shared" si="9"/>
        <v>0.59761055634807414</v>
      </c>
      <c r="Y278" s="1" t="s">
        <v>52</v>
      </c>
      <c r="Z278" s="1">
        <v>5.64</v>
      </c>
      <c r="AA278" s="1"/>
      <c r="AB278" s="1">
        <v>76.400000000000006</v>
      </c>
      <c r="AC278" s="1"/>
      <c r="AD278" s="1"/>
      <c r="AE278" s="1"/>
      <c r="AF278" s="1"/>
      <c r="AG278" s="1"/>
      <c r="AH278" s="1"/>
      <c r="AI278">
        <v>8.504249999999999</v>
      </c>
      <c r="AJ278">
        <v>8.4915000000000003</v>
      </c>
      <c r="AK278">
        <v>17.508749999999999</v>
      </c>
      <c r="AL278">
        <v>19.480500000000003</v>
      </c>
      <c r="AM278">
        <v>7.1702499999999993</v>
      </c>
      <c r="AN278">
        <v>6.5767500000000005</v>
      </c>
      <c r="AO278">
        <v>76.538249999999991</v>
      </c>
      <c r="AP278">
        <v>74.425500000000014</v>
      </c>
      <c r="AQ278" t="s">
        <v>75</v>
      </c>
    </row>
    <row r="279" spans="1:43" x14ac:dyDescent="0.25">
      <c r="A279" s="1" t="s">
        <v>41</v>
      </c>
      <c r="B279" s="1" t="s">
        <v>346</v>
      </c>
      <c r="C279" s="1" t="s">
        <v>342</v>
      </c>
      <c r="D279" s="1" t="s">
        <v>346</v>
      </c>
      <c r="E279" s="1" t="s">
        <v>44</v>
      </c>
      <c r="F279" s="1" t="s">
        <v>45</v>
      </c>
      <c r="G279" s="2" t="str">
        <f t="shared" si="8"/>
        <v>Thuc2010032ThucHybrid</v>
      </c>
      <c r="H279" s="3">
        <v>100</v>
      </c>
      <c r="I279" s="3">
        <v>30</v>
      </c>
      <c r="J279" s="3">
        <v>60</v>
      </c>
      <c r="K279" s="1">
        <v>715.5</v>
      </c>
      <c r="L279" s="4">
        <v>625</v>
      </c>
      <c r="M279" s="1">
        <v>1443</v>
      </c>
      <c r="N279" s="1">
        <v>1378</v>
      </c>
      <c r="O279" s="1">
        <v>1421.5</v>
      </c>
      <c r="P279" s="1">
        <v>1213</v>
      </c>
      <c r="Q279" s="1">
        <v>889</v>
      </c>
      <c r="R279" s="1">
        <v>1607</v>
      </c>
      <c r="S279" s="1">
        <v>1579</v>
      </c>
      <c r="T279" s="1">
        <v>1.986722571628232</v>
      </c>
      <c r="U279" s="1">
        <v>1.695317959468903</v>
      </c>
      <c r="V279" s="1">
        <v>-15.92686</v>
      </c>
      <c r="W279" s="1">
        <v>35.297319999999999</v>
      </c>
      <c r="X279">
        <f t="shared" si="9"/>
        <v>0.65463623395149795</v>
      </c>
      <c r="Y279" s="1" t="s">
        <v>52</v>
      </c>
      <c r="Z279" s="1">
        <v>5.55</v>
      </c>
      <c r="AA279" s="1"/>
      <c r="AB279" s="1">
        <v>27.6</v>
      </c>
      <c r="AC279" s="1"/>
      <c r="AD279" s="1"/>
      <c r="AE279" s="1"/>
      <c r="AF279" s="1"/>
      <c r="AG279" s="1"/>
      <c r="AH279" s="1"/>
      <c r="AI279">
        <v>7.8372499999999992</v>
      </c>
      <c r="AJ279">
        <v>7.9087500000000004</v>
      </c>
      <c r="AK279">
        <v>15.841249999999999</v>
      </c>
      <c r="AL279">
        <v>17.898750000000003</v>
      </c>
      <c r="AM279">
        <v>6.5032499999999995</v>
      </c>
      <c r="AN279">
        <v>5.744250000000001</v>
      </c>
      <c r="AO279">
        <v>78.539249999999996</v>
      </c>
      <c r="AP279">
        <v>76.423500000000004</v>
      </c>
      <c r="AQ279" t="s">
        <v>75</v>
      </c>
    </row>
    <row r="280" spans="1:43" x14ac:dyDescent="0.25">
      <c r="A280" s="1" t="s">
        <v>41</v>
      </c>
      <c r="B280" s="1" t="s">
        <v>347</v>
      </c>
      <c r="C280" s="1" t="s">
        <v>342</v>
      </c>
      <c r="D280" s="1" t="s">
        <v>347</v>
      </c>
      <c r="E280" s="1" t="s">
        <v>44</v>
      </c>
      <c r="F280" s="1" t="s">
        <v>45</v>
      </c>
      <c r="G280" s="2" t="str">
        <f t="shared" si="8"/>
        <v>Thuc2010041ThucHybrid</v>
      </c>
      <c r="H280" s="3">
        <v>100</v>
      </c>
      <c r="I280" s="3">
        <v>30</v>
      </c>
      <c r="J280" s="3">
        <v>60</v>
      </c>
      <c r="K280" s="1">
        <v>111</v>
      </c>
      <c r="L280" s="1">
        <v>125</v>
      </c>
      <c r="M280" s="1">
        <v>1103</v>
      </c>
      <c r="N280" s="1">
        <v>1616</v>
      </c>
      <c r="O280" s="1">
        <v>1565</v>
      </c>
      <c r="P280" s="1">
        <v>1637</v>
      </c>
      <c r="Q280" s="1">
        <v>1256</v>
      </c>
      <c r="R280" s="1">
        <v>1115</v>
      </c>
      <c r="S280" s="1">
        <v>1847</v>
      </c>
      <c r="T280" s="1">
        <v>14.099099099099099</v>
      </c>
      <c r="U280" s="1">
        <v>14.747747747747749</v>
      </c>
      <c r="V280" s="1">
        <v>-15.902979999999999</v>
      </c>
      <c r="W280" s="1">
        <v>35.29974</v>
      </c>
      <c r="X280">
        <f t="shared" si="9"/>
        <v>1.3482168330955777</v>
      </c>
      <c r="Y280" s="1" t="s">
        <v>46</v>
      </c>
      <c r="Z280" s="1">
        <v>5.3</v>
      </c>
      <c r="AA280" s="1"/>
      <c r="AB280" s="1">
        <v>11.5</v>
      </c>
      <c r="AC280" s="1"/>
      <c r="AD280" s="1"/>
      <c r="AE280" s="1"/>
      <c r="AF280" s="1"/>
      <c r="AG280" s="1"/>
      <c r="AH280" s="1"/>
      <c r="AI280">
        <v>10.505249999999998</v>
      </c>
      <c r="AJ280">
        <v>10.239750000000001</v>
      </c>
      <c r="AK280">
        <v>19.843249999999998</v>
      </c>
      <c r="AL280">
        <v>22.144500000000001</v>
      </c>
      <c r="AM280">
        <v>8.504249999999999</v>
      </c>
      <c r="AN280">
        <v>7.9920000000000009</v>
      </c>
      <c r="AO280">
        <v>72.202749999999995</v>
      </c>
      <c r="AP280">
        <v>69.763500000000008</v>
      </c>
      <c r="AQ280" t="s">
        <v>75</v>
      </c>
    </row>
    <row r="281" spans="1:43" x14ac:dyDescent="0.25">
      <c r="A281" s="1" t="s">
        <v>41</v>
      </c>
      <c r="B281" s="1" t="s">
        <v>348</v>
      </c>
      <c r="C281" s="1" t="s">
        <v>342</v>
      </c>
      <c r="D281" s="1" t="s">
        <v>348</v>
      </c>
      <c r="E281" s="1" t="s">
        <v>44</v>
      </c>
      <c r="F281" s="1" t="s">
        <v>45</v>
      </c>
      <c r="G281" s="2" t="str">
        <f t="shared" si="8"/>
        <v>Thuc2010042ThucHybrid</v>
      </c>
      <c r="H281" s="3">
        <v>100</v>
      </c>
      <c r="I281" s="3">
        <v>30</v>
      </c>
      <c r="J281" s="3">
        <v>60</v>
      </c>
      <c r="K281" s="1">
        <v>1504.5</v>
      </c>
      <c r="L281" s="1">
        <v>1625</v>
      </c>
      <c r="M281" s="1">
        <v>1265</v>
      </c>
      <c r="N281" s="1">
        <v>2144</v>
      </c>
      <c r="O281" s="1">
        <v>2442</v>
      </c>
      <c r="P281" s="1">
        <v>3572</v>
      </c>
      <c r="Q281" s="1">
        <v>3024</v>
      </c>
      <c r="R281" s="1">
        <v>2475</v>
      </c>
      <c r="S281" s="1">
        <v>2543</v>
      </c>
      <c r="T281" s="1">
        <v>1.6231306081754735</v>
      </c>
      <c r="U281" s="1">
        <v>2.3742107012296443</v>
      </c>
      <c r="V281" s="1">
        <v>-15.90391</v>
      </c>
      <c r="W281" s="1">
        <v>35.303530000000002</v>
      </c>
      <c r="X281">
        <f t="shared" si="9"/>
        <v>0.86929386590584878</v>
      </c>
      <c r="Y281" s="1" t="s">
        <v>52</v>
      </c>
      <c r="Z281" s="1">
        <v>5.49</v>
      </c>
      <c r="AA281" s="1"/>
      <c r="AB281" s="1">
        <v>3.85</v>
      </c>
      <c r="AC281" s="1"/>
      <c r="AD281" s="1"/>
      <c r="AE281" s="1"/>
      <c r="AF281" s="1"/>
      <c r="AG281" s="1"/>
      <c r="AH281" s="1"/>
      <c r="AI281">
        <v>10.505249999999998</v>
      </c>
      <c r="AJ281">
        <v>10.239750000000001</v>
      </c>
      <c r="AK281">
        <v>20.677</v>
      </c>
      <c r="AL281">
        <v>22.810500000000001</v>
      </c>
      <c r="AM281">
        <v>8.8377499999999998</v>
      </c>
      <c r="AN281">
        <v>8.4082500000000007</v>
      </c>
      <c r="AO281">
        <v>71.369</v>
      </c>
      <c r="AP281">
        <v>69.347250000000003</v>
      </c>
      <c r="AQ281" t="s">
        <v>75</v>
      </c>
    </row>
    <row r="282" spans="1:43" x14ac:dyDescent="0.25">
      <c r="A282" s="1" t="s">
        <v>41</v>
      </c>
      <c r="B282" s="1" t="s">
        <v>349</v>
      </c>
      <c r="C282" s="1" t="s">
        <v>342</v>
      </c>
      <c r="D282" s="1" t="s">
        <v>349</v>
      </c>
      <c r="E282" s="1" t="s">
        <v>44</v>
      </c>
      <c r="F282" s="1" t="s">
        <v>45</v>
      </c>
      <c r="G282" s="2" t="str">
        <f t="shared" si="8"/>
        <v>Thuc2010051ThucHybrid</v>
      </c>
      <c r="H282" s="3">
        <v>100</v>
      </c>
      <c r="I282" s="3">
        <v>30</v>
      </c>
      <c r="J282" s="3">
        <v>60</v>
      </c>
      <c r="K282" s="1">
        <v>1594.5</v>
      </c>
      <c r="L282" s="1">
        <v>1625</v>
      </c>
      <c r="M282" s="1">
        <v>2122</v>
      </c>
      <c r="N282" s="1">
        <v>1242</v>
      </c>
      <c r="O282" s="1">
        <v>1551.4999999999998</v>
      </c>
      <c r="P282" s="1">
        <v>1708</v>
      </c>
      <c r="Q282" s="1">
        <v>2148</v>
      </c>
      <c r="R282" s="1">
        <v>3137</v>
      </c>
      <c r="S282" s="1">
        <v>1502</v>
      </c>
      <c r="T282" s="1">
        <v>0.97303229852618356</v>
      </c>
      <c r="U282" s="1">
        <v>1.0711821887739104</v>
      </c>
      <c r="V282" s="1">
        <v>-15.97861</v>
      </c>
      <c r="W282" s="1">
        <v>35.314059999999998</v>
      </c>
      <c r="X282">
        <f t="shared" si="9"/>
        <v>-3.9871611982881805E-2</v>
      </c>
      <c r="Y282" s="1" t="s">
        <v>52</v>
      </c>
      <c r="Z282" s="1">
        <v>6</v>
      </c>
      <c r="AA282" s="1"/>
      <c r="AB282" s="1">
        <v>97.5</v>
      </c>
      <c r="AC282" s="1"/>
      <c r="AD282" s="1"/>
      <c r="AE282" s="1"/>
      <c r="AF282" s="1"/>
      <c r="AG282" s="1"/>
      <c r="AH282" s="1"/>
      <c r="AI282">
        <v>8.0039999999999996</v>
      </c>
      <c r="AJ282">
        <v>7.9920000000000009</v>
      </c>
      <c r="AK282">
        <v>20.343499999999999</v>
      </c>
      <c r="AL282">
        <v>22.144500000000001</v>
      </c>
      <c r="AM282">
        <v>6.67</v>
      </c>
      <c r="AN282">
        <v>6.5767500000000005</v>
      </c>
      <c r="AO282">
        <v>71.369</v>
      </c>
      <c r="AP282">
        <v>69.347250000000003</v>
      </c>
      <c r="AQ282" t="s">
        <v>75</v>
      </c>
    </row>
    <row r="283" spans="1:43" x14ac:dyDescent="0.25">
      <c r="A283" s="1" t="s">
        <v>41</v>
      </c>
      <c r="B283" s="1" t="s">
        <v>350</v>
      </c>
      <c r="C283" s="1" t="s">
        <v>342</v>
      </c>
      <c r="D283" s="1" t="s">
        <v>350</v>
      </c>
      <c r="E283" s="1" t="s">
        <v>44</v>
      </c>
      <c r="F283" s="1" t="s">
        <v>45</v>
      </c>
      <c r="G283" s="2" t="str">
        <f t="shared" si="8"/>
        <v>Thuc2010052ThucHybrid</v>
      </c>
      <c r="H283" s="3">
        <v>100</v>
      </c>
      <c r="I283" s="3">
        <v>30</v>
      </c>
      <c r="J283" s="3">
        <v>60</v>
      </c>
      <c r="K283" s="1">
        <v>1807</v>
      </c>
      <c r="L283" s="1">
        <v>1875</v>
      </c>
      <c r="M283" s="1">
        <v>2224</v>
      </c>
      <c r="N283" s="1">
        <v>1825</v>
      </c>
      <c r="O283" s="1">
        <v>2315.5</v>
      </c>
      <c r="P283" s="1">
        <v>1574</v>
      </c>
      <c r="Q283" s="1">
        <v>2137</v>
      </c>
      <c r="R283" s="1">
        <v>1331</v>
      </c>
      <c r="S283" s="1">
        <v>2490</v>
      </c>
      <c r="T283" s="1">
        <v>1.2814056447149973</v>
      </c>
      <c r="U283" s="1">
        <v>0.8710570005534034</v>
      </c>
      <c r="V283" s="1">
        <v>-15.982239999999999</v>
      </c>
      <c r="W283" s="1">
        <v>35.314109999999999</v>
      </c>
      <c r="X283">
        <f t="shared" si="9"/>
        <v>0.47150499286733233</v>
      </c>
      <c r="Y283" s="1" t="s">
        <v>52</v>
      </c>
      <c r="Z283" s="1">
        <v>5.59</v>
      </c>
      <c r="AA283" s="1"/>
      <c r="AB283" s="1">
        <v>55.2</v>
      </c>
      <c r="AC283" s="1"/>
      <c r="AD283" s="1"/>
      <c r="AE283" s="1"/>
      <c r="AF283" s="1"/>
      <c r="AG283" s="1"/>
      <c r="AH283" s="1"/>
      <c r="AI283">
        <v>8.504249999999999</v>
      </c>
      <c r="AJ283">
        <v>8.2417500000000015</v>
      </c>
      <c r="AK283">
        <v>22.010999999999999</v>
      </c>
      <c r="AL283">
        <v>23.976000000000003</v>
      </c>
      <c r="AM283">
        <v>7.5037499999999993</v>
      </c>
      <c r="AN283">
        <v>7.4925000000000006</v>
      </c>
      <c r="AO283">
        <v>70.034999999999997</v>
      </c>
      <c r="AP283">
        <v>67.932000000000002</v>
      </c>
      <c r="AQ283" t="s">
        <v>75</v>
      </c>
    </row>
    <row r="284" spans="1:43" x14ac:dyDescent="0.25">
      <c r="A284" s="1" t="s">
        <v>41</v>
      </c>
      <c r="B284" s="1" t="s">
        <v>351</v>
      </c>
      <c r="C284" s="1" t="s">
        <v>342</v>
      </c>
      <c r="D284" s="1" t="s">
        <v>351</v>
      </c>
      <c r="E284" s="1" t="s">
        <v>44</v>
      </c>
      <c r="F284" s="1" t="s">
        <v>45</v>
      </c>
      <c r="G284" s="2" t="str">
        <f t="shared" si="8"/>
        <v>Thuc2010061ThucHybrid</v>
      </c>
      <c r="H284" s="3">
        <v>100</v>
      </c>
      <c r="I284" s="3">
        <v>30</v>
      </c>
      <c r="J284" s="3">
        <v>60</v>
      </c>
      <c r="K284" s="1">
        <v>780.50000000000011</v>
      </c>
      <c r="L284" s="1">
        <v>875</v>
      </c>
      <c r="M284" s="1">
        <v>790</v>
      </c>
      <c r="N284" s="1">
        <v>1967</v>
      </c>
      <c r="O284" s="1">
        <v>688</v>
      </c>
      <c r="P284" s="1">
        <v>1296</v>
      </c>
      <c r="Q284" s="1">
        <v>1444</v>
      </c>
      <c r="R284" s="1">
        <v>1749</v>
      </c>
      <c r="S284" s="1">
        <v>1995</v>
      </c>
      <c r="T284" s="1">
        <v>0.88148622677770649</v>
      </c>
      <c r="U284" s="1">
        <v>1.6604740550928889</v>
      </c>
      <c r="V284" s="1">
        <v>-15.944190000000001</v>
      </c>
      <c r="W284" s="1">
        <v>35.316249999999997</v>
      </c>
      <c r="X284">
        <f t="shared" si="9"/>
        <v>-8.5770328102710514E-2</v>
      </c>
      <c r="Y284" s="1" t="s">
        <v>52</v>
      </c>
      <c r="Z284" s="1">
        <v>5.8</v>
      </c>
      <c r="AA284" s="1"/>
      <c r="AB284" s="1">
        <v>60.2</v>
      </c>
      <c r="AC284" s="1"/>
      <c r="AD284" s="1"/>
      <c r="AE284" s="1"/>
      <c r="AF284" s="1"/>
      <c r="AG284" s="1"/>
      <c r="AH284" s="1"/>
      <c r="AI284">
        <v>10.004999999999999</v>
      </c>
      <c r="AJ284">
        <v>9.99</v>
      </c>
      <c r="AK284">
        <v>19.50975</v>
      </c>
      <c r="AL284">
        <v>21.4785</v>
      </c>
      <c r="AM284">
        <v>8.0039999999999996</v>
      </c>
      <c r="AN284">
        <v>7.7422500000000012</v>
      </c>
      <c r="AO284">
        <v>72.202749999999995</v>
      </c>
      <c r="AP284">
        <v>70.013250000000014</v>
      </c>
      <c r="AQ284" t="s">
        <v>75</v>
      </c>
    </row>
    <row r="285" spans="1:43" x14ac:dyDescent="0.25">
      <c r="A285" s="1" t="s">
        <v>41</v>
      </c>
      <c r="B285" s="1" t="s">
        <v>352</v>
      </c>
      <c r="C285" s="1" t="s">
        <v>342</v>
      </c>
      <c r="D285" s="1" t="s">
        <v>352</v>
      </c>
      <c r="E285" s="1" t="s">
        <v>44</v>
      </c>
      <c r="F285" s="1" t="s">
        <v>45</v>
      </c>
      <c r="G285" s="2" t="str">
        <f t="shared" si="8"/>
        <v>Thuc2010062ThucHybrid</v>
      </c>
      <c r="H285" s="3">
        <v>100</v>
      </c>
      <c r="I285" s="3">
        <v>30</v>
      </c>
      <c r="J285" s="3">
        <v>60</v>
      </c>
      <c r="K285" s="1">
        <v>1141</v>
      </c>
      <c r="L285" s="1">
        <v>1125</v>
      </c>
      <c r="M285" s="1">
        <v>1701</v>
      </c>
      <c r="N285" s="1">
        <v>2344</v>
      </c>
      <c r="O285" s="1">
        <v>1791.0000000000002</v>
      </c>
      <c r="P285" s="1">
        <v>1976</v>
      </c>
      <c r="Q285" s="1">
        <v>2009.9999999999998</v>
      </c>
      <c r="R285" s="1">
        <v>2339</v>
      </c>
      <c r="S285" s="1">
        <v>3387</v>
      </c>
      <c r="T285" s="1">
        <v>1.5696757230499563</v>
      </c>
      <c r="U285" s="1">
        <v>1.7318141980718669</v>
      </c>
      <c r="V285" s="1">
        <v>-15.94842</v>
      </c>
      <c r="W285" s="1">
        <v>35.320729999999998</v>
      </c>
      <c r="X285">
        <f t="shared" si="9"/>
        <v>0.602710413694722</v>
      </c>
      <c r="Y285" s="1" t="s">
        <v>52</v>
      </c>
      <c r="Z285" s="1">
        <v>5.13</v>
      </c>
      <c r="AA285" s="1"/>
      <c r="AB285" s="1">
        <v>26.1</v>
      </c>
      <c r="AC285" s="1"/>
      <c r="AD285" s="1"/>
      <c r="AE285" s="1"/>
      <c r="AF285" s="1"/>
      <c r="AG285" s="1"/>
      <c r="AH285" s="1"/>
      <c r="AI285">
        <v>11.0055</v>
      </c>
      <c r="AJ285">
        <v>10.989000000000001</v>
      </c>
      <c r="AK285">
        <v>20.510249999999999</v>
      </c>
      <c r="AL285">
        <v>22.727250000000002</v>
      </c>
      <c r="AM285">
        <v>6.67</v>
      </c>
      <c r="AN285">
        <v>6.0772500000000003</v>
      </c>
      <c r="AO285">
        <v>71.202249999999992</v>
      </c>
      <c r="AP285">
        <v>68.764500000000012</v>
      </c>
      <c r="AQ285" t="s">
        <v>75</v>
      </c>
    </row>
    <row r="286" spans="1:43" x14ac:dyDescent="0.25">
      <c r="A286" s="1" t="s">
        <v>41</v>
      </c>
      <c r="B286" s="1" t="s">
        <v>353</v>
      </c>
      <c r="C286" s="1" t="s">
        <v>342</v>
      </c>
      <c r="D286" s="1" t="s">
        <v>353</v>
      </c>
      <c r="E286" s="1" t="s">
        <v>44</v>
      </c>
      <c r="F286" s="1" t="s">
        <v>45</v>
      </c>
      <c r="G286" s="2" t="str">
        <f t="shared" si="8"/>
        <v>Thuc2010081ThucHybrid</v>
      </c>
      <c r="H286" s="3">
        <v>100</v>
      </c>
      <c r="I286" s="3">
        <v>30</v>
      </c>
      <c r="J286" s="3">
        <v>60</v>
      </c>
      <c r="K286" s="1">
        <v>710</v>
      </c>
      <c r="L286" s="4">
        <v>625</v>
      </c>
      <c r="M286" s="1">
        <v>943</v>
      </c>
      <c r="N286" s="1">
        <v>1838</v>
      </c>
      <c r="O286" s="1">
        <v>1643</v>
      </c>
      <c r="P286" s="1">
        <v>1281</v>
      </c>
      <c r="Q286" s="1">
        <v>902</v>
      </c>
      <c r="R286" s="1">
        <v>1312</v>
      </c>
      <c r="S286" s="1">
        <v>1783</v>
      </c>
      <c r="T286" s="1">
        <v>2.3140845070422533</v>
      </c>
      <c r="U286" s="1">
        <v>1.8042253521126761</v>
      </c>
      <c r="V286" s="1"/>
      <c r="W286" s="1"/>
      <c r="X286">
        <f t="shared" si="9"/>
        <v>0.86512125534950068</v>
      </c>
      <c r="Y286" s="1" t="s">
        <v>52</v>
      </c>
      <c r="Z286" s="1">
        <v>5.73</v>
      </c>
      <c r="AA286" s="1"/>
      <c r="AB286" s="1">
        <v>6.87</v>
      </c>
      <c r="AC286" s="1"/>
      <c r="AD286" s="1"/>
      <c r="AE286" s="1"/>
      <c r="AF286" s="1"/>
      <c r="AG286" s="1"/>
      <c r="AH286" s="1"/>
    </row>
    <row r="287" spans="1:43" x14ac:dyDescent="0.25">
      <c r="A287" s="1" t="s">
        <v>41</v>
      </c>
      <c r="B287" s="1" t="s">
        <v>354</v>
      </c>
      <c r="C287" s="1" t="s">
        <v>342</v>
      </c>
      <c r="D287" s="1" t="s">
        <v>354</v>
      </c>
      <c r="E287" s="1" t="s">
        <v>44</v>
      </c>
      <c r="F287" s="1" t="s">
        <v>45</v>
      </c>
      <c r="G287" s="2" t="str">
        <f t="shared" si="8"/>
        <v>Thuc2010082ThucHybrid</v>
      </c>
      <c r="H287" s="3">
        <v>100</v>
      </c>
      <c r="I287" s="3">
        <v>30</v>
      </c>
      <c r="J287" s="3">
        <v>60</v>
      </c>
      <c r="K287" s="1">
        <v>868.5</v>
      </c>
      <c r="L287" s="1">
        <v>875</v>
      </c>
      <c r="M287" s="1">
        <v>2483</v>
      </c>
      <c r="N287" s="1">
        <v>2985</v>
      </c>
      <c r="O287" s="1">
        <v>2140.5000000000005</v>
      </c>
      <c r="P287" s="1">
        <v>2144</v>
      </c>
      <c r="Q287" s="1">
        <v>2068</v>
      </c>
      <c r="R287" s="1">
        <v>2088</v>
      </c>
      <c r="S287" s="1">
        <v>2709</v>
      </c>
      <c r="T287" s="1">
        <v>2.4645941278065635</v>
      </c>
      <c r="U287" s="1">
        <v>2.4686240644789867</v>
      </c>
      <c r="V287" s="1">
        <v>-15.907310000000001</v>
      </c>
      <c r="W287" s="1">
        <v>35.318530000000003</v>
      </c>
      <c r="X287">
        <f t="shared" si="9"/>
        <v>1.179457917261056</v>
      </c>
      <c r="Y287" s="1" t="s">
        <v>46</v>
      </c>
      <c r="Z287" s="1">
        <v>5.28</v>
      </c>
      <c r="AA287" s="1"/>
      <c r="AB287" s="1">
        <v>7</v>
      </c>
      <c r="AC287" s="1"/>
      <c r="AD287" s="1"/>
      <c r="AE287" s="1"/>
      <c r="AF287" s="1"/>
      <c r="AG287" s="1"/>
      <c r="AH287" s="1"/>
      <c r="AI287">
        <v>10.3385</v>
      </c>
      <c r="AJ287">
        <v>10.656000000000001</v>
      </c>
      <c r="AK287">
        <v>21.677499999999998</v>
      </c>
      <c r="AL287">
        <v>24.309000000000001</v>
      </c>
      <c r="AM287">
        <v>10.171749999999999</v>
      </c>
      <c r="AN287">
        <v>9.5737500000000004</v>
      </c>
      <c r="AO287">
        <v>68.200749999999999</v>
      </c>
      <c r="AP287">
        <v>65.767500000000013</v>
      </c>
      <c r="AQ287" t="s">
        <v>75</v>
      </c>
    </row>
    <row r="288" spans="1:43" x14ac:dyDescent="0.25">
      <c r="A288" s="1" t="s">
        <v>41</v>
      </c>
      <c r="B288" s="1" t="s">
        <v>355</v>
      </c>
      <c r="C288" s="1" t="s">
        <v>342</v>
      </c>
      <c r="D288" s="1" t="s">
        <v>355</v>
      </c>
      <c r="E288" s="1" t="s">
        <v>44</v>
      </c>
      <c r="F288" s="1" t="s">
        <v>45</v>
      </c>
      <c r="G288" s="2" t="str">
        <f t="shared" si="8"/>
        <v>Thuc2010091ThucHybrid</v>
      </c>
      <c r="H288" s="3">
        <v>100</v>
      </c>
      <c r="I288" s="3">
        <v>30</v>
      </c>
      <c r="J288" s="3">
        <v>60</v>
      </c>
      <c r="K288" s="1">
        <v>1245.5</v>
      </c>
      <c r="L288" s="1">
        <v>1125</v>
      </c>
      <c r="M288" s="1">
        <v>3370</v>
      </c>
      <c r="N288" s="1">
        <v>2175</v>
      </c>
      <c r="O288" s="1">
        <v>2025</v>
      </c>
      <c r="P288" s="1">
        <v>3288</v>
      </c>
      <c r="Q288" s="1">
        <v>3048</v>
      </c>
      <c r="R288" s="1">
        <v>2824</v>
      </c>
      <c r="S288" s="1">
        <v>3275</v>
      </c>
      <c r="T288" s="1">
        <v>1.6258530710558008</v>
      </c>
      <c r="U288" s="1">
        <v>2.6399036531513449</v>
      </c>
      <c r="V288" s="1">
        <v>-15.970510000000001</v>
      </c>
      <c r="W288" s="1">
        <v>35.339120000000001</v>
      </c>
      <c r="X288">
        <f t="shared" si="9"/>
        <v>0.72278887303851636</v>
      </c>
      <c r="Y288" s="1" t="s">
        <v>52</v>
      </c>
      <c r="Z288" s="1">
        <v>5.71</v>
      </c>
      <c r="AA288" s="1"/>
      <c r="AB288" s="1">
        <v>30.3</v>
      </c>
      <c r="AC288" s="1"/>
      <c r="AD288" s="1"/>
      <c r="AE288" s="1"/>
      <c r="AF288" s="1"/>
      <c r="AG288" s="1"/>
      <c r="AH288" s="1"/>
      <c r="AI288">
        <v>7.8372499999999992</v>
      </c>
      <c r="AJ288">
        <v>7.6590000000000007</v>
      </c>
      <c r="AK288">
        <v>20.343499999999999</v>
      </c>
      <c r="AL288">
        <v>22.644000000000002</v>
      </c>
      <c r="AM288">
        <v>6.67</v>
      </c>
      <c r="AN288">
        <v>6.5767500000000005</v>
      </c>
      <c r="AO288">
        <v>72.702999999999989</v>
      </c>
      <c r="AP288">
        <v>70.263000000000005</v>
      </c>
      <c r="AQ288" t="s">
        <v>356</v>
      </c>
    </row>
    <row r="289" spans="1:44" x14ac:dyDescent="0.25">
      <c r="A289" s="1" t="s">
        <v>41</v>
      </c>
      <c r="B289" s="1" t="s">
        <v>357</v>
      </c>
      <c r="C289" s="1" t="s">
        <v>342</v>
      </c>
      <c r="D289" s="1" t="s">
        <v>357</v>
      </c>
      <c r="E289" s="1" t="s">
        <v>44</v>
      </c>
      <c r="F289" s="1" t="s">
        <v>45</v>
      </c>
      <c r="G289" s="2" t="str">
        <f t="shared" si="8"/>
        <v>Thuc2010101ThucHybrid</v>
      </c>
      <c r="H289" s="3">
        <v>100</v>
      </c>
      <c r="I289" s="3">
        <v>30</v>
      </c>
      <c r="J289" s="3">
        <v>60</v>
      </c>
      <c r="K289" s="1">
        <v>2770</v>
      </c>
      <c r="L289" s="1">
        <v>2875</v>
      </c>
      <c r="M289" s="1">
        <v>2267</v>
      </c>
      <c r="N289" s="1">
        <v>2575</v>
      </c>
      <c r="O289" s="1">
        <v>2414.5</v>
      </c>
      <c r="P289" s="1">
        <v>2176</v>
      </c>
      <c r="Q289" s="1">
        <v>2495</v>
      </c>
      <c r="R289" s="1">
        <v>2317</v>
      </c>
      <c r="S289" s="1">
        <v>2349</v>
      </c>
      <c r="T289" s="1">
        <v>0.87166064981949454</v>
      </c>
      <c r="U289" s="1">
        <v>0.78555956678700356</v>
      </c>
      <c r="V289" s="1">
        <v>-15.95069</v>
      </c>
      <c r="W289" s="1">
        <v>35.339649999999999</v>
      </c>
      <c r="X289">
        <f t="shared" si="9"/>
        <v>-0.32963623395149788</v>
      </c>
      <c r="Y289" s="1" t="s">
        <v>52</v>
      </c>
      <c r="Z289" s="1">
        <v>5.84</v>
      </c>
      <c r="AA289" s="1"/>
      <c r="AB289" s="1">
        <v>22.1</v>
      </c>
      <c r="AC289" s="1"/>
      <c r="AD289" s="1"/>
      <c r="AE289" s="1"/>
      <c r="AF289" s="1"/>
      <c r="AG289" s="1"/>
      <c r="AH289" s="1"/>
      <c r="AI289">
        <v>9.8382499999999986</v>
      </c>
      <c r="AJ289">
        <v>9.9067500000000006</v>
      </c>
      <c r="AK289">
        <v>18.675999999999998</v>
      </c>
      <c r="AL289">
        <v>20.812500000000004</v>
      </c>
      <c r="AM289">
        <v>7.5037499999999993</v>
      </c>
      <c r="AN289">
        <v>7.7422500000000012</v>
      </c>
      <c r="AO289">
        <v>72.869749999999996</v>
      </c>
      <c r="AP289">
        <v>70.84575000000001</v>
      </c>
      <c r="AQ289" t="s">
        <v>75</v>
      </c>
    </row>
    <row r="290" spans="1:44" x14ac:dyDescent="0.25">
      <c r="A290" s="1" t="s">
        <v>41</v>
      </c>
      <c r="B290" s="1" t="s">
        <v>358</v>
      </c>
      <c r="C290" s="1" t="s">
        <v>342</v>
      </c>
      <c r="D290" s="1" t="s">
        <v>358</v>
      </c>
      <c r="E290" s="1" t="s">
        <v>44</v>
      </c>
      <c r="F290" s="1" t="s">
        <v>45</v>
      </c>
      <c r="G290" s="2" t="str">
        <f t="shared" si="8"/>
        <v>Thuc2010102ThucHybrid</v>
      </c>
      <c r="H290" s="3">
        <v>100</v>
      </c>
      <c r="I290" s="3">
        <v>30</v>
      </c>
      <c r="J290" s="3">
        <v>60</v>
      </c>
      <c r="K290" s="1">
        <v>1418.0000000000002</v>
      </c>
      <c r="L290" s="1">
        <v>1375</v>
      </c>
      <c r="M290" s="1">
        <v>2161</v>
      </c>
      <c r="N290" s="1">
        <v>1410</v>
      </c>
      <c r="O290" s="1">
        <v>2048.4999999999995</v>
      </c>
      <c r="P290" s="1">
        <v>1990</v>
      </c>
      <c r="Q290" s="1">
        <v>3228</v>
      </c>
      <c r="R290" s="1">
        <v>2791</v>
      </c>
      <c r="S290" s="1">
        <v>2314</v>
      </c>
      <c r="T290" s="1">
        <v>1.444640338504936</v>
      </c>
      <c r="U290" s="1">
        <v>1.4033850493653031</v>
      </c>
      <c r="V290" s="1">
        <v>-15.95116</v>
      </c>
      <c r="W290" s="1">
        <v>35.344189999999998</v>
      </c>
      <c r="X290">
        <f t="shared" si="9"/>
        <v>0.58462910128387957</v>
      </c>
      <c r="Y290" s="1" t="s">
        <v>52</v>
      </c>
      <c r="Z290" s="1">
        <v>5.72</v>
      </c>
      <c r="AA290" s="1"/>
      <c r="AB290" s="1">
        <v>19</v>
      </c>
      <c r="AC290" s="1"/>
      <c r="AD290" s="1"/>
      <c r="AE290" s="1"/>
      <c r="AF290" s="1"/>
      <c r="AG290" s="1"/>
      <c r="AH290" s="1"/>
      <c r="AI290">
        <v>8.6709999999999994</v>
      </c>
      <c r="AJ290">
        <v>8.3250000000000011</v>
      </c>
      <c r="AK290">
        <v>18.675999999999998</v>
      </c>
      <c r="AL290">
        <v>21.062250000000002</v>
      </c>
      <c r="AM290">
        <v>8.0039999999999996</v>
      </c>
      <c r="AN290">
        <v>7.9920000000000009</v>
      </c>
      <c r="AO290">
        <v>72.369499999999988</v>
      </c>
      <c r="AP290">
        <v>70.096500000000006</v>
      </c>
      <c r="AQ290" t="s">
        <v>75</v>
      </c>
    </row>
    <row r="291" spans="1:44" x14ac:dyDescent="0.25">
      <c r="A291" s="1" t="s">
        <v>41</v>
      </c>
      <c r="B291" s="1" t="s">
        <v>359</v>
      </c>
      <c r="C291" s="1" t="s">
        <v>342</v>
      </c>
      <c r="D291" s="1" t="s">
        <v>359</v>
      </c>
      <c r="E291" s="1" t="s">
        <v>44</v>
      </c>
      <c r="F291" s="1" t="s">
        <v>45</v>
      </c>
      <c r="G291" s="2" t="str">
        <f t="shared" si="8"/>
        <v>Thuc2010111ThucHybrid</v>
      </c>
      <c r="H291" s="3">
        <v>100</v>
      </c>
      <c r="I291" s="3">
        <v>30</v>
      </c>
      <c r="J291" s="3">
        <v>60</v>
      </c>
      <c r="K291" s="1">
        <v>1472.9999999999998</v>
      </c>
      <c r="L291" s="1">
        <v>1375</v>
      </c>
      <c r="M291" s="1">
        <v>1775</v>
      </c>
      <c r="N291" s="1">
        <v>1763</v>
      </c>
      <c r="O291" s="1">
        <v>1680</v>
      </c>
      <c r="P291" s="1">
        <v>2822</v>
      </c>
      <c r="Q291" s="1">
        <v>3215</v>
      </c>
      <c r="R291" s="1">
        <v>3068</v>
      </c>
      <c r="S291" s="1">
        <v>3691</v>
      </c>
      <c r="T291" s="1">
        <v>1.1405295315682282</v>
      </c>
      <c r="U291" s="1">
        <v>1.9158180583842501</v>
      </c>
      <c r="V291" s="1">
        <v>-15.93046</v>
      </c>
      <c r="W291" s="1">
        <v>35.341560000000001</v>
      </c>
      <c r="X291">
        <f t="shared" si="9"/>
        <v>0.19194008559201162</v>
      </c>
      <c r="Y291" s="1" t="s">
        <v>52</v>
      </c>
      <c r="Z291" s="1">
        <v>5.67</v>
      </c>
      <c r="AA291" s="1"/>
      <c r="AB291" s="1">
        <v>12.9</v>
      </c>
      <c r="AC291" s="1"/>
      <c r="AD291" s="1"/>
      <c r="AE291" s="1"/>
      <c r="AF291" s="1"/>
      <c r="AG291" s="1"/>
      <c r="AH291" s="1"/>
      <c r="AI291">
        <v>9.8382499999999986</v>
      </c>
      <c r="AJ291">
        <v>10.156500000000001</v>
      </c>
      <c r="AK291">
        <v>22.17775</v>
      </c>
      <c r="AL291">
        <v>24.309000000000001</v>
      </c>
      <c r="AM291">
        <v>8.3374999999999986</v>
      </c>
      <c r="AN291">
        <v>8.4082500000000007</v>
      </c>
      <c r="AO291">
        <v>69.201250000000002</v>
      </c>
      <c r="AP291">
        <v>67.266000000000005</v>
      </c>
      <c r="AQ291" t="s">
        <v>75</v>
      </c>
    </row>
    <row r="292" spans="1:44" x14ac:dyDescent="0.25">
      <c r="A292" s="1" t="s">
        <v>41</v>
      </c>
      <c r="B292" s="1" t="s">
        <v>360</v>
      </c>
      <c r="C292" s="1" t="s">
        <v>342</v>
      </c>
      <c r="D292" s="1" t="s">
        <v>360</v>
      </c>
      <c r="E292" s="1" t="s">
        <v>44</v>
      </c>
      <c r="F292" s="1" t="s">
        <v>45</v>
      </c>
      <c r="G292" s="2" t="str">
        <f t="shared" si="8"/>
        <v>Thuc2010112ThucHybrid</v>
      </c>
      <c r="H292" s="3">
        <v>100</v>
      </c>
      <c r="I292" s="3">
        <v>30</v>
      </c>
      <c r="J292" s="3">
        <v>60</v>
      </c>
      <c r="K292" s="1">
        <v>2269.5</v>
      </c>
      <c r="L292" s="1">
        <v>2375</v>
      </c>
      <c r="M292" s="1">
        <v>4854</v>
      </c>
      <c r="N292" s="1">
        <v>4231</v>
      </c>
      <c r="O292" s="1">
        <v>3549</v>
      </c>
      <c r="P292" s="1">
        <v>2385</v>
      </c>
      <c r="Q292" s="1">
        <v>5760</v>
      </c>
      <c r="R292" s="1">
        <v>4741</v>
      </c>
      <c r="S292" s="1">
        <v>3900</v>
      </c>
      <c r="T292" s="1">
        <v>1.5637805684071382</v>
      </c>
      <c r="U292" s="1">
        <v>1.0508922670191672</v>
      </c>
      <c r="V292" s="1"/>
      <c r="W292" s="1"/>
      <c r="X292">
        <f t="shared" si="9"/>
        <v>1.1864122681883023</v>
      </c>
      <c r="Y292" s="1" t="s">
        <v>46</v>
      </c>
      <c r="Z292" s="1">
        <v>5.46</v>
      </c>
      <c r="AA292" s="1"/>
      <c r="AB292" s="1">
        <v>133</v>
      </c>
      <c r="AC292" s="1"/>
      <c r="AD292" s="1"/>
      <c r="AE292" s="1"/>
      <c r="AF292" s="1"/>
      <c r="AG292" s="1"/>
      <c r="AH292" s="1"/>
    </row>
    <row r="293" spans="1:44" x14ac:dyDescent="0.25">
      <c r="A293" s="1" t="s">
        <v>41</v>
      </c>
      <c r="B293" s="1" t="s">
        <v>361</v>
      </c>
      <c r="C293" s="1" t="s">
        <v>342</v>
      </c>
      <c r="D293" s="1" t="s">
        <v>361</v>
      </c>
      <c r="E293" s="1" t="s">
        <v>44</v>
      </c>
      <c r="F293" s="1" t="s">
        <v>45</v>
      </c>
      <c r="G293" s="2" t="str">
        <f t="shared" si="8"/>
        <v>Thuc2010121ThucHybrid</v>
      </c>
      <c r="H293" s="3">
        <v>100</v>
      </c>
      <c r="I293" s="3">
        <v>30</v>
      </c>
      <c r="J293" s="3">
        <v>60</v>
      </c>
      <c r="K293" s="1">
        <v>2063</v>
      </c>
      <c r="L293" s="1">
        <v>2125</v>
      </c>
      <c r="M293" s="1">
        <v>1390</v>
      </c>
      <c r="N293" s="1">
        <v>1511</v>
      </c>
      <c r="O293" s="1">
        <v>2026.5</v>
      </c>
      <c r="P293" s="1">
        <v>1051</v>
      </c>
      <c r="Q293" s="1">
        <v>2043.0000000000002</v>
      </c>
      <c r="R293" s="1">
        <v>2073</v>
      </c>
      <c r="S293" s="1">
        <v>2990</v>
      </c>
      <c r="T293" s="1">
        <v>0.9823073194377121</v>
      </c>
      <c r="U293" s="1">
        <v>0.50945225399903049</v>
      </c>
      <c r="V293" s="1">
        <v>-15.90399</v>
      </c>
      <c r="W293" s="1">
        <v>35.334989999999998</v>
      </c>
      <c r="X293">
        <f t="shared" si="9"/>
        <v>-3.3844507845934381E-2</v>
      </c>
      <c r="Y293" s="1" t="s">
        <v>52</v>
      </c>
      <c r="Z293" s="1">
        <v>5.17</v>
      </c>
      <c r="AA293" s="1"/>
      <c r="AB293" s="1">
        <v>24.3</v>
      </c>
      <c r="AC293" s="1"/>
      <c r="AD293" s="1"/>
      <c r="AE293" s="1"/>
      <c r="AF293" s="1"/>
      <c r="AG293" s="1"/>
      <c r="AH293" s="1"/>
      <c r="AI293">
        <v>11.505749999999999</v>
      </c>
      <c r="AJ293">
        <v>11.238750000000001</v>
      </c>
      <c r="AK293">
        <v>19.843249999999998</v>
      </c>
      <c r="AL293">
        <v>22.893750000000001</v>
      </c>
      <c r="AM293">
        <v>8.3374999999999986</v>
      </c>
      <c r="AN293">
        <v>7.9087500000000004</v>
      </c>
      <c r="AO293">
        <v>70.868749999999991</v>
      </c>
      <c r="AP293">
        <v>68.598000000000013</v>
      </c>
      <c r="AQ293" t="s">
        <v>75</v>
      </c>
    </row>
    <row r="294" spans="1:44" x14ac:dyDescent="0.25">
      <c r="A294" s="1" t="s">
        <v>41</v>
      </c>
      <c r="B294" s="1" t="s">
        <v>362</v>
      </c>
      <c r="C294" s="1" t="s">
        <v>342</v>
      </c>
      <c r="D294" s="1" t="s">
        <v>362</v>
      </c>
      <c r="E294" s="1" t="s">
        <v>44</v>
      </c>
      <c r="F294" s="1" t="s">
        <v>45</v>
      </c>
      <c r="G294" s="2" t="str">
        <f t="shared" si="8"/>
        <v>Thuc2010131ThucHybrid</v>
      </c>
      <c r="H294" s="3">
        <v>100</v>
      </c>
      <c r="I294" s="3">
        <v>30</v>
      </c>
      <c r="J294" s="3">
        <v>60</v>
      </c>
      <c r="K294" s="1">
        <v>587</v>
      </c>
      <c r="L294" s="4">
        <v>625</v>
      </c>
      <c r="M294" s="1">
        <v>718</v>
      </c>
      <c r="N294" s="1">
        <v>947</v>
      </c>
      <c r="O294" s="1">
        <v>893.99999999999989</v>
      </c>
      <c r="P294" s="1">
        <v>1381</v>
      </c>
      <c r="Q294" s="1">
        <v>752</v>
      </c>
      <c r="R294" s="1">
        <v>974</v>
      </c>
      <c r="S294" s="1">
        <v>997</v>
      </c>
      <c r="T294" s="1">
        <v>1.5229982964224871</v>
      </c>
      <c r="U294" s="1">
        <v>2.352640545144804</v>
      </c>
      <c r="V294" s="1">
        <v>-15.98136</v>
      </c>
      <c r="W294" s="1">
        <v>35.363709999999998</v>
      </c>
      <c r="X294">
        <f t="shared" si="9"/>
        <v>0.28466476462196849</v>
      </c>
      <c r="Y294" s="1" t="s">
        <v>52</v>
      </c>
      <c r="Z294" s="1">
        <v>5.1100000000000003</v>
      </c>
      <c r="AA294" s="1"/>
      <c r="AB294" s="1">
        <v>16.600000000000001</v>
      </c>
      <c r="AC294" s="1"/>
      <c r="AD294" s="1"/>
      <c r="AE294" s="1"/>
      <c r="AF294" s="1"/>
      <c r="AG294" s="1"/>
      <c r="AH294" s="1"/>
      <c r="AI294">
        <v>6.67</v>
      </c>
      <c r="AJ294">
        <v>6.3270000000000008</v>
      </c>
      <c r="AK294">
        <v>21.677499999999998</v>
      </c>
      <c r="AL294">
        <v>24.309000000000001</v>
      </c>
      <c r="AM294">
        <v>9.6715</v>
      </c>
      <c r="AN294">
        <v>9.5737500000000004</v>
      </c>
      <c r="AO294">
        <v>67.36699999999999</v>
      </c>
      <c r="AP294">
        <v>65.101500000000001</v>
      </c>
      <c r="AQ294" t="s">
        <v>75</v>
      </c>
    </row>
    <row r="295" spans="1:44" x14ac:dyDescent="0.25">
      <c r="A295" s="1" t="s">
        <v>41</v>
      </c>
      <c r="B295" s="1" t="s">
        <v>363</v>
      </c>
      <c r="C295" s="1" t="s">
        <v>342</v>
      </c>
      <c r="D295" s="1" t="s">
        <v>363</v>
      </c>
      <c r="E295" s="1" t="s">
        <v>44</v>
      </c>
      <c r="F295" s="1" t="s">
        <v>45</v>
      </c>
      <c r="G295" s="2" t="str">
        <f t="shared" si="8"/>
        <v>Thuc2010141ThucHybrid</v>
      </c>
      <c r="H295" s="3">
        <v>100</v>
      </c>
      <c r="I295" s="3">
        <v>30</v>
      </c>
      <c r="J295" s="3">
        <v>60</v>
      </c>
      <c r="K295" s="1">
        <v>389</v>
      </c>
      <c r="L295" s="1">
        <v>375</v>
      </c>
      <c r="M295" s="1">
        <v>1729</v>
      </c>
      <c r="N295" s="1">
        <v>1769</v>
      </c>
      <c r="O295" s="1">
        <v>1950.0000000000002</v>
      </c>
      <c r="P295" s="1">
        <v>2304</v>
      </c>
      <c r="Q295" s="1">
        <v>947</v>
      </c>
      <c r="R295" s="1">
        <v>2586</v>
      </c>
      <c r="S295" s="1">
        <v>2155</v>
      </c>
      <c r="T295" s="1">
        <v>5.0128534704370189</v>
      </c>
      <c r="U295" s="1">
        <v>5.9228791773778919</v>
      </c>
      <c r="V295" s="1">
        <v>-15.93849</v>
      </c>
      <c r="W295" s="1">
        <v>35.364780000000003</v>
      </c>
      <c r="X295">
        <f t="shared" si="9"/>
        <v>1.447432239657632</v>
      </c>
      <c r="Y295" s="1" t="s">
        <v>46</v>
      </c>
      <c r="Z295" s="1">
        <v>5.1100000000000003</v>
      </c>
      <c r="AA295" s="1"/>
      <c r="AB295" s="1">
        <v>15.6</v>
      </c>
      <c r="AC295" s="1"/>
      <c r="AD295" s="1"/>
      <c r="AE295" s="1"/>
      <c r="AF295" s="1"/>
      <c r="AG295" s="1"/>
      <c r="AH295" s="1"/>
      <c r="AI295">
        <v>6.5032499999999995</v>
      </c>
      <c r="AJ295">
        <v>6.4935000000000009</v>
      </c>
      <c r="AK295">
        <v>16.50825</v>
      </c>
      <c r="AL295">
        <v>18.731250000000003</v>
      </c>
      <c r="AM295">
        <v>4.6689999999999996</v>
      </c>
      <c r="AN295">
        <v>4.3290000000000006</v>
      </c>
      <c r="AO295">
        <v>74.53725</v>
      </c>
      <c r="AP295">
        <v>72.427500000000009</v>
      </c>
      <c r="AQ295" t="s">
        <v>75</v>
      </c>
    </row>
    <row r="296" spans="1:44" x14ac:dyDescent="0.25">
      <c r="A296" s="1" t="s">
        <v>41</v>
      </c>
      <c r="B296" s="1" t="s">
        <v>364</v>
      </c>
      <c r="C296" s="1" t="s">
        <v>342</v>
      </c>
      <c r="D296" s="1" t="s">
        <v>364</v>
      </c>
      <c r="E296" s="1" t="s">
        <v>44</v>
      </c>
      <c r="F296" s="1" t="s">
        <v>45</v>
      </c>
      <c r="G296" s="2" t="str">
        <f t="shared" si="8"/>
        <v>Thuc2010142ThucHybrid</v>
      </c>
      <c r="H296" s="3">
        <v>100</v>
      </c>
      <c r="I296" s="3">
        <v>30</v>
      </c>
      <c r="J296" s="3">
        <v>60</v>
      </c>
      <c r="K296" s="1">
        <v>574.00000000000011</v>
      </c>
      <c r="L296" s="4">
        <v>625</v>
      </c>
      <c r="M296" s="1">
        <v>1147</v>
      </c>
      <c r="N296" s="1">
        <v>2053</v>
      </c>
      <c r="O296" s="1">
        <v>1948</v>
      </c>
      <c r="P296" s="1">
        <v>1633</v>
      </c>
      <c r="Q296" s="1">
        <v>1435</v>
      </c>
      <c r="R296" s="1">
        <v>1776</v>
      </c>
      <c r="S296" s="1">
        <v>1840</v>
      </c>
      <c r="T296" s="1">
        <v>3.3937282229965149</v>
      </c>
      <c r="U296" s="1">
        <v>2.8449477351916372</v>
      </c>
      <c r="V296" s="1">
        <v>-15.94895</v>
      </c>
      <c r="W296" s="1">
        <v>35.36806</v>
      </c>
      <c r="X296">
        <f t="shared" si="9"/>
        <v>1.274037089871612</v>
      </c>
      <c r="Y296" s="1" t="s">
        <v>46</v>
      </c>
      <c r="Z296" s="1">
        <v>5.56</v>
      </c>
      <c r="AA296" s="1"/>
      <c r="AB296" s="1">
        <v>18.8</v>
      </c>
      <c r="AC296" s="1"/>
      <c r="AD296" s="1"/>
      <c r="AE296" s="1"/>
      <c r="AF296" s="1"/>
      <c r="AG296" s="1"/>
      <c r="AH296" s="1"/>
      <c r="AI296">
        <v>7.6704999999999997</v>
      </c>
      <c r="AJ296">
        <v>7.8255000000000008</v>
      </c>
      <c r="AK296">
        <v>17.6755</v>
      </c>
      <c r="AL296">
        <v>19.563750000000002</v>
      </c>
      <c r="AM296">
        <v>6.67</v>
      </c>
      <c r="AN296">
        <v>6.5767500000000005</v>
      </c>
      <c r="AO296">
        <v>73.870249999999999</v>
      </c>
      <c r="AP296">
        <v>71.595000000000013</v>
      </c>
      <c r="AQ296" t="s">
        <v>78</v>
      </c>
    </row>
    <row r="297" spans="1:44" x14ac:dyDescent="0.25">
      <c r="A297" s="1" t="s">
        <v>41</v>
      </c>
      <c r="B297" s="1" t="s">
        <v>365</v>
      </c>
      <c r="C297" s="1" t="s">
        <v>342</v>
      </c>
      <c r="D297" s="1" t="s">
        <v>365</v>
      </c>
      <c r="E297" s="1" t="s">
        <v>44</v>
      </c>
      <c r="F297" s="1" t="s">
        <v>45</v>
      </c>
      <c r="G297" s="2" t="str">
        <f t="shared" si="8"/>
        <v>Thuc2010151ThucHybrid</v>
      </c>
      <c r="H297" s="3">
        <v>100</v>
      </c>
      <c r="I297" s="3">
        <v>30</v>
      </c>
      <c r="J297" s="3">
        <v>60</v>
      </c>
      <c r="K297" s="1">
        <v>1488.9999999999998</v>
      </c>
      <c r="L297" s="1">
        <v>1375</v>
      </c>
      <c r="M297" s="1">
        <v>3759</v>
      </c>
      <c r="N297" s="1">
        <v>4268</v>
      </c>
      <c r="O297" s="1">
        <v>5097.5</v>
      </c>
      <c r="P297" s="1">
        <v>5749</v>
      </c>
      <c r="Q297" s="1">
        <v>4780</v>
      </c>
      <c r="R297" s="1">
        <v>5542</v>
      </c>
      <c r="S297" s="1">
        <v>5518</v>
      </c>
      <c r="T297" s="1">
        <v>3.4234385493619883</v>
      </c>
      <c r="U297" s="1">
        <v>3.8609805238415049</v>
      </c>
      <c r="V297" s="1">
        <v>-15.93266</v>
      </c>
      <c r="W297" s="1">
        <v>35.363810000000001</v>
      </c>
      <c r="X297">
        <f t="shared" si="9"/>
        <v>3.3459700427960057</v>
      </c>
      <c r="Y297" s="1" t="s">
        <v>46</v>
      </c>
      <c r="Z297" s="1">
        <v>4.6900000000000004</v>
      </c>
      <c r="AA297" s="1"/>
      <c r="AB297" s="1">
        <v>28.6</v>
      </c>
      <c r="AC297" s="1"/>
      <c r="AD297" s="1"/>
      <c r="AE297" s="1"/>
      <c r="AF297" s="1"/>
      <c r="AG297" s="1"/>
      <c r="AH297" s="1"/>
      <c r="AI297">
        <v>8.17075</v>
      </c>
      <c r="AJ297">
        <v>8.0752500000000005</v>
      </c>
      <c r="AK297">
        <v>19.676499999999997</v>
      </c>
      <c r="AL297">
        <v>21.561750000000004</v>
      </c>
      <c r="AM297">
        <v>8.0039999999999996</v>
      </c>
      <c r="AN297">
        <v>7.4925000000000006</v>
      </c>
      <c r="AO297">
        <v>71.369</v>
      </c>
      <c r="AP297">
        <v>69.597000000000008</v>
      </c>
      <c r="AQ297" t="s">
        <v>75</v>
      </c>
    </row>
    <row r="298" spans="1:44" x14ac:dyDescent="0.25">
      <c r="A298" s="1" t="s">
        <v>41</v>
      </c>
      <c r="B298" s="1" t="s">
        <v>366</v>
      </c>
      <c r="C298" s="1" t="s">
        <v>342</v>
      </c>
      <c r="D298" s="1" t="s">
        <v>366</v>
      </c>
      <c r="E298" s="1" t="s">
        <v>44</v>
      </c>
      <c r="F298" s="1" t="s">
        <v>45</v>
      </c>
      <c r="G298" s="2" t="str">
        <f t="shared" si="8"/>
        <v>Thuc2010161ThucHybrid</v>
      </c>
      <c r="H298" s="3">
        <v>100</v>
      </c>
      <c r="I298" s="3">
        <v>30</v>
      </c>
      <c r="J298" s="3">
        <v>60</v>
      </c>
      <c r="K298" s="1">
        <v>1400</v>
      </c>
      <c r="L298" s="1">
        <v>1375</v>
      </c>
      <c r="M298" s="1">
        <v>2210</v>
      </c>
      <c r="N298" s="1">
        <v>1954</v>
      </c>
      <c r="O298" s="1">
        <v>3070.5</v>
      </c>
      <c r="P298" s="1">
        <v>3959</v>
      </c>
      <c r="Q298" s="1">
        <v>2495</v>
      </c>
      <c r="R298" s="1">
        <v>2833</v>
      </c>
      <c r="S298" s="1">
        <v>2441</v>
      </c>
      <c r="T298" s="1">
        <v>2.1932142857142858</v>
      </c>
      <c r="U298" s="1">
        <v>2.8278571428571428</v>
      </c>
      <c r="V298" s="1">
        <v>-15.90896</v>
      </c>
      <c r="W298" s="1">
        <v>35.358510000000003</v>
      </c>
      <c r="X298">
        <f t="shared" si="9"/>
        <v>1.548965763195435</v>
      </c>
      <c r="Y298" s="1" t="s">
        <v>46</v>
      </c>
      <c r="Z298" s="1">
        <v>5.71</v>
      </c>
      <c r="AA298" s="1"/>
      <c r="AB298" s="1">
        <v>45.5</v>
      </c>
      <c r="AC298" s="1"/>
      <c r="AD298" s="1"/>
      <c r="AE298" s="1"/>
      <c r="AF298" s="1"/>
      <c r="AG298" s="1"/>
      <c r="AH298" s="1"/>
      <c r="AI298">
        <v>10.3385</v>
      </c>
      <c r="AJ298">
        <v>10.656000000000001</v>
      </c>
      <c r="AK298">
        <v>20.84375</v>
      </c>
      <c r="AL298">
        <v>23.143500000000003</v>
      </c>
      <c r="AM298">
        <v>5.8362499999999997</v>
      </c>
      <c r="AN298">
        <v>5.6610000000000005</v>
      </c>
      <c r="AO298">
        <v>70.20174999999999</v>
      </c>
      <c r="AP298">
        <v>68.015250000000009</v>
      </c>
      <c r="AQ298" t="s">
        <v>356</v>
      </c>
    </row>
    <row r="299" spans="1:44" x14ac:dyDescent="0.25">
      <c r="A299" s="1" t="s">
        <v>367</v>
      </c>
      <c r="B299" s="1" t="s">
        <v>368</v>
      </c>
      <c r="C299" s="1" t="s">
        <v>369</v>
      </c>
      <c r="D299" s="5" t="s">
        <v>370</v>
      </c>
      <c r="E299" s="1" t="s">
        <v>44</v>
      </c>
      <c r="F299" s="1" t="s">
        <v>45</v>
      </c>
      <c r="G299" s="2" t="str">
        <f t="shared" si="8"/>
        <v>Samaru LTSamaruHybrid</v>
      </c>
      <c r="H299" s="3">
        <v>120</v>
      </c>
      <c r="I299" s="3">
        <v>40</v>
      </c>
      <c r="J299" s="3">
        <v>80</v>
      </c>
      <c r="K299" s="4">
        <v>278.73617123617129</v>
      </c>
      <c r="L299" s="1">
        <v>375</v>
      </c>
      <c r="M299" s="1"/>
      <c r="N299" s="1"/>
      <c r="O299" s="4">
        <v>1000.8428095589753</v>
      </c>
      <c r="P299" s="1"/>
      <c r="Q299" s="4">
        <v>128.64357864357862</v>
      </c>
      <c r="R299" s="4"/>
      <c r="S299" s="4"/>
      <c r="T299" s="1">
        <v>3.5906456098622663</v>
      </c>
      <c r="U299" s="1"/>
      <c r="V299" s="1"/>
      <c r="W299" s="1"/>
      <c r="X299">
        <f t="shared" si="9"/>
        <v>0.52229523172458003</v>
      </c>
      <c r="Y299" s="1" t="s">
        <v>52</v>
      </c>
      <c r="Z299" s="1"/>
      <c r="AA299" s="1"/>
      <c r="AB299" s="1"/>
      <c r="AC299" s="1"/>
      <c r="AD299" s="1"/>
      <c r="AE299" s="1"/>
      <c r="AF299" s="1"/>
      <c r="AG299" s="1"/>
      <c r="AH299" s="1"/>
      <c r="AR299" t="s">
        <v>607</v>
      </c>
    </row>
    <row r="300" spans="1:44" x14ac:dyDescent="0.25">
      <c r="A300" s="1" t="s">
        <v>367</v>
      </c>
      <c r="B300" s="1" t="s">
        <v>368</v>
      </c>
      <c r="C300" s="1" t="s">
        <v>369</v>
      </c>
      <c r="D300" s="5" t="s">
        <v>371</v>
      </c>
      <c r="E300" s="1" t="s">
        <v>44</v>
      </c>
      <c r="F300" s="1" t="s">
        <v>45</v>
      </c>
      <c r="G300" s="2" t="str">
        <f t="shared" si="8"/>
        <v>Samaru LTSamaruHybrid</v>
      </c>
      <c r="H300" s="3">
        <v>120</v>
      </c>
      <c r="I300" s="3">
        <v>40</v>
      </c>
      <c r="J300" s="3">
        <v>80</v>
      </c>
      <c r="K300" s="4">
        <v>147.06535947712419</v>
      </c>
      <c r="L300" s="1">
        <v>125</v>
      </c>
      <c r="M300" s="1"/>
      <c r="N300" s="1"/>
      <c r="O300" s="4">
        <v>951.31350621504521</v>
      </c>
      <c r="P300" s="1"/>
      <c r="Q300" s="4">
        <v>162.4597012540938</v>
      </c>
      <c r="R300" s="4"/>
      <c r="S300" s="4"/>
      <c r="T300" s="1">
        <v>6.4686443469579977</v>
      </c>
      <c r="U300" s="1"/>
      <c r="V300" s="1"/>
      <c r="W300" s="1"/>
      <c r="X300">
        <f t="shared" si="9"/>
        <v>0.58170767290020253</v>
      </c>
      <c r="Y300" s="1" t="s">
        <v>52</v>
      </c>
      <c r="Z300" s="1"/>
      <c r="AA300" s="1"/>
      <c r="AB300" s="1"/>
      <c r="AC300" s="1"/>
      <c r="AD300" s="1"/>
      <c r="AE300" s="1"/>
      <c r="AF300" s="1"/>
      <c r="AG300" s="1"/>
      <c r="AH300" s="1"/>
      <c r="AR300" t="s">
        <v>607</v>
      </c>
    </row>
    <row r="301" spans="1:44" x14ac:dyDescent="0.25">
      <c r="A301" s="1" t="s">
        <v>367</v>
      </c>
      <c r="B301" s="1" t="s">
        <v>368</v>
      </c>
      <c r="C301" s="1" t="s">
        <v>369</v>
      </c>
      <c r="D301" s="5" t="s">
        <v>44</v>
      </c>
      <c r="E301" s="1" t="s">
        <v>44</v>
      </c>
      <c r="F301" s="1" t="s">
        <v>45</v>
      </c>
      <c r="G301" s="2" t="str">
        <f t="shared" si="8"/>
        <v>Samaru LTSamaruHybrid</v>
      </c>
      <c r="H301" s="3">
        <v>120</v>
      </c>
      <c r="I301" s="3">
        <v>40</v>
      </c>
      <c r="J301" s="3">
        <v>80</v>
      </c>
      <c r="K301" s="4">
        <v>31.111111111111111</v>
      </c>
      <c r="L301" s="1">
        <v>125</v>
      </c>
      <c r="M301" s="1"/>
      <c r="N301" s="1"/>
      <c r="O301" s="4">
        <v>832.34834578730772</v>
      </c>
      <c r="P301" s="1"/>
      <c r="Q301" s="4">
        <v>100.73943661971832</v>
      </c>
      <c r="R301" s="4"/>
      <c r="S301" s="4">
        <v>2433</v>
      </c>
      <c r="T301" s="1">
        <v>26.754053971734891</v>
      </c>
      <c r="U301" s="1"/>
      <c r="V301" s="1"/>
      <c r="W301" s="1"/>
      <c r="X301">
        <f t="shared" si="9"/>
        <v>0.57952989896831719</v>
      </c>
      <c r="Y301" s="1" t="s">
        <v>52</v>
      </c>
      <c r="Z301" s="1"/>
      <c r="AA301" s="1"/>
      <c r="AB301" s="1"/>
      <c r="AC301" s="1"/>
      <c r="AD301" s="1"/>
      <c r="AE301" s="1"/>
      <c r="AF301" s="1"/>
      <c r="AG301" s="1"/>
      <c r="AH301" s="1"/>
      <c r="AR301" t="s">
        <v>607</v>
      </c>
    </row>
    <row r="302" spans="1:44" x14ac:dyDescent="0.25">
      <c r="A302" s="1" t="s">
        <v>367</v>
      </c>
      <c r="B302" s="1" t="s">
        <v>368</v>
      </c>
      <c r="C302" s="1" t="s">
        <v>369</v>
      </c>
      <c r="D302" s="5" t="s">
        <v>372</v>
      </c>
      <c r="E302" s="1" t="s">
        <v>44</v>
      </c>
      <c r="F302" s="1" t="s">
        <v>45</v>
      </c>
      <c r="G302" s="2" t="str">
        <f t="shared" si="8"/>
        <v>Samaru LTSamaruHybrid</v>
      </c>
      <c r="H302" s="3">
        <v>120</v>
      </c>
      <c r="I302" s="3">
        <v>40</v>
      </c>
      <c r="J302" s="3">
        <v>80</v>
      </c>
      <c r="K302" s="4">
        <v>501.71114045865488</v>
      </c>
      <c r="L302" s="4">
        <v>625</v>
      </c>
      <c r="M302" s="1"/>
      <c r="N302" s="1"/>
      <c r="O302" s="4">
        <v>1355.8572752459306</v>
      </c>
      <c r="P302" s="1"/>
      <c r="Q302" s="4">
        <v>1289.6175544071305</v>
      </c>
      <c r="R302" s="4"/>
      <c r="S302" s="4"/>
      <c r="T302" s="1">
        <v>2.7024659528318056</v>
      </c>
      <c r="U302" s="1"/>
      <c r="V302" s="1"/>
      <c r="W302" s="1"/>
      <c r="X302">
        <f t="shared" si="9"/>
        <v>0.61779857671928318</v>
      </c>
      <c r="Y302" s="1" t="s">
        <v>52</v>
      </c>
      <c r="Z302" s="1"/>
      <c r="AA302" s="1"/>
      <c r="AB302" s="1"/>
      <c r="AC302" s="1"/>
      <c r="AD302" s="1"/>
      <c r="AE302" s="1"/>
      <c r="AF302" s="1"/>
      <c r="AG302" s="1"/>
      <c r="AH302" s="1"/>
      <c r="AR302" t="s">
        <v>607</v>
      </c>
    </row>
    <row r="303" spans="1:44" x14ac:dyDescent="0.25">
      <c r="A303" s="1" t="s">
        <v>373</v>
      </c>
      <c r="B303" s="1" t="s">
        <v>702</v>
      </c>
      <c r="C303" s="1" t="s">
        <v>374</v>
      </c>
      <c r="D303" s="22" t="s">
        <v>702</v>
      </c>
      <c r="E303" s="1" t="s">
        <v>44</v>
      </c>
      <c r="F303" s="1" t="s">
        <v>45</v>
      </c>
      <c r="G303" s="2" t="str">
        <f t="shared" si="8"/>
        <v>GN_F1AffemHybrid</v>
      </c>
      <c r="H303" s="3">
        <v>120</v>
      </c>
      <c r="I303" s="3">
        <v>40</v>
      </c>
      <c r="J303" s="3">
        <v>80</v>
      </c>
      <c r="K303" s="1">
        <v>1012.6222222222223</v>
      </c>
      <c r="L303" s="1">
        <v>1125</v>
      </c>
      <c r="M303" s="1"/>
      <c r="N303" s="1"/>
      <c r="O303" s="1">
        <v>2180.1481481481483</v>
      </c>
      <c r="P303" s="1">
        <v>2260</v>
      </c>
      <c r="Q303" s="1"/>
      <c r="R303" s="1"/>
      <c r="S303" s="1"/>
      <c r="T303" s="1">
        <v>2.1529728464419478</v>
      </c>
      <c r="U303" s="1">
        <v>2.231829353932584</v>
      </c>
      <c r="V303" s="1"/>
      <c r="W303" s="1"/>
      <c r="X303">
        <f t="shared" si="9"/>
        <v>0.84446422683811406</v>
      </c>
      <c r="Y303" s="1" t="s">
        <v>52</v>
      </c>
      <c r="Z303" s="1"/>
      <c r="AA303" s="1"/>
      <c r="AB303" s="1"/>
      <c r="AC303" s="1"/>
      <c r="AD303" s="1"/>
      <c r="AE303" s="1"/>
      <c r="AF303" s="1"/>
      <c r="AG303" s="1"/>
      <c r="AH303" s="1"/>
      <c r="AR303" t="s">
        <v>701</v>
      </c>
    </row>
    <row r="304" spans="1:44" x14ac:dyDescent="0.25">
      <c r="A304" s="1" t="s">
        <v>373</v>
      </c>
      <c r="B304" s="1" t="s">
        <v>703</v>
      </c>
      <c r="C304" s="1" t="s">
        <v>374</v>
      </c>
      <c r="D304" s="22" t="s">
        <v>703</v>
      </c>
      <c r="E304" s="1" t="s">
        <v>44</v>
      </c>
      <c r="F304" s="1" t="s">
        <v>45</v>
      </c>
      <c r="G304" s="2" t="str">
        <f t="shared" si="8"/>
        <v>GN_F2AffemHybrid</v>
      </c>
      <c r="H304" s="3">
        <v>120</v>
      </c>
      <c r="I304" s="3">
        <v>40</v>
      </c>
      <c r="J304" s="3">
        <v>80</v>
      </c>
      <c r="K304" s="1">
        <v>1441.0889774236389</v>
      </c>
      <c r="L304" s="1">
        <v>1375</v>
      </c>
      <c r="M304" s="1"/>
      <c r="N304" s="1"/>
      <c r="O304" s="1">
        <v>1399.1323594510843</v>
      </c>
      <c r="P304" s="1">
        <v>3325.6471077819388</v>
      </c>
      <c r="Q304" s="1"/>
      <c r="R304" s="1"/>
      <c r="S304" s="1"/>
      <c r="T304" s="1">
        <v>0.97088547714273399</v>
      </c>
      <c r="U304" s="1">
        <v>2.3077319720587202</v>
      </c>
      <c r="V304" s="1"/>
      <c r="W304" s="1"/>
      <c r="X304">
        <f t="shared" si="9"/>
        <v>-3.0346960328813573E-2</v>
      </c>
      <c r="Y304" s="1" t="s">
        <v>52</v>
      </c>
      <c r="Z304" s="1"/>
      <c r="AA304" s="1"/>
      <c r="AB304" s="1"/>
      <c r="AC304" s="1"/>
      <c r="AD304" s="1"/>
      <c r="AE304" s="1"/>
      <c r="AF304" s="1"/>
      <c r="AG304" s="1"/>
      <c r="AH304" s="1"/>
      <c r="AR304" t="s">
        <v>701</v>
      </c>
    </row>
    <row r="305" spans="1:44" x14ac:dyDescent="0.25">
      <c r="A305" s="1" t="s">
        <v>373</v>
      </c>
      <c r="B305" s="1" t="s">
        <v>704</v>
      </c>
      <c r="C305" s="1" t="s">
        <v>374</v>
      </c>
      <c r="D305" s="22" t="s">
        <v>704</v>
      </c>
      <c r="E305" s="1" t="s">
        <v>44</v>
      </c>
      <c r="F305" s="1" t="s">
        <v>45</v>
      </c>
      <c r="G305" s="2" t="str">
        <f t="shared" si="8"/>
        <v>GN_F3AffemHybrid</v>
      </c>
      <c r="H305" s="3">
        <v>120</v>
      </c>
      <c r="I305" s="3">
        <v>40</v>
      </c>
      <c r="J305" s="3">
        <v>80</v>
      </c>
      <c r="K305" s="1">
        <v>2262.5217391304345</v>
      </c>
      <c r="L305" s="1">
        <v>2375</v>
      </c>
      <c r="M305" s="1"/>
      <c r="N305" s="1"/>
      <c r="O305" s="1">
        <v>3350.8212560386473</v>
      </c>
      <c r="P305" s="1">
        <v>5205.9972105997213</v>
      </c>
      <c r="Q305" s="1"/>
      <c r="R305" s="1"/>
      <c r="S305" s="1"/>
      <c r="T305" s="1">
        <v>1.4810117392845401</v>
      </c>
      <c r="U305" s="1">
        <v>2.3009711334754144</v>
      </c>
      <c r="V305" s="1"/>
      <c r="W305" s="1"/>
      <c r="X305">
        <f t="shared" si="9"/>
        <v>0.78716025889132601</v>
      </c>
      <c r="Y305" s="1" t="s">
        <v>52</v>
      </c>
      <c r="Z305" s="1"/>
      <c r="AA305" s="1"/>
      <c r="AB305" s="1"/>
      <c r="AC305" s="1"/>
      <c r="AD305" s="1"/>
      <c r="AE305" s="1"/>
      <c r="AF305" s="1"/>
      <c r="AG305" s="1"/>
      <c r="AH305" s="1"/>
      <c r="AR305" t="s">
        <v>701</v>
      </c>
    </row>
    <row r="306" spans="1:44" x14ac:dyDescent="0.25">
      <c r="A306" s="1" t="s">
        <v>373</v>
      </c>
      <c r="B306" s="1" t="s">
        <v>705</v>
      </c>
      <c r="C306" s="1" t="s">
        <v>374</v>
      </c>
      <c r="D306" s="22" t="s">
        <v>705</v>
      </c>
      <c r="E306" s="1" t="s">
        <v>44</v>
      </c>
      <c r="F306" s="1" t="s">
        <v>45</v>
      </c>
      <c r="G306" s="2" t="str">
        <f t="shared" si="8"/>
        <v>GN_F4AffemHybrid</v>
      </c>
      <c r="H306" s="3">
        <v>120</v>
      </c>
      <c r="I306" s="3">
        <v>40</v>
      </c>
      <c r="J306" s="3">
        <v>80</v>
      </c>
      <c r="K306" s="1">
        <v>2596.0115303983225</v>
      </c>
      <c r="L306" s="1">
        <v>2625</v>
      </c>
      <c r="M306" s="1"/>
      <c r="N306" s="1"/>
      <c r="O306" s="1">
        <v>1429.2452830188679</v>
      </c>
      <c r="P306" s="1">
        <v>3715.6924697209056</v>
      </c>
      <c r="Q306" s="1"/>
      <c r="R306" s="1"/>
      <c r="S306" s="1"/>
      <c r="T306" s="1">
        <v>0.55055428925601491</v>
      </c>
      <c r="U306" s="1">
        <v>1.4313081533774172</v>
      </c>
      <c r="V306" s="1"/>
      <c r="W306" s="1"/>
      <c r="X306">
        <f t="shared" si="9"/>
        <v>-0.84391475607935329</v>
      </c>
      <c r="Y306" s="1" t="s">
        <v>52</v>
      </c>
      <c r="Z306" s="1"/>
      <c r="AA306" s="1"/>
      <c r="AB306" s="1"/>
      <c r="AC306" s="1"/>
      <c r="AD306" s="1"/>
      <c r="AE306" s="1"/>
      <c r="AF306" s="1"/>
      <c r="AG306" s="1"/>
      <c r="AH306" s="1"/>
      <c r="AR306" t="s">
        <v>701</v>
      </c>
    </row>
    <row r="307" spans="1:44" x14ac:dyDescent="0.25">
      <c r="A307" s="1" t="s">
        <v>373</v>
      </c>
      <c r="B307" s="1" t="s">
        <v>706</v>
      </c>
      <c r="C307" s="1" t="s">
        <v>374</v>
      </c>
      <c r="D307" s="22" t="s">
        <v>706</v>
      </c>
      <c r="E307" s="1" t="s">
        <v>44</v>
      </c>
      <c r="F307" s="1" t="s">
        <v>45</v>
      </c>
      <c r="G307" s="2" t="str">
        <f t="shared" si="8"/>
        <v>GN_F5AffemHybrid</v>
      </c>
      <c r="H307" s="3">
        <v>120</v>
      </c>
      <c r="I307" s="3">
        <v>40</v>
      </c>
      <c r="J307" s="3">
        <v>80</v>
      </c>
      <c r="K307" s="1">
        <v>2171.949934123847</v>
      </c>
      <c r="L307" s="1">
        <v>2125</v>
      </c>
      <c r="M307" s="1"/>
      <c r="N307" s="1"/>
      <c r="O307" s="1">
        <v>2905.8839406207826</v>
      </c>
      <c r="P307" s="1">
        <v>5080.0271002710033</v>
      </c>
      <c r="Q307" s="1"/>
      <c r="R307" s="1"/>
      <c r="S307" s="1"/>
      <c r="T307" s="1">
        <v>1.3379147902840591</v>
      </c>
      <c r="U307" s="1">
        <v>2.3389245859022338</v>
      </c>
      <c r="V307" s="1"/>
      <c r="W307" s="1"/>
      <c r="X307">
        <f t="shared" si="9"/>
        <v>0.53084989342322864</v>
      </c>
      <c r="Y307" s="1" t="s">
        <v>52</v>
      </c>
      <c r="Z307" s="1"/>
      <c r="AA307" s="1"/>
      <c r="AB307" s="1"/>
      <c r="AC307" s="1"/>
      <c r="AD307" s="1"/>
      <c r="AE307" s="1"/>
      <c r="AF307" s="1"/>
      <c r="AG307" s="1"/>
      <c r="AH307" s="1"/>
      <c r="AR307" t="s">
        <v>701</v>
      </c>
    </row>
    <row r="308" spans="1:44" x14ac:dyDescent="0.25">
      <c r="A308" s="1" t="s">
        <v>373</v>
      </c>
      <c r="B308" s="1" t="s">
        <v>707</v>
      </c>
      <c r="C308" s="1" t="s">
        <v>374</v>
      </c>
      <c r="D308" s="22" t="s">
        <v>707</v>
      </c>
      <c r="E308" s="1" t="s">
        <v>44</v>
      </c>
      <c r="F308" s="1" t="s">
        <v>45</v>
      </c>
      <c r="G308" s="2" t="str">
        <f t="shared" si="8"/>
        <v>GN_F6AffemHybrid</v>
      </c>
      <c r="H308" s="3">
        <v>120</v>
      </c>
      <c r="I308" s="3">
        <v>40</v>
      </c>
      <c r="J308" s="3">
        <v>80</v>
      </c>
      <c r="K308" s="1">
        <v>2351.4148148148151</v>
      </c>
      <c r="L308" s="1">
        <v>2375</v>
      </c>
      <c r="M308" s="1"/>
      <c r="N308" s="1"/>
      <c r="O308" s="1">
        <v>3658.1925925925921</v>
      </c>
      <c r="P308" s="1">
        <v>2397.7777777777778</v>
      </c>
      <c r="Q308" s="1"/>
      <c r="R308" s="1"/>
      <c r="S308" s="1"/>
      <c r="T308" s="1">
        <v>1.5557410668439171</v>
      </c>
      <c r="U308" s="1">
        <v>1.0197170497824792</v>
      </c>
      <c r="V308" s="1"/>
      <c r="W308" s="1"/>
      <c r="X308">
        <f t="shared" si="9"/>
        <v>0.94518422354104781</v>
      </c>
      <c r="Y308" s="1" t="s">
        <v>52</v>
      </c>
      <c r="Z308" s="1"/>
      <c r="AA308" s="1"/>
      <c r="AB308" s="1"/>
      <c r="AC308" s="1"/>
      <c r="AD308" s="1"/>
      <c r="AE308" s="1"/>
      <c r="AF308" s="1"/>
      <c r="AG308" s="1"/>
      <c r="AH308" s="1"/>
      <c r="AR308" t="s">
        <v>701</v>
      </c>
    </row>
    <row r="309" spans="1:44" x14ac:dyDescent="0.25">
      <c r="A309" s="1" t="s">
        <v>373</v>
      </c>
      <c r="B309" s="1" t="s">
        <v>708</v>
      </c>
      <c r="C309" s="1" t="s">
        <v>374</v>
      </c>
      <c r="D309" s="22" t="s">
        <v>708</v>
      </c>
      <c r="E309" s="1" t="s">
        <v>44</v>
      </c>
      <c r="F309" s="1" t="s">
        <v>45</v>
      </c>
      <c r="G309" s="2" t="str">
        <f t="shared" si="8"/>
        <v>GN_F7AffemHybrid</v>
      </c>
      <c r="H309" s="3">
        <v>120</v>
      </c>
      <c r="I309" s="3">
        <v>40</v>
      </c>
      <c r="J309" s="3">
        <v>80</v>
      </c>
      <c r="K309" s="1">
        <v>3486.3851851851855</v>
      </c>
      <c r="L309" s="1">
        <v>3375</v>
      </c>
      <c r="M309" s="1"/>
      <c r="N309" s="1"/>
      <c r="O309" s="1">
        <v>2932.8666666666668</v>
      </c>
      <c r="P309" s="1"/>
      <c r="Q309" s="1"/>
      <c r="R309" s="1"/>
      <c r="S309" s="1"/>
      <c r="T309" s="1">
        <v>0.8412342615295052</v>
      </c>
      <c r="U309" s="1"/>
      <c r="V309" s="1"/>
      <c r="W309" s="1"/>
      <c r="X309">
        <f t="shared" si="9"/>
        <v>-0.40035649521925498</v>
      </c>
      <c r="Y309" s="1" t="s">
        <v>59</v>
      </c>
      <c r="Z309" s="1"/>
      <c r="AA309" s="1"/>
      <c r="AB309" s="1"/>
      <c r="AC309" s="1"/>
      <c r="AD309" s="1"/>
      <c r="AE309" s="1"/>
      <c r="AF309" s="1"/>
      <c r="AG309" s="1"/>
      <c r="AH309" s="1"/>
      <c r="AR309" t="s">
        <v>701</v>
      </c>
    </row>
    <row r="310" spans="1:44" x14ac:dyDescent="0.25">
      <c r="A310" s="1" t="s">
        <v>373</v>
      </c>
      <c r="B310" s="1" t="s">
        <v>709</v>
      </c>
      <c r="C310" s="1" t="s">
        <v>374</v>
      </c>
      <c r="D310" s="22" t="s">
        <v>709</v>
      </c>
      <c r="E310" s="1" t="s">
        <v>44</v>
      </c>
      <c r="F310" s="1" t="s">
        <v>45</v>
      </c>
      <c r="G310" s="2" t="str">
        <f t="shared" si="8"/>
        <v>GN_F8AffemHybrid</v>
      </c>
      <c r="H310" s="3">
        <v>120</v>
      </c>
      <c r="I310" s="3">
        <v>40</v>
      </c>
      <c r="J310" s="3">
        <v>80</v>
      </c>
      <c r="K310" s="1">
        <v>3380.1982480405713</v>
      </c>
      <c r="L310" s="1">
        <v>3375</v>
      </c>
      <c r="M310" s="1"/>
      <c r="N310" s="1"/>
      <c r="O310" s="1">
        <v>4351.2117055326935</v>
      </c>
      <c r="P310" s="1">
        <v>5395.0668510834494</v>
      </c>
      <c r="Q310" s="1"/>
      <c r="R310" s="1"/>
      <c r="S310" s="1"/>
      <c r="T310" s="1">
        <v>1.2872652389708201</v>
      </c>
      <c r="U310" s="1">
        <v>1.5960800092748566</v>
      </c>
      <c r="V310" s="1"/>
      <c r="W310" s="1"/>
      <c r="X310">
        <f t="shared" si="9"/>
        <v>0.70232798297835242</v>
      </c>
      <c r="Y310" s="1" t="s">
        <v>59</v>
      </c>
      <c r="Z310" s="1"/>
      <c r="AA310" s="1"/>
      <c r="AB310" s="1"/>
      <c r="AC310" s="1"/>
      <c r="AD310" s="1"/>
      <c r="AE310" s="1"/>
      <c r="AF310" s="1"/>
      <c r="AG310" s="1"/>
      <c r="AH310" s="1"/>
      <c r="AR310" t="s">
        <v>701</v>
      </c>
    </row>
    <row r="311" spans="1:44" x14ac:dyDescent="0.25">
      <c r="A311" s="1" t="s">
        <v>373</v>
      </c>
      <c r="B311" s="1" t="s">
        <v>710</v>
      </c>
      <c r="C311" s="1" t="s">
        <v>374</v>
      </c>
      <c r="D311" s="22" t="s">
        <v>710</v>
      </c>
      <c r="E311" s="1" t="s">
        <v>44</v>
      </c>
      <c r="F311" s="1" t="s">
        <v>45</v>
      </c>
      <c r="G311" s="2" t="str">
        <f t="shared" si="8"/>
        <v>GN_F9AffemHybrid</v>
      </c>
      <c r="H311" s="3">
        <v>120</v>
      </c>
      <c r="I311" s="3">
        <v>40</v>
      </c>
      <c r="J311" s="3">
        <v>80</v>
      </c>
      <c r="K311" s="1">
        <v>2718.0296296296297</v>
      </c>
      <c r="L311" s="1">
        <v>2625</v>
      </c>
      <c r="M311" s="1"/>
      <c r="N311" s="1"/>
      <c r="O311" s="1">
        <v>3300.1777777777779</v>
      </c>
      <c r="P311" s="1">
        <v>3472</v>
      </c>
      <c r="Q311" s="1"/>
      <c r="R311" s="1"/>
      <c r="S311" s="1"/>
      <c r="T311" s="1">
        <v>1.2141802067946825</v>
      </c>
      <c r="U311" s="1">
        <v>1.2773959349637809</v>
      </c>
      <c r="V311" s="1"/>
      <c r="W311" s="1"/>
      <c r="X311">
        <f t="shared" si="9"/>
        <v>0.42106412792614578</v>
      </c>
      <c r="Y311" s="1" t="s">
        <v>52</v>
      </c>
      <c r="Z311" s="1"/>
      <c r="AA311" s="1"/>
      <c r="AB311" s="1"/>
      <c r="AC311" s="1"/>
      <c r="AD311" s="1"/>
      <c r="AE311" s="1"/>
      <c r="AF311" s="1"/>
      <c r="AG311" s="1"/>
      <c r="AH311" s="1"/>
      <c r="AR311" t="s">
        <v>701</v>
      </c>
    </row>
    <row r="312" spans="1:44" x14ac:dyDescent="0.25">
      <c r="A312" s="1" t="s">
        <v>373</v>
      </c>
      <c r="B312" s="1" t="s">
        <v>711</v>
      </c>
      <c r="C312" s="1" t="s">
        <v>374</v>
      </c>
      <c r="D312" s="22" t="s">
        <v>711</v>
      </c>
      <c r="E312" s="1" t="s">
        <v>44</v>
      </c>
      <c r="F312" s="1" t="s">
        <v>45</v>
      </c>
      <c r="G312" s="2" t="str">
        <f t="shared" si="8"/>
        <v>GN_F10AffemHybrid</v>
      </c>
      <c r="H312" s="3">
        <v>120</v>
      </c>
      <c r="I312" s="3">
        <v>40</v>
      </c>
      <c r="J312" s="3">
        <v>80</v>
      </c>
      <c r="K312" s="1">
        <v>1971.8296296296294</v>
      </c>
      <c r="L312" s="1">
        <v>1875</v>
      </c>
      <c r="M312" s="1"/>
      <c r="N312" s="1"/>
      <c r="O312" s="1">
        <v>1757.3111111111111</v>
      </c>
      <c r="P312" s="1">
        <v>3326.4814814814818</v>
      </c>
      <c r="Q312" s="1"/>
      <c r="R312" s="1"/>
      <c r="S312" s="1"/>
      <c r="T312" s="1">
        <v>0.89120839077825831</v>
      </c>
      <c r="U312" s="1">
        <v>1.6870024831234014</v>
      </c>
      <c r="V312" s="1"/>
      <c r="W312" s="1"/>
      <c r="X312">
        <f t="shared" si="9"/>
        <v>-0.15515990768216267</v>
      </c>
      <c r="Y312" s="1" t="s">
        <v>52</v>
      </c>
      <c r="Z312" s="1"/>
      <c r="AA312" s="1"/>
      <c r="AB312" s="1"/>
      <c r="AC312" s="1"/>
      <c r="AD312" s="1"/>
      <c r="AE312" s="1"/>
      <c r="AF312" s="1"/>
      <c r="AG312" s="1"/>
      <c r="AH312" s="1"/>
      <c r="AR312" t="s">
        <v>701</v>
      </c>
    </row>
    <row r="313" spans="1:44" x14ac:dyDescent="0.25">
      <c r="A313" s="1" t="s">
        <v>373</v>
      </c>
      <c r="B313" s="1" t="s">
        <v>712</v>
      </c>
      <c r="C313" s="1" t="s">
        <v>374</v>
      </c>
      <c r="D313" s="22" t="s">
        <v>712</v>
      </c>
      <c r="E313" s="1" t="s">
        <v>44</v>
      </c>
      <c r="F313" s="1" t="s">
        <v>45</v>
      </c>
      <c r="G313" s="2" t="str">
        <f t="shared" si="8"/>
        <v>GN_F11AffemHybrid</v>
      </c>
      <c r="H313" s="3">
        <v>120</v>
      </c>
      <c r="I313" s="3">
        <v>40</v>
      </c>
      <c r="J313" s="3">
        <v>80</v>
      </c>
      <c r="K313" s="1">
        <v>3119.2498827941863</v>
      </c>
      <c r="L313" s="1">
        <v>3125</v>
      </c>
      <c r="M313" s="1"/>
      <c r="N313" s="1"/>
      <c r="O313" s="1">
        <v>2693.4722222222222</v>
      </c>
      <c r="P313" s="1">
        <v>3789.7685185185182</v>
      </c>
      <c r="Q313" s="1"/>
      <c r="R313" s="1"/>
      <c r="S313" s="1"/>
      <c r="T313" s="1">
        <v>0.86349998346700019</v>
      </c>
      <c r="U313" s="1">
        <v>1.2149615006553081</v>
      </c>
      <c r="V313" s="1"/>
      <c r="W313" s="1"/>
      <c r="X313">
        <f t="shared" si="9"/>
        <v>-0.307962328677793</v>
      </c>
      <c r="Y313" s="1" t="s">
        <v>59</v>
      </c>
      <c r="Z313" s="1"/>
      <c r="AA313" s="1"/>
      <c r="AB313" s="1"/>
      <c r="AC313" s="1"/>
      <c r="AD313" s="1"/>
      <c r="AE313" s="1"/>
      <c r="AF313" s="1"/>
      <c r="AG313" s="1"/>
      <c r="AH313" s="1"/>
      <c r="AR313" t="s">
        <v>701</v>
      </c>
    </row>
    <row r="314" spans="1:44" x14ac:dyDescent="0.25">
      <c r="A314" s="1" t="s">
        <v>373</v>
      </c>
      <c r="B314" s="1" t="s">
        <v>713</v>
      </c>
      <c r="C314" s="1" t="s">
        <v>374</v>
      </c>
      <c r="D314" s="22" t="s">
        <v>713</v>
      </c>
      <c r="E314" s="1" t="s">
        <v>44</v>
      </c>
      <c r="F314" s="1" t="s">
        <v>45</v>
      </c>
      <c r="G314" s="2" t="str">
        <f t="shared" si="8"/>
        <v>GN_F12AffemHybrid</v>
      </c>
      <c r="H314" s="3">
        <v>120</v>
      </c>
      <c r="I314" s="3">
        <v>40</v>
      </c>
      <c r="J314" s="3">
        <v>80</v>
      </c>
      <c r="K314" s="1">
        <v>2176.5996168582374</v>
      </c>
      <c r="L314" s="1">
        <v>2125</v>
      </c>
      <c r="M314" s="1"/>
      <c r="N314" s="1"/>
      <c r="O314" s="1">
        <v>3823.1018518518522</v>
      </c>
      <c r="P314" s="1">
        <v>2750.9039548022597</v>
      </c>
      <c r="Q314" s="1"/>
      <c r="R314" s="1"/>
      <c r="S314" s="1"/>
      <c r="T314" s="1">
        <v>1.756456181578411</v>
      </c>
      <c r="U314" s="1">
        <v>1.2638539185139566</v>
      </c>
      <c r="V314" s="1"/>
      <c r="W314" s="1"/>
      <c r="X314">
        <f t="shared" si="9"/>
        <v>1.1909048064679335</v>
      </c>
      <c r="Y314" s="1" t="s">
        <v>46</v>
      </c>
      <c r="Z314" s="1"/>
      <c r="AA314" s="1"/>
      <c r="AB314" s="1"/>
      <c r="AC314" s="1"/>
      <c r="AD314" s="1"/>
      <c r="AE314" s="1"/>
      <c r="AF314" s="1"/>
      <c r="AG314" s="1"/>
      <c r="AH314" s="1"/>
      <c r="AR314" t="s">
        <v>701</v>
      </c>
    </row>
    <row r="315" spans="1:44" x14ac:dyDescent="0.25">
      <c r="A315" s="1" t="s">
        <v>373</v>
      </c>
      <c r="B315" s="1" t="s">
        <v>714</v>
      </c>
      <c r="C315" s="1" t="s">
        <v>374</v>
      </c>
      <c r="D315" s="22" t="s">
        <v>714</v>
      </c>
      <c r="E315" s="1" t="s">
        <v>44</v>
      </c>
      <c r="F315" s="1" t="s">
        <v>45</v>
      </c>
      <c r="G315" s="2" t="str">
        <f t="shared" si="8"/>
        <v>GN_F13AffemHybrid</v>
      </c>
      <c r="H315" s="3">
        <v>120</v>
      </c>
      <c r="I315" s="3">
        <v>40</v>
      </c>
      <c r="J315" s="3">
        <v>80</v>
      </c>
      <c r="K315" s="1">
        <v>2663.1185185185191</v>
      </c>
      <c r="L315" s="1">
        <v>2625</v>
      </c>
      <c r="M315" s="1"/>
      <c r="N315" s="1"/>
      <c r="O315" s="1"/>
      <c r="P315" s="1">
        <v>3378.8444444444444</v>
      </c>
      <c r="Q315" s="1"/>
      <c r="R315" s="1"/>
      <c r="S315" s="1"/>
      <c r="T315" s="1"/>
      <c r="U315" s="1">
        <v>1.2687548154349813</v>
      </c>
      <c r="V315" s="1"/>
      <c r="W315" s="1"/>
      <c r="X315">
        <f t="shared" si="9"/>
        <v>-1.9262170293438841</v>
      </c>
      <c r="Y315" s="1" t="s">
        <v>52</v>
      </c>
      <c r="Z315" s="1"/>
      <c r="AA315" s="1"/>
      <c r="AB315" s="1"/>
      <c r="AC315" s="1"/>
      <c r="AD315" s="1"/>
      <c r="AE315" s="1"/>
      <c r="AF315" s="1"/>
      <c r="AG315" s="1"/>
      <c r="AH315" s="1"/>
      <c r="AR315" t="s">
        <v>701</v>
      </c>
    </row>
    <row r="316" spans="1:44" x14ac:dyDescent="0.25">
      <c r="A316" s="1" t="s">
        <v>373</v>
      </c>
      <c r="B316" s="1" t="s">
        <v>715</v>
      </c>
      <c r="C316" s="1" t="s">
        <v>374</v>
      </c>
      <c r="D316" s="22" t="s">
        <v>715</v>
      </c>
      <c r="E316" s="1" t="s">
        <v>44</v>
      </c>
      <c r="F316" s="1" t="s">
        <v>45</v>
      </c>
      <c r="G316" s="2" t="str">
        <f t="shared" si="8"/>
        <v>GN_F14AffemHybrid</v>
      </c>
      <c r="H316" s="3">
        <v>120</v>
      </c>
      <c r="I316" s="3">
        <v>40</v>
      </c>
      <c r="J316" s="3">
        <v>80</v>
      </c>
      <c r="K316" s="1">
        <v>532.79339580544399</v>
      </c>
      <c r="L316" s="4">
        <v>625</v>
      </c>
      <c r="M316" s="1"/>
      <c r="N316" s="1"/>
      <c r="O316" s="1">
        <v>3705.5555555555557</v>
      </c>
      <c r="P316" s="1">
        <v>4796.6438042981254</v>
      </c>
      <c r="Q316" s="1"/>
      <c r="R316" s="1"/>
      <c r="S316" s="1"/>
      <c r="T316" s="1">
        <v>6.9549577467147969</v>
      </c>
      <c r="U316" s="1">
        <v>9.0028214352147824</v>
      </c>
      <c r="V316" s="1"/>
      <c r="W316" s="1"/>
      <c r="X316">
        <f t="shared" si="9"/>
        <v>2.294839099225785</v>
      </c>
      <c r="Y316" s="1" t="s">
        <v>46</v>
      </c>
      <c r="Z316" s="1"/>
      <c r="AA316" s="1"/>
      <c r="AB316" s="1"/>
      <c r="AC316" s="1"/>
      <c r="AD316" s="1"/>
      <c r="AE316" s="1"/>
      <c r="AF316" s="1"/>
      <c r="AG316" s="1"/>
      <c r="AH316" s="1"/>
      <c r="AR316" t="s">
        <v>701</v>
      </c>
    </row>
    <row r="317" spans="1:44" x14ac:dyDescent="0.25">
      <c r="A317" s="1" t="s">
        <v>373</v>
      </c>
      <c r="B317" s="1" t="s">
        <v>716</v>
      </c>
      <c r="C317" s="1" t="s">
        <v>374</v>
      </c>
      <c r="D317" s="22" t="s">
        <v>716</v>
      </c>
      <c r="E317" s="1" t="s">
        <v>44</v>
      </c>
      <c r="F317" s="1" t="s">
        <v>45</v>
      </c>
      <c r="G317" s="2" t="str">
        <f t="shared" si="8"/>
        <v>GN_F15AffemHybrid</v>
      </c>
      <c r="H317" s="3">
        <v>120</v>
      </c>
      <c r="I317" s="3">
        <v>40</v>
      </c>
      <c r="J317" s="3">
        <v>80</v>
      </c>
      <c r="K317" s="1">
        <v>942.76228419654717</v>
      </c>
      <c r="L317" s="1">
        <v>875</v>
      </c>
      <c r="M317" s="1"/>
      <c r="N317" s="1"/>
      <c r="O317" s="1">
        <v>1468.0767514502454</v>
      </c>
      <c r="P317" s="1">
        <v>2819.3525809273842</v>
      </c>
      <c r="Q317" s="1"/>
      <c r="R317" s="1"/>
      <c r="S317" s="1"/>
      <c r="T317" s="1">
        <v>1.5572077670686502</v>
      </c>
      <c r="U317" s="1">
        <v>2.9905233038995918</v>
      </c>
      <c r="V317" s="1"/>
      <c r="W317" s="1"/>
      <c r="X317">
        <f t="shared" si="9"/>
        <v>0.37995668069165855</v>
      </c>
      <c r="Y317" s="1" t="s">
        <v>52</v>
      </c>
      <c r="Z317" s="1"/>
      <c r="AA317" s="1"/>
      <c r="AB317" s="1"/>
      <c r="AC317" s="1"/>
      <c r="AD317" s="1"/>
      <c r="AE317" s="1"/>
      <c r="AF317" s="1"/>
      <c r="AG317" s="1"/>
      <c r="AH317" s="1"/>
      <c r="AR317" t="s">
        <v>701</v>
      </c>
    </row>
    <row r="318" spans="1:44" x14ac:dyDescent="0.25">
      <c r="A318" s="1" t="s">
        <v>373</v>
      </c>
      <c r="B318" s="1" t="s">
        <v>717</v>
      </c>
      <c r="C318" s="1" t="s">
        <v>375</v>
      </c>
      <c r="D318" s="22" t="s">
        <v>717</v>
      </c>
      <c r="E318" s="1" t="s">
        <v>44</v>
      </c>
      <c r="F318" s="1" t="s">
        <v>45</v>
      </c>
      <c r="G318" s="2" t="str">
        <f t="shared" si="8"/>
        <v>GN_F16SessaroHybrid</v>
      </c>
      <c r="H318" s="3">
        <v>120</v>
      </c>
      <c r="I318" s="3">
        <v>40</v>
      </c>
      <c r="J318" s="3">
        <v>80</v>
      </c>
      <c r="K318" s="1">
        <v>1147.437037037037</v>
      </c>
      <c r="L318" s="1">
        <v>1125</v>
      </c>
      <c r="M318" s="1"/>
      <c r="N318" s="1"/>
      <c r="O318" s="1">
        <v>3764.0074074074078</v>
      </c>
      <c r="P318" s="1">
        <v>4188.8</v>
      </c>
      <c r="Q318" s="1"/>
      <c r="R318" s="1"/>
      <c r="S318" s="1"/>
      <c r="T318" s="1">
        <v>3.2803607395548213</v>
      </c>
      <c r="U318" s="1">
        <v>3.6505706760316068</v>
      </c>
      <c r="V318" s="1"/>
      <c r="W318" s="1"/>
      <c r="X318">
        <f t="shared" si="9"/>
        <v>1.8925490438509727</v>
      </c>
      <c r="Y318" s="1" t="s">
        <v>46</v>
      </c>
      <c r="Z318" s="1"/>
      <c r="AA318" s="1"/>
      <c r="AB318" s="1"/>
      <c r="AC318" s="1"/>
      <c r="AD318" s="1"/>
      <c r="AE318" s="1"/>
      <c r="AF318" s="1"/>
      <c r="AG318" s="1"/>
      <c r="AH318" s="1"/>
      <c r="AR318" t="s">
        <v>701</v>
      </c>
    </row>
    <row r="319" spans="1:44" x14ac:dyDescent="0.25">
      <c r="A319" s="1" t="s">
        <v>373</v>
      </c>
      <c r="B319" s="1" t="s">
        <v>718</v>
      </c>
      <c r="C319" s="1" t="s">
        <v>375</v>
      </c>
      <c r="D319" s="22" t="s">
        <v>718</v>
      </c>
      <c r="E319" s="1" t="s">
        <v>44</v>
      </c>
      <c r="F319" s="1" t="s">
        <v>45</v>
      </c>
      <c r="G319" s="2" t="str">
        <f t="shared" si="8"/>
        <v>GN_F17SessaroHybrid</v>
      </c>
      <c r="H319" s="3">
        <v>120</v>
      </c>
      <c r="I319" s="3">
        <v>40</v>
      </c>
      <c r="J319" s="3">
        <v>80</v>
      </c>
      <c r="K319" s="1">
        <v>699.41666666666663</v>
      </c>
      <c r="L319" s="4">
        <v>625</v>
      </c>
      <c r="M319" s="1"/>
      <c r="N319" s="1"/>
      <c r="O319" s="1">
        <v>2888.3935742971885</v>
      </c>
      <c r="P319" s="1">
        <v>3207.936507936508</v>
      </c>
      <c r="Q319" s="1"/>
      <c r="R319" s="1"/>
      <c r="S319" s="1"/>
      <c r="T319" s="1">
        <v>4.1297179663488937</v>
      </c>
      <c r="U319" s="1">
        <v>4.5865885970735256</v>
      </c>
      <c r="V319" s="1"/>
      <c r="W319" s="1"/>
      <c r="X319">
        <f t="shared" si="9"/>
        <v>1.5832733567802364</v>
      </c>
      <c r="Y319" s="1" t="s">
        <v>46</v>
      </c>
      <c r="Z319" s="1"/>
      <c r="AA319" s="1"/>
      <c r="AB319" s="1"/>
      <c r="AC319" s="1"/>
      <c r="AD319" s="1"/>
      <c r="AE319" s="1"/>
      <c r="AF319" s="1"/>
      <c r="AG319" s="1"/>
      <c r="AH319" s="1"/>
      <c r="AR319" t="s">
        <v>701</v>
      </c>
    </row>
    <row r="320" spans="1:44" x14ac:dyDescent="0.25">
      <c r="A320" s="1" t="s">
        <v>373</v>
      </c>
      <c r="B320" s="1" t="s">
        <v>719</v>
      </c>
      <c r="C320" s="1" t="s">
        <v>375</v>
      </c>
      <c r="D320" s="22" t="s">
        <v>719</v>
      </c>
      <c r="E320" s="1" t="s">
        <v>44</v>
      </c>
      <c r="F320" s="1" t="s">
        <v>45</v>
      </c>
      <c r="G320" s="2" t="str">
        <f t="shared" si="8"/>
        <v>GN_F18SessaroHybrid</v>
      </c>
      <c r="H320" s="3">
        <v>120</v>
      </c>
      <c r="I320" s="3">
        <v>40</v>
      </c>
      <c r="J320" s="3">
        <v>80</v>
      </c>
      <c r="K320" s="1">
        <v>893.14814814814804</v>
      </c>
      <c r="L320" s="1">
        <v>875</v>
      </c>
      <c r="M320" s="1"/>
      <c r="N320" s="1"/>
      <c r="O320" s="1">
        <v>1532.7777777777778</v>
      </c>
      <c r="P320" s="1">
        <v>2420.1037037037036</v>
      </c>
      <c r="Q320" s="1"/>
      <c r="R320" s="1"/>
      <c r="S320" s="1"/>
      <c r="T320" s="1">
        <v>1.7161517727555466</v>
      </c>
      <c r="U320" s="1">
        <v>2.709633008500933</v>
      </c>
      <c r="V320" s="1"/>
      <c r="W320" s="1"/>
      <c r="X320">
        <f t="shared" si="9"/>
        <v>0.46264012528849335</v>
      </c>
      <c r="Y320" s="1" t="s">
        <v>52</v>
      </c>
      <c r="Z320" s="1"/>
      <c r="AA320" s="1"/>
      <c r="AB320" s="1"/>
      <c r="AC320" s="1"/>
      <c r="AD320" s="1"/>
      <c r="AE320" s="1"/>
      <c r="AF320" s="1"/>
      <c r="AG320" s="1"/>
      <c r="AH320" s="1"/>
      <c r="AR320" t="s">
        <v>701</v>
      </c>
    </row>
    <row r="321" spans="1:44" x14ac:dyDescent="0.25">
      <c r="A321" s="1" t="s">
        <v>373</v>
      </c>
      <c r="B321" s="1" t="s">
        <v>720</v>
      </c>
      <c r="C321" s="1" t="s">
        <v>375</v>
      </c>
      <c r="D321" s="22" t="s">
        <v>720</v>
      </c>
      <c r="E321" s="1" t="s">
        <v>44</v>
      </c>
      <c r="F321" s="1" t="s">
        <v>45</v>
      </c>
      <c r="G321" s="2" t="str">
        <f t="shared" si="8"/>
        <v>GN_F19SessaroHybrid</v>
      </c>
      <c r="H321" s="3">
        <v>120</v>
      </c>
      <c r="I321" s="3">
        <v>40</v>
      </c>
      <c r="J321" s="3">
        <v>80</v>
      </c>
      <c r="K321" s="1">
        <v>836.474074074074</v>
      </c>
      <c r="L321" s="1">
        <v>875</v>
      </c>
      <c r="M321" s="1"/>
      <c r="N321" s="1"/>
      <c r="O321" s="1">
        <v>1772.8666666666666</v>
      </c>
      <c r="P321" s="1">
        <v>3827.0222222222224</v>
      </c>
      <c r="Q321" s="1"/>
      <c r="R321" s="1"/>
      <c r="S321" s="1"/>
      <c r="T321" s="1">
        <v>2.1194520208281675</v>
      </c>
      <c r="U321" s="1">
        <v>4.5751833091282634</v>
      </c>
      <c r="V321" s="1"/>
      <c r="W321" s="1"/>
      <c r="X321">
        <f t="shared" si="9"/>
        <v>0.67728692713484995</v>
      </c>
      <c r="Y321" s="1" t="s">
        <v>52</v>
      </c>
      <c r="Z321" s="1"/>
      <c r="AA321" s="1"/>
      <c r="AB321" s="1"/>
      <c r="AC321" s="1"/>
      <c r="AD321" s="1"/>
      <c r="AE321" s="1"/>
      <c r="AF321" s="1"/>
      <c r="AG321" s="1"/>
      <c r="AH321" s="1"/>
      <c r="AR321" t="s">
        <v>701</v>
      </c>
    </row>
    <row r="322" spans="1:44" x14ac:dyDescent="0.25">
      <c r="A322" s="1" t="s">
        <v>373</v>
      </c>
      <c r="B322" s="1" t="s">
        <v>721</v>
      </c>
      <c r="C322" s="1" t="s">
        <v>375</v>
      </c>
      <c r="D322" s="22" t="s">
        <v>721</v>
      </c>
      <c r="E322" s="1" t="s">
        <v>44</v>
      </c>
      <c r="F322" s="1" t="s">
        <v>45</v>
      </c>
      <c r="G322" s="2" t="str">
        <f t="shared" ref="G322:G385" si="10">B322&amp;C322&amp;F322</f>
        <v>GN_F20SessaroHybrid</v>
      </c>
      <c r="H322" s="3">
        <v>120</v>
      </c>
      <c r="I322" s="3">
        <v>40</v>
      </c>
      <c r="J322" s="3">
        <v>80</v>
      </c>
      <c r="K322" s="1">
        <v>437.61481481481479</v>
      </c>
      <c r="L322" s="1">
        <v>375</v>
      </c>
      <c r="M322" s="1"/>
      <c r="N322" s="1"/>
      <c r="O322" s="1">
        <v>2733.2888888888888</v>
      </c>
      <c r="P322" s="1">
        <v>2733.7333333333331</v>
      </c>
      <c r="Q322" s="1"/>
      <c r="R322" s="1"/>
      <c r="S322" s="1"/>
      <c r="T322" s="1">
        <v>6.2458783303429364</v>
      </c>
      <c r="U322" s="1">
        <v>6.2468939368292764</v>
      </c>
      <c r="V322" s="1"/>
      <c r="W322" s="1"/>
      <c r="X322">
        <f t="shared" ref="X322:X385" si="11">((O322-K322)*0.39)/((H322*1.62)+(I322*4.94)+(J322*1.84))</f>
        <v>1.6604467523903723</v>
      </c>
      <c r="Y322" s="1" t="s">
        <v>46</v>
      </c>
      <c r="Z322" s="1"/>
      <c r="AA322" s="1"/>
      <c r="AB322" s="1"/>
      <c r="AC322" s="1"/>
      <c r="AD322" s="1"/>
      <c r="AE322" s="1"/>
      <c r="AF322" s="1"/>
      <c r="AG322" s="1"/>
      <c r="AH322" s="1"/>
      <c r="AR322" t="s">
        <v>701</v>
      </c>
    </row>
    <row r="323" spans="1:44" x14ac:dyDescent="0.25">
      <c r="A323" s="1" t="s">
        <v>373</v>
      </c>
      <c r="B323" s="1" t="s">
        <v>722</v>
      </c>
      <c r="C323" s="1" t="s">
        <v>375</v>
      </c>
      <c r="D323" s="22" t="s">
        <v>722</v>
      </c>
      <c r="E323" s="1" t="s">
        <v>44</v>
      </c>
      <c r="F323" s="1" t="s">
        <v>45</v>
      </c>
      <c r="G323" s="2" t="str">
        <f t="shared" si="10"/>
        <v>GN_F21SessaroHybrid</v>
      </c>
      <c r="H323" s="3">
        <v>120</v>
      </c>
      <c r="I323" s="3">
        <v>40</v>
      </c>
      <c r="J323" s="3">
        <v>80</v>
      </c>
      <c r="K323" s="1">
        <v>1470.851851851852</v>
      </c>
      <c r="L323" s="1">
        <v>1375</v>
      </c>
      <c r="M323" s="1"/>
      <c r="N323" s="1"/>
      <c r="O323" s="1">
        <v>4272.8888888888887</v>
      </c>
      <c r="P323" s="1">
        <v>4164.8296296296294</v>
      </c>
      <c r="Q323" s="1"/>
      <c r="R323" s="1"/>
      <c r="S323" s="1"/>
      <c r="T323" s="1">
        <v>2.9050436884647342</v>
      </c>
      <c r="U323" s="1">
        <v>2.8315765618311382</v>
      </c>
      <c r="V323" s="1"/>
      <c r="W323" s="1"/>
      <c r="X323">
        <f t="shared" si="11"/>
        <v>2.0266959281239689</v>
      </c>
      <c r="Y323" s="1" t="s">
        <v>46</v>
      </c>
      <c r="Z323" s="1"/>
      <c r="AA323" s="1"/>
      <c r="AB323" s="1"/>
      <c r="AC323" s="1"/>
      <c r="AD323" s="1"/>
      <c r="AE323" s="1"/>
      <c r="AF323" s="1"/>
      <c r="AG323" s="1"/>
      <c r="AH323" s="1"/>
      <c r="AR323" t="s">
        <v>701</v>
      </c>
    </row>
    <row r="324" spans="1:44" x14ac:dyDescent="0.25">
      <c r="A324" s="1" t="s">
        <v>373</v>
      </c>
      <c r="B324" s="1" t="s">
        <v>723</v>
      </c>
      <c r="C324" s="1" t="s">
        <v>375</v>
      </c>
      <c r="D324" s="22" t="s">
        <v>723</v>
      </c>
      <c r="E324" s="1" t="s">
        <v>44</v>
      </c>
      <c r="F324" s="1" t="s">
        <v>45</v>
      </c>
      <c r="G324" s="2" t="str">
        <f t="shared" si="10"/>
        <v>GN_F22SessaroHybrid</v>
      </c>
      <c r="H324" s="3">
        <v>120</v>
      </c>
      <c r="I324" s="3">
        <v>40</v>
      </c>
      <c r="J324" s="3">
        <v>80</v>
      </c>
      <c r="K324" s="1">
        <v>1898.738379814077</v>
      </c>
      <c r="L324" s="1">
        <v>1875</v>
      </c>
      <c r="M324" s="1"/>
      <c r="N324" s="1"/>
      <c r="O324" s="1">
        <v>4253.8888888888887</v>
      </c>
      <c r="P324" s="1">
        <v>2993.3598937583001</v>
      </c>
      <c r="Q324" s="1"/>
      <c r="R324" s="1"/>
      <c r="S324" s="1"/>
      <c r="T324" s="1">
        <v>2.2403765227021042</v>
      </c>
      <c r="U324" s="1">
        <v>1.5764993880048961</v>
      </c>
      <c r="V324" s="1"/>
      <c r="W324" s="1"/>
      <c r="X324">
        <f t="shared" si="11"/>
        <v>1.7034656872017366</v>
      </c>
      <c r="Y324" s="1" t="s">
        <v>46</v>
      </c>
      <c r="Z324" s="1"/>
      <c r="AA324" s="1"/>
      <c r="AB324" s="1"/>
      <c r="AC324" s="1"/>
      <c r="AD324" s="1"/>
      <c r="AE324" s="1"/>
      <c r="AF324" s="1"/>
      <c r="AG324" s="1"/>
      <c r="AH324" s="1"/>
      <c r="AR324" t="s">
        <v>701</v>
      </c>
    </row>
    <row r="325" spans="1:44" x14ac:dyDescent="0.25">
      <c r="A325" s="1" t="s">
        <v>376</v>
      </c>
      <c r="B325" s="1" t="s">
        <v>471</v>
      </c>
      <c r="C325" s="1" t="s">
        <v>374</v>
      </c>
      <c r="D325" s="1" t="s">
        <v>471</v>
      </c>
      <c r="E325" s="1" t="s">
        <v>44</v>
      </c>
      <c r="F325" s="1" t="s">
        <v>44</v>
      </c>
      <c r="G325" s="2" t="str">
        <f t="shared" si="10"/>
        <v>Nziguheba et al. 2009AffemMaize</v>
      </c>
      <c r="H325" s="3">
        <v>120</v>
      </c>
      <c r="I325" s="3">
        <v>40</v>
      </c>
      <c r="J325" s="3">
        <v>80</v>
      </c>
      <c r="K325" s="1">
        <v>1907</v>
      </c>
      <c r="L325" s="1">
        <v>1875</v>
      </c>
      <c r="M325" s="1"/>
      <c r="N325" s="1"/>
      <c r="O325" s="7">
        <v>3719</v>
      </c>
      <c r="P325" s="7">
        <v>3865</v>
      </c>
      <c r="Q325" s="1"/>
      <c r="R325" s="1"/>
      <c r="S325" s="1"/>
      <c r="T325" s="1">
        <v>1.9501835343471421</v>
      </c>
      <c r="U325" s="1">
        <v>2.0267435762978501</v>
      </c>
      <c r="V325" s="8">
        <v>1.5</v>
      </c>
      <c r="W325" s="8">
        <v>9.15</v>
      </c>
      <c r="X325">
        <f t="shared" si="11"/>
        <v>1.3106083086053413</v>
      </c>
      <c r="Y325" s="1" t="s">
        <v>46</v>
      </c>
      <c r="Z325" s="1">
        <v>5.6</v>
      </c>
      <c r="AA325" s="1">
        <v>0.79</v>
      </c>
      <c r="AB325" s="1">
        <v>4.9000000000000004</v>
      </c>
      <c r="AC325" s="1">
        <v>11.5</v>
      </c>
      <c r="AD325" s="1"/>
      <c r="AE325" s="7" t="s">
        <v>379</v>
      </c>
      <c r="AF325" s="1">
        <v>9</v>
      </c>
      <c r="AG325" s="1"/>
      <c r="AH325" s="1"/>
      <c r="AI325">
        <v>11.672499999999999</v>
      </c>
      <c r="AJ325">
        <v>9.823500000000001</v>
      </c>
      <c r="AK325">
        <v>14.340499999999999</v>
      </c>
      <c r="AL325">
        <v>17.149500000000003</v>
      </c>
      <c r="AM325">
        <v>20.677</v>
      </c>
      <c r="AN325">
        <v>13.320000000000002</v>
      </c>
      <c r="AO325">
        <v>67.36699999999999</v>
      </c>
      <c r="AP325">
        <v>65.101500000000001</v>
      </c>
      <c r="AQ325" t="s">
        <v>97</v>
      </c>
    </row>
    <row r="326" spans="1:44" x14ac:dyDescent="0.25">
      <c r="A326" s="1" t="s">
        <v>376</v>
      </c>
      <c r="B326" s="1" t="s">
        <v>471</v>
      </c>
      <c r="C326" s="1" t="s">
        <v>374</v>
      </c>
      <c r="D326" s="1" t="s">
        <v>471</v>
      </c>
      <c r="E326" s="1" t="s">
        <v>44</v>
      </c>
      <c r="F326" s="1" t="s">
        <v>44</v>
      </c>
      <c r="G326" s="2" t="str">
        <f t="shared" si="10"/>
        <v>Nziguheba et al. 2009AffemMaize</v>
      </c>
      <c r="H326" s="3">
        <v>120</v>
      </c>
      <c r="I326" s="3">
        <v>40</v>
      </c>
      <c r="J326" s="3">
        <v>80</v>
      </c>
      <c r="K326" s="1">
        <v>1907</v>
      </c>
      <c r="L326" s="1">
        <v>1875</v>
      </c>
      <c r="M326" s="1"/>
      <c r="N326" s="1"/>
      <c r="O326" s="7">
        <v>3066</v>
      </c>
      <c r="P326" s="7">
        <v>3865</v>
      </c>
      <c r="Q326" s="1"/>
      <c r="R326" s="1"/>
      <c r="S326" s="1"/>
      <c r="T326" s="1">
        <v>1.6077608809648662</v>
      </c>
      <c r="U326" s="1">
        <v>2.0267435762978501</v>
      </c>
      <c r="V326" s="8">
        <v>1.5</v>
      </c>
      <c r="W326" s="8">
        <v>9.15</v>
      </c>
      <c r="X326">
        <f t="shared" si="11"/>
        <v>0.83829747774480701</v>
      </c>
      <c r="Y326" s="1" t="s">
        <v>52</v>
      </c>
      <c r="Z326" s="1">
        <v>5.6</v>
      </c>
      <c r="AA326" s="1">
        <v>0.79</v>
      </c>
      <c r="AB326" s="1">
        <v>4.9000000000000004</v>
      </c>
      <c r="AC326" s="1">
        <v>11.5</v>
      </c>
      <c r="AD326" s="1"/>
      <c r="AE326" s="7" t="s">
        <v>379</v>
      </c>
      <c r="AF326" s="1">
        <v>9</v>
      </c>
      <c r="AG326" s="1"/>
      <c r="AH326" s="1"/>
      <c r="AI326">
        <v>11.672499999999999</v>
      </c>
      <c r="AJ326">
        <v>9.823500000000001</v>
      </c>
      <c r="AK326">
        <v>14.340499999999999</v>
      </c>
      <c r="AL326">
        <v>17.149500000000003</v>
      </c>
      <c r="AM326">
        <v>20.677</v>
      </c>
      <c r="AN326">
        <v>13.320000000000002</v>
      </c>
      <c r="AO326">
        <v>67.36699999999999</v>
      </c>
      <c r="AP326">
        <v>65.101500000000001</v>
      </c>
      <c r="AQ326" t="s">
        <v>97</v>
      </c>
    </row>
    <row r="327" spans="1:44" x14ac:dyDescent="0.25">
      <c r="A327" s="1" t="s">
        <v>376</v>
      </c>
      <c r="B327" s="1" t="s">
        <v>471</v>
      </c>
      <c r="C327" s="1" t="s">
        <v>374</v>
      </c>
      <c r="D327" s="1" t="s">
        <v>471</v>
      </c>
      <c r="E327" s="1" t="s">
        <v>44</v>
      </c>
      <c r="F327" s="1" t="s">
        <v>44</v>
      </c>
      <c r="G327" s="2" t="str">
        <f t="shared" si="10"/>
        <v>Nziguheba et al. 2009AffemMaize</v>
      </c>
      <c r="H327" s="3">
        <v>120</v>
      </c>
      <c r="I327" s="3">
        <v>40</v>
      </c>
      <c r="J327" s="3">
        <v>80</v>
      </c>
      <c r="K327" s="1">
        <v>1907</v>
      </c>
      <c r="L327" s="1">
        <v>1875</v>
      </c>
      <c r="M327" s="1"/>
      <c r="N327" s="1"/>
      <c r="O327" s="7">
        <v>2532</v>
      </c>
      <c r="P327" s="7">
        <v>3865</v>
      </c>
      <c r="Q327" s="1"/>
      <c r="R327" s="1"/>
      <c r="S327" s="1"/>
      <c r="T327" s="1">
        <v>1.3277399056109072</v>
      </c>
      <c r="U327" s="1">
        <v>2.0267435762978501</v>
      </c>
      <c r="V327" s="8">
        <v>1.5</v>
      </c>
      <c r="W327" s="8">
        <v>9.15</v>
      </c>
      <c r="X327">
        <f t="shared" si="11"/>
        <v>0.45205860534124626</v>
      </c>
      <c r="Y327" s="1" t="s">
        <v>52</v>
      </c>
      <c r="Z327" s="1">
        <v>5.6</v>
      </c>
      <c r="AA327" s="1">
        <v>0.79</v>
      </c>
      <c r="AB327" s="1">
        <v>4.9000000000000004</v>
      </c>
      <c r="AC327" s="1">
        <v>11.5</v>
      </c>
      <c r="AD327" s="1"/>
      <c r="AE327" s="7" t="s">
        <v>379</v>
      </c>
      <c r="AF327" s="1">
        <v>9</v>
      </c>
      <c r="AG327" s="1"/>
      <c r="AH327" s="1"/>
      <c r="AI327">
        <v>11.672499999999999</v>
      </c>
      <c r="AJ327">
        <v>9.823500000000001</v>
      </c>
      <c r="AK327">
        <v>14.340499999999999</v>
      </c>
      <c r="AL327">
        <v>17.149500000000003</v>
      </c>
      <c r="AM327">
        <v>20.677</v>
      </c>
      <c r="AN327">
        <v>13.320000000000002</v>
      </c>
      <c r="AO327">
        <v>67.36699999999999</v>
      </c>
      <c r="AP327">
        <v>65.101500000000001</v>
      </c>
      <c r="AQ327" t="s">
        <v>97</v>
      </c>
    </row>
    <row r="328" spans="1:44" x14ac:dyDescent="0.25">
      <c r="A328" s="1" t="s">
        <v>376</v>
      </c>
      <c r="B328" s="1" t="s">
        <v>471</v>
      </c>
      <c r="C328" s="1" t="s">
        <v>374</v>
      </c>
      <c r="D328" s="1" t="s">
        <v>471</v>
      </c>
      <c r="E328" s="1" t="s">
        <v>44</v>
      </c>
      <c r="F328" s="1" t="s">
        <v>44</v>
      </c>
      <c r="G328" s="2" t="str">
        <f t="shared" si="10"/>
        <v>Nziguheba et al. 2009AffemMaize</v>
      </c>
      <c r="H328" s="3">
        <v>120</v>
      </c>
      <c r="I328" s="3">
        <v>40</v>
      </c>
      <c r="J328" s="3">
        <v>80</v>
      </c>
      <c r="K328" s="1">
        <v>2121</v>
      </c>
      <c r="L328" s="1">
        <v>2125</v>
      </c>
      <c r="M328" s="1"/>
      <c r="N328" s="1"/>
      <c r="O328" s="7">
        <v>3195</v>
      </c>
      <c r="P328" s="7">
        <v>3329</v>
      </c>
      <c r="Q328" s="1"/>
      <c r="R328" s="1"/>
      <c r="S328" s="1"/>
      <c r="T328" s="1">
        <v>1.5063649222065063</v>
      </c>
      <c r="U328" s="1">
        <v>1.5695426685525695</v>
      </c>
      <c r="V328" s="8">
        <v>1.5</v>
      </c>
      <c r="W328" s="8">
        <v>9.15</v>
      </c>
      <c r="X328">
        <f t="shared" si="11"/>
        <v>0.77681750741839761</v>
      </c>
      <c r="Y328" s="1" t="s">
        <v>52</v>
      </c>
      <c r="Z328" s="1">
        <v>5.9</v>
      </c>
      <c r="AA328" s="1">
        <v>0.86</v>
      </c>
      <c r="AB328" s="1">
        <v>2.3199999999999998</v>
      </c>
      <c r="AC328" s="1">
        <v>13.8</v>
      </c>
      <c r="AD328" s="1"/>
      <c r="AE328" s="7" t="s">
        <v>379</v>
      </c>
      <c r="AF328" s="1">
        <v>9</v>
      </c>
      <c r="AG328" s="1"/>
      <c r="AH328" s="1"/>
      <c r="AI328">
        <v>11.672499999999999</v>
      </c>
      <c r="AJ328">
        <v>9.823500000000001</v>
      </c>
      <c r="AK328">
        <v>14.340499999999999</v>
      </c>
      <c r="AL328">
        <v>17.149500000000003</v>
      </c>
      <c r="AM328">
        <v>20.677</v>
      </c>
      <c r="AN328">
        <v>13.320000000000002</v>
      </c>
      <c r="AO328">
        <v>67.36699999999999</v>
      </c>
      <c r="AP328">
        <v>65.101500000000001</v>
      </c>
      <c r="AQ328" t="s">
        <v>97</v>
      </c>
    </row>
    <row r="329" spans="1:44" x14ac:dyDescent="0.25">
      <c r="A329" s="1" t="s">
        <v>376</v>
      </c>
      <c r="B329" s="1" t="s">
        <v>471</v>
      </c>
      <c r="C329" s="1" t="s">
        <v>374</v>
      </c>
      <c r="D329" s="1" t="s">
        <v>471</v>
      </c>
      <c r="E329" s="1" t="s">
        <v>44</v>
      </c>
      <c r="F329" s="1" t="s">
        <v>44</v>
      </c>
      <c r="G329" s="2" t="str">
        <f t="shared" si="10"/>
        <v>Nziguheba et al. 2009AffemMaize</v>
      </c>
      <c r="H329" s="3">
        <v>120</v>
      </c>
      <c r="I329" s="3">
        <v>40</v>
      </c>
      <c r="J329" s="3">
        <v>80</v>
      </c>
      <c r="K329" s="1">
        <v>2121</v>
      </c>
      <c r="L329" s="1">
        <v>2125</v>
      </c>
      <c r="M329" s="1"/>
      <c r="N329" s="1"/>
      <c r="O329" s="7">
        <v>3080</v>
      </c>
      <c r="P329" s="7">
        <v>3329</v>
      </c>
      <c r="Q329" s="1"/>
      <c r="R329" s="1"/>
      <c r="S329" s="1"/>
      <c r="T329" s="1">
        <v>1.4521452145214522</v>
      </c>
      <c r="U329" s="1">
        <v>1.5695426685525695</v>
      </c>
      <c r="V329" s="8">
        <v>1.5</v>
      </c>
      <c r="W329" s="8">
        <v>9.15</v>
      </c>
      <c r="X329">
        <f t="shared" si="11"/>
        <v>0.69363872403560822</v>
      </c>
      <c r="Y329" s="1" t="s">
        <v>52</v>
      </c>
      <c r="Z329" s="1">
        <v>5.9</v>
      </c>
      <c r="AA329" s="1">
        <v>0.86</v>
      </c>
      <c r="AB329" s="1">
        <v>2.3199999999999998</v>
      </c>
      <c r="AC329" s="1">
        <v>13.8</v>
      </c>
      <c r="AD329" s="1"/>
      <c r="AE329" s="7" t="s">
        <v>379</v>
      </c>
      <c r="AF329" s="1">
        <v>9</v>
      </c>
      <c r="AG329" s="1"/>
      <c r="AH329" s="1"/>
      <c r="AI329">
        <v>11.672499999999999</v>
      </c>
      <c r="AJ329">
        <v>9.823500000000001</v>
      </c>
      <c r="AK329">
        <v>14.340499999999999</v>
      </c>
      <c r="AL329">
        <v>17.149500000000003</v>
      </c>
      <c r="AM329">
        <v>20.677</v>
      </c>
      <c r="AN329">
        <v>13.320000000000002</v>
      </c>
      <c r="AO329">
        <v>67.36699999999999</v>
      </c>
      <c r="AP329">
        <v>65.101500000000001</v>
      </c>
      <c r="AQ329" t="s">
        <v>97</v>
      </c>
    </row>
    <row r="330" spans="1:44" x14ac:dyDescent="0.25">
      <c r="A330" s="1" t="s">
        <v>376</v>
      </c>
      <c r="B330" s="1" t="s">
        <v>471</v>
      </c>
      <c r="C330" s="1" t="s">
        <v>374</v>
      </c>
      <c r="D330" s="1" t="s">
        <v>471</v>
      </c>
      <c r="E330" s="1" t="s">
        <v>44</v>
      </c>
      <c r="F330" s="1" t="s">
        <v>44</v>
      </c>
      <c r="G330" s="2" t="str">
        <f t="shared" si="10"/>
        <v>Nziguheba et al. 2009AffemMaize</v>
      </c>
      <c r="H330" s="3">
        <v>120</v>
      </c>
      <c r="I330" s="3">
        <v>40</v>
      </c>
      <c r="J330" s="3">
        <v>80</v>
      </c>
      <c r="K330" s="1">
        <v>2121</v>
      </c>
      <c r="L330" s="1">
        <v>2125</v>
      </c>
      <c r="M330" s="1"/>
      <c r="N330" s="1"/>
      <c r="O330" s="7">
        <v>2900</v>
      </c>
      <c r="P330" s="7">
        <v>3329</v>
      </c>
      <c r="Q330" s="1"/>
      <c r="R330" s="1"/>
      <c r="S330" s="1"/>
      <c r="T330" s="1">
        <v>1.3672795851013673</v>
      </c>
      <c r="U330" s="1">
        <v>1.5695426685525695</v>
      </c>
      <c r="V330" s="8">
        <v>1.5</v>
      </c>
      <c r="W330" s="8">
        <v>9.15</v>
      </c>
      <c r="X330">
        <f t="shared" si="11"/>
        <v>0.56344584569732936</v>
      </c>
      <c r="Y330" s="1" t="s">
        <v>52</v>
      </c>
      <c r="Z330" s="1">
        <v>5.9</v>
      </c>
      <c r="AA330" s="1">
        <v>0.86</v>
      </c>
      <c r="AB330" s="1">
        <v>2.3199999999999998</v>
      </c>
      <c r="AC330" s="1">
        <v>13.8</v>
      </c>
      <c r="AD330" s="1"/>
      <c r="AE330" s="7" t="s">
        <v>379</v>
      </c>
      <c r="AF330" s="1">
        <v>9</v>
      </c>
      <c r="AG330" s="1"/>
      <c r="AH330" s="1"/>
      <c r="AI330">
        <v>11.672499999999999</v>
      </c>
      <c r="AJ330">
        <v>9.823500000000001</v>
      </c>
      <c r="AK330">
        <v>14.340499999999999</v>
      </c>
      <c r="AL330">
        <v>17.149500000000003</v>
      </c>
      <c r="AM330">
        <v>20.677</v>
      </c>
      <c r="AN330">
        <v>13.320000000000002</v>
      </c>
      <c r="AO330">
        <v>67.36699999999999</v>
      </c>
      <c r="AP330">
        <v>65.101500000000001</v>
      </c>
      <c r="AQ330" t="s">
        <v>97</v>
      </c>
    </row>
    <row r="331" spans="1:44" x14ac:dyDescent="0.25">
      <c r="A331" s="1" t="s">
        <v>376</v>
      </c>
      <c r="B331" s="13" t="s">
        <v>618</v>
      </c>
      <c r="C331" s="13" t="s">
        <v>619</v>
      </c>
      <c r="E331" s="13" t="s">
        <v>620</v>
      </c>
      <c r="F331" s="13" t="s">
        <v>616</v>
      </c>
      <c r="G331" s="2" t="str">
        <f t="shared" si="10"/>
        <v>Desta, 2015AykelImproved</v>
      </c>
      <c r="H331" s="13">
        <v>30</v>
      </c>
      <c r="I331" s="13">
        <v>20.399999999999999</v>
      </c>
      <c r="J331" s="13"/>
      <c r="K331" s="13">
        <v>1090</v>
      </c>
      <c r="N331" s="13"/>
      <c r="O331" s="14">
        <v>3140</v>
      </c>
      <c r="P331" s="14">
        <v>2720</v>
      </c>
      <c r="Q331" s="13"/>
      <c r="S331" s="13"/>
      <c r="U331" s="13"/>
      <c r="V331" s="14">
        <v>12.544444</v>
      </c>
      <c r="W331" s="14">
        <v>37.116388999999998</v>
      </c>
      <c r="X331">
        <f t="shared" si="11"/>
        <v>5.352265424164524</v>
      </c>
      <c r="Y331" t="str">
        <f t="shared" ref="Y331:Y336" si="12">IF(X331&gt;1,"Resp",IF(AND(X331&lt;1,K331&lt;3000),"NonResp","FertNonResp"))</f>
        <v>Resp</v>
      </c>
      <c r="Z331" s="13">
        <v>6.5</v>
      </c>
      <c r="AA331" s="13">
        <v>1.72</v>
      </c>
      <c r="AB331" s="14">
        <v>2.15</v>
      </c>
      <c r="AC331" s="13">
        <v>54.8</v>
      </c>
      <c r="AE331" s="14" t="s">
        <v>621</v>
      </c>
      <c r="AF331" s="13">
        <v>3</v>
      </c>
      <c r="AG331" s="13">
        <v>1085</v>
      </c>
      <c r="AH331" s="13"/>
      <c r="AI331" s="13"/>
      <c r="AJ331" s="13"/>
      <c r="AL331" s="13"/>
      <c r="AN331" s="13"/>
      <c r="AO331" s="13">
        <v>24</v>
      </c>
      <c r="AP331" s="14"/>
      <c r="AQ331" s="14"/>
      <c r="AR331" s="13" t="s">
        <v>617</v>
      </c>
    </row>
    <row r="332" spans="1:44" x14ac:dyDescent="0.25">
      <c r="A332" s="1" t="s">
        <v>376</v>
      </c>
      <c r="B332" s="13" t="s">
        <v>618</v>
      </c>
      <c r="C332" s="13" t="s">
        <v>619</v>
      </c>
      <c r="E332" s="13" t="s">
        <v>620</v>
      </c>
      <c r="F332" s="13" t="s">
        <v>616</v>
      </c>
      <c r="G332" s="2" t="str">
        <f t="shared" si="10"/>
        <v>Desta, 2015AykelImproved</v>
      </c>
      <c r="H332" s="13">
        <v>30</v>
      </c>
      <c r="I332" s="13">
        <v>20.399999999999999</v>
      </c>
      <c r="J332" s="13"/>
      <c r="K332" s="13">
        <v>1090</v>
      </c>
      <c r="N332" s="13"/>
      <c r="O332" s="14">
        <v>3140</v>
      </c>
      <c r="P332" s="14">
        <v>2790</v>
      </c>
      <c r="Q332" s="13"/>
      <c r="S332" s="13"/>
      <c r="U332" s="13"/>
      <c r="V332" s="14">
        <v>12.544444</v>
      </c>
      <c r="W332" s="14">
        <v>37.116388999999998</v>
      </c>
      <c r="X332">
        <f t="shared" si="11"/>
        <v>5.352265424164524</v>
      </c>
      <c r="Y332" t="str">
        <f t="shared" si="12"/>
        <v>Resp</v>
      </c>
      <c r="Z332" s="13">
        <v>6.5</v>
      </c>
      <c r="AA332" s="13">
        <v>1.72</v>
      </c>
      <c r="AB332" s="14">
        <v>2.15</v>
      </c>
      <c r="AC332" s="13">
        <v>54.8</v>
      </c>
      <c r="AE332" s="14" t="s">
        <v>621</v>
      </c>
      <c r="AF332" s="13">
        <v>3</v>
      </c>
      <c r="AG332" s="13">
        <v>1085</v>
      </c>
      <c r="AH332" s="13"/>
      <c r="AI332" s="13"/>
      <c r="AJ332" s="13"/>
      <c r="AL332" s="13"/>
      <c r="AN332" s="13"/>
      <c r="AO332" s="13">
        <v>24</v>
      </c>
      <c r="AP332" s="14"/>
      <c r="AQ332" s="14"/>
      <c r="AR332" s="13" t="s">
        <v>617</v>
      </c>
    </row>
    <row r="333" spans="1:44" x14ac:dyDescent="0.25">
      <c r="A333" s="1" t="s">
        <v>376</v>
      </c>
      <c r="B333" s="13" t="s">
        <v>618</v>
      </c>
      <c r="C333" s="13" t="s">
        <v>619</v>
      </c>
      <c r="E333" s="13" t="s">
        <v>620</v>
      </c>
      <c r="F333" s="13" t="s">
        <v>616</v>
      </c>
      <c r="G333" s="2" t="str">
        <f t="shared" si="10"/>
        <v>Desta, 2015AykelImproved</v>
      </c>
      <c r="H333" s="13">
        <v>60</v>
      </c>
      <c r="I333" s="13">
        <v>20.399999999999999</v>
      </c>
      <c r="J333" s="13"/>
      <c r="K333" s="13">
        <v>1090</v>
      </c>
      <c r="N333" s="13"/>
      <c r="O333" s="14">
        <v>4160</v>
      </c>
      <c r="P333" s="14">
        <v>4350</v>
      </c>
      <c r="Q333" s="13"/>
      <c r="S333" s="13"/>
      <c r="U333" s="13"/>
      <c r="V333" s="14">
        <v>12.544444</v>
      </c>
      <c r="W333" s="14">
        <v>37.116388999999998</v>
      </c>
      <c r="X333">
        <f t="shared" si="11"/>
        <v>6.0477027518487088</v>
      </c>
      <c r="Y333" t="str">
        <f t="shared" si="12"/>
        <v>Resp</v>
      </c>
      <c r="Z333" s="13">
        <v>6.5</v>
      </c>
      <c r="AA333" s="13">
        <v>1.72</v>
      </c>
      <c r="AB333" s="14">
        <v>2.15</v>
      </c>
      <c r="AC333" s="13">
        <v>54.8</v>
      </c>
      <c r="AE333" s="14" t="s">
        <v>621</v>
      </c>
      <c r="AF333" s="13">
        <v>3</v>
      </c>
      <c r="AG333" s="13">
        <v>1085</v>
      </c>
      <c r="AH333" s="13"/>
      <c r="AI333" s="13"/>
      <c r="AJ333" s="13"/>
      <c r="AL333" s="13"/>
      <c r="AN333" s="13"/>
      <c r="AO333" s="13">
        <v>24</v>
      </c>
      <c r="AP333" s="14"/>
      <c r="AQ333" s="14"/>
      <c r="AR333" s="13" t="s">
        <v>617</v>
      </c>
    </row>
    <row r="334" spans="1:44" x14ac:dyDescent="0.25">
      <c r="A334" s="1" t="s">
        <v>376</v>
      </c>
      <c r="B334" s="13" t="s">
        <v>618</v>
      </c>
      <c r="C334" s="13" t="s">
        <v>619</v>
      </c>
      <c r="E334" s="13" t="s">
        <v>620</v>
      </c>
      <c r="F334" s="13" t="s">
        <v>616</v>
      </c>
      <c r="G334" s="2" t="str">
        <f t="shared" si="10"/>
        <v>Desta, 2015AykelImproved</v>
      </c>
      <c r="H334" s="13">
        <v>60</v>
      </c>
      <c r="I334" s="13">
        <v>20.399999999999999</v>
      </c>
      <c r="J334" s="13"/>
      <c r="K334" s="13">
        <v>1090</v>
      </c>
      <c r="N334" s="13"/>
      <c r="O334" s="14">
        <v>4160</v>
      </c>
      <c r="P334" s="14">
        <v>3990</v>
      </c>
      <c r="Q334" s="13"/>
      <c r="S334" s="13"/>
      <c r="U334" s="13"/>
      <c r="V334" s="14">
        <v>12.544444</v>
      </c>
      <c r="W334" s="14">
        <v>37.116388999999998</v>
      </c>
      <c r="X334">
        <f t="shared" si="11"/>
        <v>6.0477027518487088</v>
      </c>
      <c r="Y334" t="str">
        <f t="shared" si="12"/>
        <v>Resp</v>
      </c>
      <c r="Z334" s="13">
        <v>6.5</v>
      </c>
      <c r="AA334" s="13">
        <v>1.72</v>
      </c>
      <c r="AB334" s="14">
        <v>2.15</v>
      </c>
      <c r="AC334" s="13">
        <v>54.8</v>
      </c>
      <c r="AE334" s="14" t="s">
        <v>621</v>
      </c>
      <c r="AF334" s="13">
        <v>3</v>
      </c>
      <c r="AG334" s="13">
        <v>1085</v>
      </c>
      <c r="AH334" s="13"/>
      <c r="AI334" s="13"/>
      <c r="AJ334" s="13"/>
      <c r="AL334" s="13"/>
      <c r="AN334" s="13"/>
      <c r="AO334" s="13">
        <v>24</v>
      </c>
      <c r="AP334" s="14"/>
      <c r="AQ334" s="14"/>
      <c r="AR334" s="13" t="s">
        <v>617</v>
      </c>
    </row>
    <row r="335" spans="1:44" x14ac:dyDescent="0.25">
      <c r="A335" s="1" t="s">
        <v>376</v>
      </c>
      <c r="B335" s="13" t="s">
        <v>618</v>
      </c>
      <c r="C335" s="13" t="s">
        <v>619</v>
      </c>
      <c r="E335" s="13" t="s">
        <v>620</v>
      </c>
      <c r="F335" s="13" t="s">
        <v>616</v>
      </c>
      <c r="G335" s="2" t="str">
        <f t="shared" si="10"/>
        <v>Desta, 2015AykelImproved</v>
      </c>
      <c r="H335" s="13">
        <v>90</v>
      </c>
      <c r="I335" s="13">
        <v>20.399999999999999</v>
      </c>
      <c r="J335" s="13"/>
      <c r="K335" s="13">
        <v>1090</v>
      </c>
      <c r="N335" s="13"/>
      <c r="O335" s="14">
        <v>4710</v>
      </c>
      <c r="P335" s="14">
        <v>5360</v>
      </c>
      <c r="Q335" s="13"/>
      <c r="S335" s="13"/>
      <c r="U335" s="13"/>
      <c r="V335" s="14">
        <v>12.544444</v>
      </c>
      <c r="W335" s="14">
        <v>37.116388999999998</v>
      </c>
      <c r="X335">
        <f t="shared" si="11"/>
        <v>5.7256180650184927</v>
      </c>
      <c r="Y335" t="str">
        <f t="shared" si="12"/>
        <v>Resp</v>
      </c>
      <c r="Z335" s="13">
        <v>6.5</v>
      </c>
      <c r="AA335" s="13">
        <v>1.72</v>
      </c>
      <c r="AB335" s="14">
        <v>2.15</v>
      </c>
      <c r="AC335" s="13">
        <v>54.8</v>
      </c>
      <c r="AE335" s="14" t="s">
        <v>621</v>
      </c>
      <c r="AF335" s="13">
        <v>3</v>
      </c>
      <c r="AG335" s="13">
        <v>1085</v>
      </c>
      <c r="AH335" s="13"/>
      <c r="AI335" s="13"/>
      <c r="AJ335" s="13"/>
      <c r="AL335" s="13"/>
      <c r="AN335" s="13"/>
      <c r="AO335" s="13">
        <v>24</v>
      </c>
      <c r="AP335" s="14"/>
      <c r="AQ335" s="14"/>
      <c r="AR335" s="13" t="s">
        <v>617</v>
      </c>
    </row>
    <row r="336" spans="1:44" x14ac:dyDescent="0.25">
      <c r="A336" s="1" t="s">
        <v>376</v>
      </c>
      <c r="B336" s="13" t="s">
        <v>618</v>
      </c>
      <c r="C336" s="13" t="s">
        <v>619</v>
      </c>
      <c r="E336" s="13" t="s">
        <v>620</v>
      </c>
      <c r="F336" s="13" t="s">
        <v>616</v>
      </c>
      <c r="G336" s="2" t="str">
        <f t="shared" si="10"/>
        <v>Desta, 2015AykelImproved</v>
      </c>
      <c r="H336" s="13">
        <v>90</v>
      </c>
      <c r="I336" s="13">
        <v>20.399999999999999</v>
      </c>
      <c r="J336" s="13"/>
      <c r="K336" s="13">
        <v>1090</v>
      </c>
      <c r="N336" s="13"/>
      <c r="O336" s="14">
        <v>4710</v>
      </c>
      <c r="P336" s="14">
        <v>4790</v>
      </c>
      <c r="Q336" s="13"/>
      <c r="S336" s="13"/>
      <c r="U336" s="13"/>
      <c r="V336" s="14">
        <v>12.544444</v>
      </c>
      <c r="W336" s="14">
        <v>37.116388999999998</v>
      </c>
      <c r="X336">
        <f t="shared" si="11"/>
        <v>5.7256180650184927</v>
      </c>
      <c r="Y336" t="str">
        <f t="shared" si="12"/>
        <v>Resp</v>
      </c>
      <c r="Z336" s="13">
        <v>6.5</v>
      </c>
      <c r="AA336" s="13">
        <v>1.72</v>
      </c>
      <c r="AB336" s="14">
        <v>2.15</v>
      </c>
      <c r="AC336" s="13">
        <v>54.8</v>
      </c>
      <c r="AE336" s="14" t="s">
        <v>621</v>
      </c>
      <c r="AF336" s="13">
        <v>3</v>
      </c>
      <c r="AG336" s="13">
        <v>1085</v>
      </c>
      <c r="AH336" s="13"/>
      <c r="AI336" s="13"/>
      <c r="AJ336" s="13"/>
      <c r="AL336" s="13"/>
      <c r="AN336" s="13"/>
      <c r="AO336" s="13">
        <v>24</v>
      </c>
      <c r="AP336" s="14"/>
      <c r="AQ336" s="14"/>
      <c r="AR336" s="13" t="s">
        <v>617</v>
      </c>
    </row>
    <row r="337" spans="1:43" x14ac:dyDescent="0.25">
      <c r="A337" s="1" t="s">
        <v>376</v>
      </c>
      <c r="B337" s="1" t="s">
        <v>485</v>
      </c>
      <c r="C337" s="1" t="s">
        <v>486</v>
      </c>
      <c r="D337" s="1" t="s">
        <v>485</v>
      </c>
      <c r="E337" s="1" t="s">
        <v>44</v>
      </c>
      <c r="F337" s="1" t="s">
        <v>44</v>
      </c>
      <c r="G337" s="2" t="str">
        <f t="shared" si="10"/>
        <v>Weil and Mughogho 2000BalakaMaize</v>
      </c>
      <c r="H337" s="3">
        <v>80</v>
      </c>
      <c r="I337" s="3">
        <v>50</v>
      </c>
      <c r="J337" s="3">
        <v>0</v>
      </c>
      <c r="K337" s="1">
        <v>1000</v>
      </c>
      <c r="L337" s="1">
        <v>875</v>
      </c>
      <c r="M337" s="1"/>
      <c r="N337" s="1"/>
      <c r="O337" s="7">
        <v>3500</v>
      </c>
      <c r="P337" s="7">
        <v>4300</v>
      </c>
      <c r="Q337" s="1"/>
      <c r="R337" s="1"/>
      <c r="S337" s="1"/>
      <c r="T337" s="1">
        <v>3.5</v>
      </c>
      <c r="U337" s="1">
        <v>4.3</v>
      </c>
      <c r="V337" s="7">
        <v>34.96</v>
      </c>
      <c r="W337" s="7">
        <v>-14.98</v>
      </c>
      <c r="X337">
        <f t="shared" si="11"/>
        <v>2.5889537971322358</v>
      </c>
      <c r="Y337" s="1" t="s">
        <v>46</v>
      </c>
      <c r="Z337" s="1"/>
      <c r="AA337" s="1"/>
      <c r="AB337" s="1"/>
      <c r="AC337" s="1"/>
      <c r="AD337" s="1"/>
      <c r="AE337" s="7" t="s">
        <v>432</v>
      </c>
      <c r="AF337" s="1">
        <v>3</v>
      </c>
      <c r="AG337" s="1">
        <v>1100</v>
      </c>
      <c r="AH337" s="1"/>
      <c r="AI337">
        <v>11.83925</v>
      </c>
      <c r="AJ337">
        <v>11.904750000000002</v>
      </c>
      <c r="AK337">
        <v>22.677999999999997</v>
      </c>
      <c r="AL337">
        <v>24.309000000000001</v>
      </c>
      <c r="AM337">
        <v>6.1697499999999996</v>
      </c>
      <c r="AN337">
        <v>5.8275000000000006</v>
      </c>
      <c r="AO337">
        <v>69.868249999999989</v>
      </c>
      <c r="AP337">
        <v>67.84875000000001</v>
      </c>
      <c r="AQ337" t="s">
        <v>75</v>
      </c>
    </row>
    <row r="338" spans="1:43" x14ac:dyDescent="0.25">
      <c r="A338" s="1" t="s">
        <v>376</v>
      </c>
      <c r="B338" s="1" t="s">
        <v>485</v>
      </c>
      <c r="C338" s="1" t="s">
        <v>486</v>
      </c>
      <c r="D338" s="1" t="s">
        <v>485</v>
      </c>
      <c r="E338" s="1" t="s">
        <v>44</v>
      </c>
      <c r="F338" s="1" t="s">
        <v>44</v>
      </c>
      <c r="G338" s="2" t="str">
        <f t="shared" si="10"/>
        <v>Weil and Mughogho 2000BalakaMaize</v>
      </c>
      <c r="H338" s="3">
        <v>80</v>
      </c>
      <c r="I338" s="3">
        <v>50</v>
      </c>
      <c r="J338" s="3">
        <v>0</v>
      </c>
      <c r="K338" s="1">
        <v>2300</v>
      </c>
      <c r="L338" s="1">
        <v>2375</v>
      </c>
      <c r="M338" s="1"/>
      <c r="N338" s="1"/>
      <c r="O338" s="7">
        <v>4100</v>
      </c>
      <c r="P338" s="7">
        <v>3900</v>
      </c>
      <c r="Q338" s="1"/>
      <c r="R338" s="1"/>
      <c r="S338" s="1"/>
      <c r="T338" s="1">
        <v>1.7826086956521738</v>
      </c>
      <c r="U338" s="1">
        <v>1.6956521739130435</v>
      </c>
      <c r="V338" s="7">
        <v>34.96</v>
      </c>
      <c r="W338" s="7">
        <v>-14.98</v>
      </c>
      <c r="X338">
        <f t="shared" si="11"/>
        <v>1.8640467339352096</v>
      </c>
      <c r="Y338" s="1" t="s">
        <v>46</v>
      </c>
      <c r="Z338" s="1"/>
      <c r="AA338" s="1"/>
      <c r="AB338" s="1"/>
      <c r="AC338" s="1"/>
      <c r="AD338" s="1"/>
      <c r="AE338" s="7" t="s">
        <v>432</v>
      </c>
      <c r="AF338" s="1">
        <v>3</v>
      </c>
      <c r="AG338" s="1">
        <v>1100</v>
      </c>
      <c r="AH338" s="1"/>
      <c r="AI338">
        <v>11.83925</v>
      </c>
      <c r="AJ338">
        <v>11.904750000000002</v>
      </c>
      <c r="AK338">
        <v>22.677999999999997</v>
      </c>
      <c r="AL338">
        <v>24.309000000000001</v>
      </c>
      <c r="AM338">
        <v>6.1697499999999996</v>
      </c>
      <c r="AN338">
        <v>5.8275000000000006</v>
      </c>
      <c r="AO338">
        <v>69.868249999999989</v>
      </c>
      <c r="AP338">
        <v>67.84875000000001</v>
      </c>
      <c r="AQ338" t="s">
        <v>75</v>
      </c>
    </row>
    <row r="339" spans="1:43" x14ac:dyDescent="0.25">
      <c r="A339" s="1" t="s">
        <v>376</v>
      </c>
      <c r="B339" s="1" t="s">
        <v>477</v>
      </c>
      <c r="C339" s="1" t="s">
        <v>478</v>
      </c>
      <c r="D339" s="1" t="s">
        <v>477</v>
      </c>
      <c r="E339" s="1" t="s">
        <v>118</v>
      </c>
      <c r="F339" s="1" t="s">
        <v>118</v>
      </c>
      <c r="G339" s="2" t="str">
        <f t="shared" si="10"/>
        <v>Oseni 2009BauchiSorghum</v>
      </c>
      <c r="H339" s="3">
        <v>60</v>
      </c>
      <c r="I339" s="3">
        <v>18</v>
      </c>
      <c r="J339" s="3">
        <v>40</v>
      </c>
      <c r="K339" s="1"/>
      <c r="L339" s="1"/>
      <c r="M339" s="1"/>
      <c r="N339" s="1"/>
      <c r="O339" s="7">
        <v>1140</v>
      </c>
      <c r="P339" s="7">
        <v>1080</v>
      </c>
      <c r="Q339" s="1"/>
      <c r="R339" s="1"/>
      <c r="S339" s="1"/>
      <c r="T339" s="1"/>
      <c r="U339" s="1"/>
      <c r="V339" s="7">
        <v>9.8000000000000007</v>
      </c>
      <c r="W339" s="7">
        <v>10.367000000000001</v>
      </c>
      <c r="X339">
        <f t="shared" si="11"/>
        <v>1.7118435237948559</v>
      </c>
      <c r="Y339" s="1" t="s">
        <v>46</v>
      </c>
      <c r="Z339" s="1">
        <v>6.3</v>
      </c>
      <c r="AA339" s="1">
        <v>0.48</v>
      </c>
      <c r="AB339" s="1">
        <v>11.5</v>
      </c>
      <c r="AC339" s="1">
        <v>10.9</v>
      </c>
      <c r="AD339" s="1"/>
      <c r="AE339" s="7" t="s">
        <v>436</v>
      </c>
      <c r="AF339" s="1">
        <v>3</v>
      </c>
      <c r="AG339" s="1">
        <v>1000</v>
      </c>
      <c r="AH339" s="1"/>
      <c r="AI339">
        <v>13.673499999999999</v>
      </c>
      <c r="AJ339">
        <v>13.819500000000001</v>
      </c>
      <c r="AK339">
        <v>22.010999999999999</v>
      </c>
      <c r="AL339">
        <v>24.475500000000004</v>
      </c>
      <c r="AM339">
        <v>22.3445</v>
      </c>
      <c r="AN339">
        <v>15.401250000000001</v>
      </c>
      <c r="AO339">
        <v>54.360499999999995</v>
      </c>
      <c r="AP339">
        <v>52.114500000000007</v>
      </c>
      <c r="AQ339" t="s">
        <v>97</v>
      </c>
    </row>
    <row r="340" spans="1:43" x14ac:dyDescent="0.25">
      <c r="A340" s="1" t="s">
        <v>376</v>
      </c>
      <c r="B340" s="1" t="s">
        <v>477</v>
      </c>
      <c r="C340" s="1" t="s">
        <v>478</v>
      </c>
      <c r="D340" s="1" t="s">
        <v>477</v>
      </c>
      <c r="E340" s="1" t="s">
        <v>118</v>
      </c>
      <c r="F340" s="1" t="s">
        <v>118</v>
      </c>
      <c r="G340" s="2" t="str">
        <f t="shared" si="10"/>
        <v>Oseni 2009BauchiSorghum</v>
      </c>
      <c r="H340" s="3">
        <v>60</v>
      </c>
      <c r="I340" s="3">
        <v>18</v>
      </c>
      <c r="J340" s="3">
        <v>40</v>
      </c>
      <c r="K340" s="1"/>
      <c r="L340" s="1"/>
      <c r="M340" s="1"/>
      <c r="N340" s="1"/>
      <c r="O340" s="7">
        <v>1230</v>
      </c>
      <c r="P340" s="7">
        <v>980</v>
      </c>
      <c r="Q340" s="1"/>
      <c r="R340" s="1"/>
      <c r="S340" s="1"/>
      <c r="T340" s="1"/>
      <c r="U340" s="1"/>
      <c r="V340" s="7">
        <v>9.8000000000000007</v>
      </c>
      <c r="W340" s="7">
        <v>10.367000000000001</v>
      </c>
      <c r="X340">
        <f t="shared" si="11"/>
        <v>1.8469890651470813</v>
      </c>
      <c r="Y340" s="1" t="s">
        <v>46</v>
      </c>
      <c r="Z340" s="1">
        <v>6.3</v>
      </c>
      <c r="AA340" s="1">
        <v>0.48</v>
      </c>
      <c r="AB340" s="1">
        <v>11.5</v>
      </c>
      <c r="AC340" s="1">
        <v>10.9</v>
      </c>
      <c r="AD340" s="1"/>
      <c r="AE340" s="7" t="s">
        <v>436</v>
      </c>
      <c r="AF340" s="1">
        <v>3</v>
      </c>
      <c r="AG340" s="1">
        <v>1000</v>
      </c>
      <c r="AH340" s="1"/>
      <c r="AI340">
        <v>13.673499999999999</v>
      </c>
      <c r="AJ340">
        <v>13.819500000000001</v>
      </c>
      <c r="AK340">
        <v>22.010999999999999</v>
      </c>
      <c r="AL340">
        <v>24.475500000000004</v>
      </c>
      <c r="AM340">
        <v>22.3445</v>
      </c>
      <c r="AN340">
        <v>15.401250000000001</v>
      </c>
      <c r="AO340">
        <v>54.360499999999995</v>
      </c>
      <c r="AP340">
        <v>52.114500000000007</v>
      </c>
      <c r="AQ340" t="s">
        <v>97</v>
      </c>
    </row>
    <row r="341" spans="1:43" x14ac:dyDescent="0.25">
      <c r="A341" s="1" t="s">
        <v>376</v>
      </c>
      <c r="B341" s="1" t="s">
        <v>477</v>
      </c>
      <c r="C341" s="1" t="s">
        <v>478</v>
      </c>
      <c r="D341" s="1" t="s">
        <v>477</v>
      </c>
      <c r="E341" s="1" t="s">
        <v>118</v>
      </c>
      <c r="F341" s="1" t="s">
        <v>118</v>
      </c>
      <c r="G341" s="2" t="str">
        <f t="shared" si="10"/>
        <v>Oseni 2009BauchiSorghum</v>
      </c>
      <c r="H341" s="3">
        <v>60</v>
      </c>
      <c r="I341" s="3">
        <v>18</v>
      </c>
      <c r="J341" s="3">
        <v>40</v>
      </c>
      <c r="K341" s="1"/>
      <c r="L341" s="1"/>
      <c r="M341" s="1"/>
      <c r="N341" s="1"/>
      <c r="O341" s="7">
        <v>1230</v>
      </c>
      <c r="P341" s="7">
        <v>740</v>
      </c>
      <c r="Q341" s="1"/>
      <c r="R341" s="1"/>
      <c r="S341" s="1"/>
      <c r="T341" s="1"/>
      <c r="U341" s="1"/>
      <c r="V341" s="7">
        <v>9.8000000000000007</v>
      </c>
      <c r="W341" s="7">
        <v>10.367000000000001</v>
      </c>
      <c r="X341">
        <f t="shared" si="11"/>
        <v>1.8469890651470813</v>
      </c>
      <c r="Y341" s="1" t="s">
        <v>46</v>
      </c>
      <c r="Z341" s="1">
        <v>6.3</v>
      </c>
      <c r="AA341" s="1">
        <v>0.48</v>
      </c>
      <c r="AB341" s="1">
        <v>11.5</v>
      </c>
      <c r="AC341" s="1">
        <v>10.9</v>
      </c>
      <c r="AD341" s="1"/>
      <c r="AE341" s="7" t="s">
        <v>436</v>
      </c>
      <c r="AF341" s="1">
        <v>3</v>
      </c>
      <c r="AG341" s="1">
        <v>1000</v>
      </c>
      <c r="AH341" s="1"/>
      <c r="AI341">
        <v>13.673499999999999</v>
      </c>
      <c r="AJ341">
        <v>13.819500000000001</v>
      </c>
      <c r="AK341">
        <v>22.010999999999999</v>
      </c>
      <c r="AL341">
        <v>24.475500000000004</v>
      </c>
      <c r="AM341">
        <v>22.3445</v>
      </c>
      <c r="AN341">
        <v>15.401250000000001</v>
      </c>
      <c r="AO341">
        <v>54.360499999999995</v>
      </c>
      <c r="AP341">
        <v>52.114500000000007</v>
      </c>
      <c r="AQ341" t="s">
        <v>97</v>
      </c>
    </row>
    <row r="342" spans="1:43" x14ac:dyDescent="0.25">
      <c r="A342" s="1" t="s">
        <v>376</v>
      </c>
      <c r="B342" s="1" t="s">
        <v>477</v>
      </c>
      <c r="C342" s="1" t="s">
        <v>478</v>
      </c>
      <c r="D342" s="1" t="s">
        <v>477</v>
      </c>
      <c r="E342" s="1" t="s">
        <v>118</v>
      </c>
      <c r="F342" s="1" t="s">
        <v>118</v>
      </c>
      <c r="G342" s="2" t="str">
        <f t="shared" si="10"/>
        <v>Oseni 2009BauchiSorghum</v>
      </c>
      <c r="H342" s="3">
        <v>60</v>
      </c>
      <c r="I342" s="3">
        <v>18</v>
      </c>
      <c r="J342" s="3">
        <v>40</v>
      </c>
      <c r="K342" s="1"/>
      <c r="L342" s="1"/>
      <c r="M342" s="1"/>
      <c r="N342" s="1"/>
      <c r="O342" s="7">
        <v>1140</v>
      </c>
      <c r="P342" s="7">
        <v>1060</v>
      </c>
      <c r="Q342" s="1"/>
      <c r="R342" s="1"/>
      <c r="S342" s="1"/>
      <c r="T342" s="1"/>
      <c r="U342" s="1"/>
      <c r="V342" s="7">
        <v>9.8000000000000007</v>
      </c>
      <c r="W342" s="7">
        <v>10.367000000000001</v>
      </c>
      <c r="X342">
        <f t="shared" si="11"/>
        <v>1.7118435237948559</v>
      </c>
      <c r="Y342" s="1" t="s">
        <v>46</v>
      </c>
      <c r="Z342" s="1">
        <v>6.3</v>
      </c>
      <c r="AA342" s="1">
        <v>0.48</v>
      </c>
      <c r="AB342" s="1">
        <v>11.5</v>
      </c>
      <c r="AC342" s="1">
        <v>10.9</v>
      </c>
      <c r="AD342" s="1"/>
      <c r="AE342" s="7" t="s">
        <v>436</v>
      </c>
      <c r="AF342" s="1">
        <v>3</v>
      </c>
      <c r="AG342" s="1">
        <v>1000</v>
      </c>
      <c r="AH342" s="1"/>
      <c r="AI342">
        <v>13.673499999999999</v>
      </c>
      <c r="AJ342">
        <v>13.819500000000001</v>
      </c>
      <c r="AK342">
        <v>22.010999999999999</v>
      </c>
      <c r="AL342">
        <v>24.475500000000004</v>
      </c>
      <c r="AM342">
        <v>22.3445</v>
      </c>
      <c r="AN342">
        <v>15.401250000000001</v>
      </c>
      <c r="AO342">
        <v>54.360499999999995</v>
      </c>
      <c r="AP342">
        <v>52.114500000000007</v>
      </c>
      <c r="AQ342" t="s">
        <v>97</v>
      </c>
    </row>
    <row r="343" spans="1:43" x14ac:dyDescent="0.25">
      <c r="A343" s="1" t="s">
        <v>376</v>
      </c>
      <c r="B343" s="1" t="s">
        <v>403</v>
      </c>
      <c r="C343" s="1" t="s">
        <v>404</v>
      </c>
      <c r="D343" s="1" t="s">
        <v>403</v>
      </c>
      <c r="E343" s="1" t="s">
        <v>44</v>
      </c>
      <c r="F343" s="1" t="s">
        <v>44</v>
      </c>
      <c r="G343" s="2" t="str">
        <f t="shared" si="10"/>
        <v>Chilimba and Chirwa 2011BembekeMaize</v>
      </c>
      <c r="H343" s="3">
        <v>92</v>
      </c>
      <c r="I343" s="3">
        <v>17.600000000000001</v>
      </c>
      <c r="J343" s="3">
        <v>0</v>
      </c>
      <c r="K343" s="1"/>
      <c r="L343" s="1"/>
      <c r="M343" s="1"/>
      <c r="N343" s="1"/>
      <c r="O343" s="7">
        <v>8433</v>
      </c>
      <c r="P343" s="7">
        <v>13992</v>
      </c>
      <c r="Q343" s="1"/>
      <c r="R343" s="1"/>
      <c r="S343" s="1"/>
      <c r="T343" s="1"/>
      <c r="U343" s="1"/>
      <c r="V343" s="7">
        <v>34.417000000000002</v>
      </c>
      <c r="W343" s="7">
        <v>-14.333</v>
      </c>
      <c r="X343">
        <f t="shared" si="11"/>
        <v>13.93683470065767</v>
      </c>
      <c r="Y343" s="1" t="s">
        <v>46</v>
      </c>
      <c r="Z343" s="1">
        <v>5.3</v>
      </c>
      <c r="AA343" s="1">
        <v>0.81176470599999995</v>
      </c>
      <c r="AB343" s="1">
        <v>81</v>
      </c>
      <c r="AC343" s="1"/>
      <c r="AD343" s="1"/>
      <c r="AE343" s="7" t="s">
        <v>383</v>
      </c>
      <c r="AF343" s="1">
        <v>3</v>
      </c>
      <c r="AG343" s="1">
        <v>1067</v>
      </c>
      <c r="AH343" s="1"/>
      <c r="AI343">
        <v>9.0045000000000002</v>
      </c>
      <c r="AJ343">
        <v>8.7412500000000009</v>
      </c>
      <c r="AK343">
        <v>27.680499999999999</v>
      </c>
      <c r="AL343">
        <v>29.304000000000002</v>
      </c>
      <c r="AM343">
        <v>12.839749999999999</v>
      </c>
      <c r="AN343">
        <v>11.655000000000001</v>
      </c>
      <c r="AO343">
        <v>60.863749999999996</v>
      </c>
      <c r="AP343">
        <v>59.607000000000006</v>
      </c>
      <c r="AQ343" t="s">
        <v>78</v>
      </c>
    </row>
    <row r="344" spans="1:43" x14ac:dyDescent="0.25">
      <c r="A344" s="1" t="s">
        <v>376</v>
      </c>
      <c r="B344" s="1" t="s">
        <v>403</v>
      </c>
      <c r="C344" s="1" t="s">
        <v>404</v>
      </c>
      <c r="D344" s="1" t="s">
        <v>403</v>
      </c>
      <c r="E344" s="1" t="s">
        <v>44</v>
      </c>
      <c r="F344" s="1" t="s">
        <v>44</v>
      </c>
      <c r="G344" s="2" t="str">
        <f t="shared" si="10"/>
        <v>Chilimba and Chirwa 2011BembekeMaize</v>
      </c>
      <c r="H344" s="3">
        <v>92</v>
      </c>
      <c r="I344" s="3">
        <v>17.600000000000001</v>
      </c>
      <c r="J344" s="3">
        <v>0</v>
      </c>
      <c r="K344" s="1"/>
      <c r="L344" s="1"/>
      <c r="M344" s="1"/>
      <c r="N344" s="1"/>
      <c r="O344" s="7">
        <v>8433</v>
      </c>
      <c r="P344" s="7">
        <v>11094</v>
      </c>
      <c r="Q344" s="1"/>
      <c r="R344" s="1"/>
      <c r="S344" s="1"/>
      <c r="T344" s="1"/>
      <c r="U344" s="1"/>
      <c r="V344" s="7">
        <v>34.417000000000002</v>
      </c>
      <c r="W344" s="7">
        <v>-14.333</v>
      </c>
      <c r="X344">
        <f t="shared" si="11"/>
        <v>13.93683470065767</v>
      </c>
      <c r="Y344" s="1" t="s">
        <v>46</v>
      </c>
      <c r="Z344" s="1">
        <v>5.3</v>
      </c>
      <c r="AA344" s="1">
        <v>0.81176470599999995</v>
      </c>
      <c r="AB344" s="1">
        <v>81</v>
      </c>
      <c r="AC344" s="1"/>
      <c r="AD344" s="1"/>
      <c r="AE344" s="7" t="s">
        <v>383</v>
      </c>
      <c r="AF344" s="1">
        <v>3</v>
      </c>
      <c r="AG344" s="1">
        <v>1067</v>
      </c>
      <c r="AH344" s="1"/>
      <c r="AI344">
        <v>9.0045000000000002</v>
      </c>
      <c r="AJ344">
        <v>8.7412500000000009</v>
      </c>
      <c r="AK344">
        <v>27.680499999999999</v>
      </c>
      <c r="AL344">
        <v>29.304000000000002</v>
      </c>
      <c r="AM344">
        <v>12.839749999999999</v>
      </c>
      <c r="AN344">
        <v>11.655000000000001</v>
      </c>
      <c r="AO344">
        <v>60.863749999999996</v>
      </c>
      <c r="AP344">
        <v>59.607000000000006</v>
      </c>
      <c r="AQ344" t="s">
        <v>78</v>
      </c>
    </row>
    <row r="345" spans="1:43" x14ac:dyDescent="0.25">
      <c r="A345" s="1" t="s">
        <v>376</v>
      </c>
      <c r="B345" s="1" t="s">
        <v>403</v>
      </c>
      <c r="C345" s="1" t="s">
        <v>404</v>
      </c>
      <c r="D345" s="1" t="s">
        <v>403</v>
      </c>
      <c r="E345" s="1" t="s">
        <v>44</v>
      </c>
      <c r="F345" s="1" t="s">
        <v>44</v>
      </c>
      <c r="G345" s="2" t="str">
        <f t="shared" si="10"/>
        <v>Chilimba and Chirwa 2011BembekeMaize</v>
      </c>
      <c r="H345" s="3">
        <v>92</v>
      </c>
      <c r="I345" s="3">
        <v>17.600000000000001</v>
      </c>
      <c r="J345" s="3">
        <v>0</v>
      </c>
      <c r="K345" s="1"/>
      <c r="L345" s="1"/>
      <c r="M345" s="1"/>
      <c r="N345" s="1"/>
      <c r="O345" s="7">
        <v>8433</v>
      </c>
      <c r="P345" s="7">
        <v>11373</v>
      </c>
      <c r="Q345" s="1"/>
      <c r="R345" s="1"/>
      <c r="S345" s="1"/>
      <c r="T345" s="1"/>
      <c r="U345" s="1"/>
      <c r="V345" s="7">
        <v>34.417000000000002</v>
      </c>
      <c r="W345" s="7">
        <v>-14.333</v>
      </c>
      <c r="X345">
        <f t="shared" si="11"/>
        <v>13.93683470065767</v>
      </c>
      <c r="Y345" s="1" t="s">
        <v>46</v>
      </c>
      <c r="Z345" s="1">
        <v>5.3</v>
      </c>
      <c r="AA345" s="1">
        <v>0.81176470599999995</v>
      </c>
      <c r="AB345" s="1">
        <v>81</v>
      </c>
      <c r="AC345" s="1"/>
      <c r="AD345" s="1"/>
      <c r="AE345" s="7" t="s">
        <v>383</v>
      </c>
      <c r="AF345" s="1">
        <v>3</v>
      </c>
      <c r="AG345" s="1">
        <v>1067</v>
      </c>
      <c r="AH345" s="1"/>
      <c r="AI345">
        <v>9.0045000000000002</v>
      </c>
      <c r="AJ345">
        <v>8.7412500000000009</v>
      </c>
      <c r="AK345">
        <v>27.680499999999999</v>
      </c>
      <c r="AL345">
        <v>29.304000000000002</v>
      </c>
      <c r="AM345">
        <v>12.839749999999999</v>
      </c>
      <c r="AN345">
        <v>11.655000000000001</v>
      </c>
      <c r="AO345">
        <v>60.863749999999996</v>
      </c>
      <c r="AP345">
        <v>59.607000000000006</v>
      </c>
      <c r="AQ345" t="s">
        <v>78</v>
      </c>
    </row>
    <row r="346" spans="1:43" x14ac:dyDescent="0.25">
      <c r="A346" s="1" t="s">
        <v>376</v>
      </c>
      <c r="B346" s="1" t="s">
        <v>403</v>
      </c>
      <c r="C346" s="1" t="s">
        <v>404</v>
      </c>
      <c r="D346" s="1" t="s">
        <v>403</v>
      </c>
      <c r="E346" s="1" t="s">
        <v>44</v>
      </c>
      <c r="F346" s="1" t="s">
        <v>44</v>
      </c>
      <c r="G346" s="2" t="str">
        <f t="shared" si="10"/>
        <v>Chilimba and Chirwa 2011BembekeMaize</v>
      </c>
      <c r="H346" s="3">
        <v>92</v>
      </c>
      <c r="I346" s="3">
        <v>17.600000000000001</v>
      </c>
      <c r="J346" s="3">
        <v>0</v>
      </c>
      <c r="K346" s="1"/>
      <c r="L346" s="1"/>
      <c r="M346" s="1"/>
      <c r="N346" s="1"/>
      <c r="O346" s="7">
        <v>8433</v>
      </c>
      <c r="P346" s="7">
        <v>11922</v>
      </c>
      <c r="Q346" s="1"/>
      <c r="R346" s="1"/>
      <c r="S346" s="1"/>
      <c r="T346" s="1"/>
      <c r="U346" s="1"/>
      <c r="V346" s="7">
        <v>34.417000000000002</v>
      </c>
      <c r="W346" s="7">
        <v>-14.333</v>
      </c>
      <c r="X346">
        <f t="shared" si="11"/>
        <v>13.93683470065767</v>
      </c>
      <c r="Y346" s="1" t="s">
        <v>46</v>
      </c>
      <c r="Z346" s="1">
        <v>5.3</v>
      </c>
      <c r="AA346" s="1">
        <v>0.81176470599999995</v>
      </c>
      <c r="AB346" s="1">
        <v>81</v>
      </c>
      <c r="AC346" s="1"/>
      <c r="AD346" s="1"/>
      <c r="AE346" s="7" t="s">
        <v>383</v>
      </c>
      <c r="AF346" s="1">
        <v>3</v>
      </c>
      <c r="AG346" s="1">
        <v>1067</v>
      </c>
      <c r="AH346" s="1"/>
      <c r="AI346">
        <v>9.0045000000000002</v>
      </c>
      <c r="AJ346">
        <v>8.7412500000000009</v>
      </c>
      <c r="AK346">
        <v>27.680499999999999</v>
      </c>
      <c r="AL346">
        <v>29.304000000000002</v>
      </c>
      <c r="AM346">
        <v>12.839749999999999</v>
      </c>
      <c r="AN346">
        <v>11.655000000000001</v>
      </c>
      <c r="AO346">
        <v>60.863749999999996</v>
      </c>
      <c r="AP346">
        <v>59.607000000000006</v>
      </c>
      <c r="AQ346" t="s">
        <v>78</v>
      </c>
    </row>
    <row r="347" spans="1:43" x14ac:dyDescent="0.25">
      <c r="A347" s="1" t="s">
        <v>376</v>
      </c>
      <c r="B347" s="1" t="s">
        <v>403</v>
      </c>
      <c r="C347" s="1" t="s">
        <v>404</v>
      </c>
      <c r="D347" s="1" t="s">
        <v>403</v>
      </c>
      <c r="E347" s="1" t="s">
        <v>44</v>
      </c>
      <c r="F347" s="1" t="s">
        <v>44</v>
      </c>
      <c r="G347" s="2" t="str">
        <f t="shared" si="10"/>
        <v>Chilimba and Chirwa 2011BembekeMaize</v>
      </c>
      <c r="H347" s="3">
        <v>92</v>
      </c>
      <c r="I347" s="3">
        <v>17.600000000000001</v>
      </c>
      <c r="J347" s="3">
        <v>0</v>
      </c>
      <c r="K347" s="1"/>
      <c r="L347" s="1"/>
      <c r="M347" s="1"/>
      <c r="N347" s="1"/>
      <c r="O347" s="7">
        <v>6538</v>
      </c>
      <c r="P347" s="7">
        <v>8918</v>
      </c>
      <c r="Q347" s="1"/>
      <c r="R347" s="1"/>
      <c r="S347" s="1"/>
      <c r="T347" s="1"/>
      <c r="U347" s="1"/>
      <c r="V347" s="7">
        <v>34.417000000000002</v>
      </c>
      <c r="W347" s="7">
        <v>-14.333</v>
      </c>
      <c r="X347">
        <f t="shared" si="11"/>
        <v>10.805054579971522</v>
      </c>
      <c r="Y347" s="1" t="s">
        <v>46</v>
      </c>
      <c r="Z347" s="1">
        <v>5.3</v>
      </c>
      <c r="AA347" s="1">
        <v>0.81176470599999995</v>
      </c>
      <c r="AB347" s="1">
        <v>81</v>
      </c>
      <c r="AC347" s="1"/>
      <c r="AD347" s="1"/>
      <c r="AE347" s="7" t="s">
        <v>383</v>
      </c>
      <c r="AF347" s="1">
        <v>3</v>
      </c>
      <c r="AG347" s="1">
        <v>1067</v>
      </c>
      <c r="AH347" s="1"/>
      <c r="AI347">
        <v>9.0045000000000002</v>
      </c>
      <c r="AJ347">
        <v>8.7412500000000009</v>
      </c>
      <c r="AK347">
        <v>27.680499999999999</v>
      </c>
      <c r="AL347">
        <v>29.304000000000002</v>
      </c>
      <c r="AM347">
        <v>12.839749999999999</v>
      </c>
      <c r="AN347">
        <v>11.655000000000001</v>
      </c>
      <c r="AO347">
        <v>60.863749999999996</v>
      </c>
      <c r="AP347">
        <v>59.607000000000006</v>
      </c>
      <c r="AQ347" t="s">
        <v>78</v>
      </c>
    </row>
    <row r="348" spans="1:43" x14ac:dyDescent="0.25">
      <c r="A348" s="1" t="s">
        <v>376</v>
      </c>
      <c r="B348" s="1" t="s">
        <v>403</v>
      </c>
      <c r="C348" s="1" t="s">
        <v>404</v>
      </c>
      <c r="D348" s="1" t="s">
        <v>403</v>
      </c>
      <c r="E348" s="1" t="s">
        <v>44</v>
      </c>
      <c r="F348" s="1" t="s">
        <v>44</v>
      </c>
      <c r="G348" s="2" t="str">
        <f t="shared" si="10"/>
        <v>Chilimba and Chirwa 2011BembekeMaize</v>
      </c>
      <c r="H348" s="3">
        <v>92</v>
      </c>
      <c r="I348" s="3">
        <v>17.600000000000001</v>
      </c>
      <c r="J348" s="3">
        <v>0</v>
      </c>
      <c r="K348" s="1"/>
      <c r="L348" s="1"/>
      <c r="M348" s="1"/>
      <c r="N348" s="1"/>
      <c r="O348" s="7">
        <v>6538</v>
      </c>
      <c r="P348" s="7">
        <v>9550</v>
      </c>
      <c r="Q348" s="1"/>
      <c r="R348" s="1"/>
      <c r="S348" s="1"/>
      <c r="T348" s="1"/>
      <c r="U348" s="1"/>
      <c r="V348" s="7">
        <v>34.417000000000002</v>
      </c>
      <c r="W348" s="7">
        <v>-14.333</v>
      </c>
      <c r="X348">
        <f t="shared" si="11"/>
        <v>10.805054579971522</v>
      </c>
      <c r="Y348" s="1" t="s">
        <v>46</v>
      </c>
      <c r="Z348" s="1">
        <v>5.3</v>
      </c>
      <c r="AA348" s="1">
        <v>0.81176470599999995</v>
      </c>
      <c r="AB348" s="1">
        <v>81</v>
      </c>
      <c r="AC348" s="1"/>
      <c r="AD348" s="1"/>
      <c r="AE348" s="7" t="s">
        <v>383</v>
      </c>
      <c r="AF348" s="1">
        <v>3</v>
      </c>
      <c r="AG348" s="1">
        <v>1067</v>
      </c>
      <c r="AH348" s="1"/>
      <c r="AI348">
        <v>9.0045000000000002</v>
      </c>
      <c r="AJ348">
        <v>8.7412500000000009</v>
      </c>
      <c r="AK348">
        <v>27.680499999999999</v>
      </c>
      <c r="AL348">
        <v>29.304000000000002</v>
      </c>
      <c r="AM348">
        <v>12.839749999999999</v>
      </c>
      <c r="AN348">
        <v>11.655000000000001</v>
      </c>
      <c r="AO348">
        <v>60.863749999999996</v>
      </c>
      <c r="AP348">
        <v>59.607000000000006</v>
      </c>
      <c r="AQ348" t="s">
        <v>78</v>
      </c>
    </row>
    <row r="349" spans="1:43" x14ac:dyDescent="0.25">
      <c r="A349" s="1" t="s">
        <v>376</v>
      </c>
      <c r="B349" s="1" t="s">
        <v>403</v>
      </c>
      <c r="C349" s="1" t="s">
        <v>404</v>
      </c>
      <c r="D349" s="1" t="s">
        <v>403</v>
      </c>
      <c r="E349" s="1" t="s">
        <v>44</v>
      </c>
      <c r="F349" s="1" t="s">
        <v>44</v>
      </c>
      <c r="G349" s="2" t="str">
        <f t="shared" si="10"/>
        <v>Chilimba and Chirwa 2011BembekeMaize</v>
      </c>
      <c r="H349" s="3">
        <v>92</v>
      </c>
      <c r="I349" s="3">
        <v>17.600000000000001</v>
      </c>
      <c r="J349" s="3">
        <v>0</v>
      </c>
      <c r="K349" s="1"/>
      <c r="L349" s="1"/>
      <c r="M349" s="1"/>
      <c r="N349" s="1"/>
      <c r="O349" s="7">
        <v>6538</v>
      </c>
      <c r="P349" s="7">
        <v>9633</v>
      </c>
      <c r="Q349" s="1"/>
      <c r="R349" s="1"/>
      <c r="S349" s="1"/>
      <c r="T349" s="1"/>
      <c r="U349" s="1"/>
      <c r="V349" s="7">
        <v>34.417000000000002</v>
      </c>
      <c r="W349" s="7">
        <v>-14.333</v>
      </c>
      <c r="X349">
        <f t="shared" si="11"/>
        <v>10.805054579971522</v>
      </c>
      <c r="Y349" s="1" t="s">
        <v>46</v>
      </c>
      <c r="Z349" s="1">
        <v>5.3</v>
      </c>
      <c r="AA349" s="1">
        <v>0.81176470599999995</v>
      </c>
      <c r="AB349" s="1">
        <v>81</v>
      </c>
      <c r="AC349" s="1"/>
      <c r="AD349" s="1"/>
      <c r="AE349" s="7" t="s">
        <v>383</v>
      </c>
      <c r="AF349" s="1">
        <v>3</v>
      </c>
      <c r="AG349" s="1">
        <v>1067</v>
      </c>
      <c r="AH349" s="1"/>
      <c r="AI349">
        <v>9.0045000000000002</v>
      </c>
      <c r="AJ349">
        <v>8.7412500000000009</v>
      </c>
      <c r="AK349">
        <v>27.680499999999999</v>
      </c>
      <c r="AL349">
        <v>29.304000000000002</v>
      </c>
      <c r="AM349">
        <v>12.839749999999999</v>
      </c>
      <c r="AN349">
        <v>11.655000000000001</v>
      </c>
      <c r="AO349">
        <v>60.863749999999996</v>
      </c>
      <c r="AP349">
        <v>59.607000000000006</v>
      </c>
      <c r="AQ349" t="s">
        <v>78</v>
      </c>
    </row>
    <row r="350" spans="1:43" x14ac:dyDescent="0.25">
      <c r="A350" s="1" t="s">
        <v>376</v>
      </c>
      <c r="B350" s="1" t="s">
        <v>403</v>
      </c>
      <c r="C350" s="1" t="s">
        <v>404</v>
      </c>
      <c r="D350" s="1" t="s">
        <v>403</v>
      </c>
      <c r="E350" s="1" t="s">
        <v>44</v>
      </c>
      <c r="F350" s="1" t="s">
        <v>44</v>
      </c>
      <c r="G350" s="2" t="str">
        <f t="shared" si="10"/>
        <v>Chilimba and Chirwa 2011BembekeMaize</v>
      </c>
      <c r="H350" s="3">
        <v>92</v>
      </c>
      <c r="I350" s="3">
        <v>17.600000000000001</v>
      </c>
      <c r="J350" s="3">
        <v>0</v>
      </c>
      <c r="K350" s="1"/>
      <c r="L350" s="1"/>
      <c r="M350" s="1"/>
      <c r="N350" s="1"/>
      <c r="O350" s="7">
        <v>6538</v>
      </c>
      <c r="P350" s="7">
        <v>11157</v>
      </c>
      <c r="Q350" s="1"/>
      <c r="R350" s="1"/>
      <c r="S350" s="1"/>
      <c r="T350" s="1"/>
      <c r="U350" s="1"/>
      <c r="V350" s="7">
        <v>34.417000000000002</v>
      </c>
      <c r="W350" s="7">
        <v>-14.333</v>
      </c>
      <c r="X350">
        <f t="shared" si="11"/>
        <v>10.805054579971522</v>
      </c>
      <c r="Y350" s="1" t="s">
        <v>46</v>
      </c>
      <c r="Z350" s="1">
        <v>5.3</v>
      </c>
      <c r="AA350" s="1">
        <v>0.81176470599999995</v>
      </c>
      <c r="AB350" s="1">
        <v>81</v>
      </c>
      <c r="AC350" s="1"/>
      <c r="AD350" s="1"/>
      <c r="AE350" s="7" t="s">
        <v>383</v>
      </c>
      <c r="AF350" s="1">
        <v>3</v>
      </c>
      <c r="AG350" s="1">
        <v>1067</v>
      </c>
      <c r="AH350" s="1"/>
      <c r="AI350">
        <v>9.0045000000000002</v>
      </c>
      <c r="AJ350">
        <v>8.7412500000000009</v>
      </c>
      <c r="AK350">
        <v>27.680499999999999</v>
      </c>
      <c r="AL350">
        <v>29.304000000000002</v>
      </c>
      <c r="AM350">
        <v>12.839749999999999</v>
      </c>
      <c r="AN350">
        <v>11.655000000000001</v>
      </c>
      <c r="AO350">
        <v>60.863749999999996</v>
      </c>
      <c r="AP350">
        <v>59.607000000000006</v>
      </c>
      <c r="AQ350" t="s">
        <v>78</v>
      </c>
    </row>
    <row r="351" spans="1:43" x14ac:dyDescent="0.25">
      <c r="A351" s="1" t="s">
        <v>376</v>
      </c>
      <c r="B351" s="1" t="s">
        <v>428</v>
      </c>
      <c r="C351" s="1" t="s">
        <v>429</v>
      </c>
      <c r="D351" s="1" t="s">
        <v>428</v>
      </c>
      <c r="E351" s="1" t="s">
        <v>370</v>
      </c>
      <c r="F351" s="1" t="s">
        <v>370</v>
      </c>
      <c r="G351" s="2" t="str">
        <f t="shared" si="10"/>
        <v>Florent et al. 2014BouakeCowpea</v>
      </c>
      <c r="H351" s="3"/>
      <c r="I351" s="3"/>
      <c r="J351" s="3"/>
      <c r="K351" s="1">
        <v>2750</v>
      </c>
      <c r="L351" s="1">
        <v>2625</v>
      </c>
      <c r="M351" s="1"/>
      <c r="N351" s="1"/>
      <c r="O351" s="7">
        <v>2480</v>
      </c>
      <c r="P351" s="7">
        <v>2790</v>
      </c>
      <c r="Q351" s="1"/>
      <c r="R351" s="1"/>
      <c r="S351" s="1"/>
      <c r="T351" s="1">
        <v>0.90181818181818185</v>
      </c>
      <c r="U351" s="1">
        <v>1.0145454545454546</v>
      </c>
      <c r="V351" s="7">
        <v>-6</v>
      </c>
      <c r="W351" s="7">
        <v>8.01</v>
      </c>
      <c r="X351" t="e">
        <f t="shared" si="11"/>
        <v>#DIV/0!</v>
      </c>
      <c r="Y351" s="1" t="e">
        <v>#DIV/0!</v>
      </c>
      <c r="Z351" s="1">
        <v>5.5</v>
      </c>
      <c r="AA351" s="1">
        <v>0.312</v>
      </c>
      <c r="AB351" s="1">
        <v>150</v>
      </c>
      <c r="AC351" s="1"/>
      <c r="AD351" s="1"/>
      <c r="AE351" s="7" t="s">
        <v>379</v>
      </c>
      <c r="AF351" s="1">
        <v>3</v>
      </c>
      <c r="AG351" s="1">
        <v>1200</v>
      </c>
      <c r="AH351" s="1"/>
      <c r="AI351">
        <v>14.173749999999998</v>
      </c>
      <c r="AJ351">
        <v>12.071250000000001</v>
      </c>
      <c r="AK351">
        <v>20.176749999999998</v>
      </c>
      <c r="AL351">
        <v>22.061250000000001</v>
      </c>
      <c r="AM351">
        <v>13.673499999999999</v>
      </c>
      <c r="AN351">
        <v>11.571750000000002</v>
      </c>
      <c r="AO351">
        <v>57.195249999999994</v>
      </c>
      <c r="AP351">
        <v>55.527750000000005</v>
      </c>
      <c r="AQ351" t="s">
        <v>75</v>
      </c>
    </row>
    <row r="352" spans="1:43" x14ac:dyDescent="0.25">
      <c r="A352" s="1" t="s">
        <v>376</v>
      </c>
      <c r="B352" s="1" t="s">
        <v>428</v>
      </c>
      <c r="C352" s="1" t="s">
        <v>429</v>
      </c>
      <c r="D352" s="1" t="s">
        <v>428</v>
      </c>
      <c r="E352" s="1" t="s">
        <v>426</v>
      </c>
      <c r="F352" s="1" t="s">
        <v>426</v>
      </c>
      <c r="G352" s="2" t="str">
        <f t="shared" si="10"/>
        <v>Florent et al. 2014BouakeRice</v>
      </c>
      <c r="H352" s="3">
        <v>55</v>
      </c>
      <c r="I352" s="3">
        <v>60</v>
      </c>
      <c r="J352" s="3">
        <v>50</v>
      </c>
      <c r="K352" s="1">
        <v>2750</v>
      </c>
      <c r="L352" s="1">
        <v>2625</v>
      </c>
      <c r="M352" s="1"/>
      <c r="N352" s="1"/>
      <c r="O352" s="7">
        <v>3090</v>
      </c>
      <c r="P352" s="7">
        <v>2230</v>
      </c>
      <c r="Q352" s="1"/>
      <c r="R352" s="1"/>
      <c r="S352" s="1"/>
      <c r="T352" s="1">
        <v>1.1236363636363635</v>
      </c>
      <c r="U352" s="1">
        <v>0.81090909090909091</v>
      </c>
      <c r="V352" s="7">
        <v>-6</v>
      </c>
      <c r="W352" s="7">
        <v>8.01</v>
      </c>
      <c r="X352">
        <f t="shared" si="11"/>
        <v>0.27769633507853397</v>
      </c>
      <c r="Y352" s="1" t="s">
        <v>52</v>
      </c>
      <c r="Z352" s="1">
        <v>5.5</v>
      </c>
      <c r="AA352" s="1">
        <v>0.312</v>
      </c>
      <c r="AB352" s="1">
        <v>150</v>
      </c>
      <c r="AC352" s="1"/>
      <c r="AD352" s="1"/>
      <c r="AE352" s="7" t="s">
        <v>379</v>
      </c>
      <c r="AF352" s="1">
        <v>3</v>
      </c>
      <c r="AG352" s="1">
        <v>1200</v>
      </c>
      <c r="AH352" s="1"/>
      <c r="AI352">
        <v>14.173749999999998</v>
      </c>
      <c r="AJ352">
        <v>12.071250000000001</v>
      </c>
      <c r="AK352">
        <v>20.176749999999998</v>
      </c>
      <c r="AL352">
        <v>22.061250000000001</v>
      </c>
      <c r="AM352">
        <v>13.673499999999999</v>
      </c>
      <c r="AN352">
        <v>11.571750000000002</v>
      </c>
      <c r="AO352">
        <v>57.195249999999994</v>
      </c>
      <c r="AP352">
        <v>55.527750000000005</v>
      </c>
      <c r="AQ352" t="s">
        <v>75</v>
      </c>
    </row>
    <row r="353" spans="1:43" x14ac:dyDescent="0.25">
      <c r="A353" s="1" t="s">
        <v>376</v>
      </c>
      <c r="B353" s="1" t="s">
        <v>428</v>
      </c>
      <c r="C353" s="1" t="s">
        <v>429</v>
      </c>
      <c r="D353" s="1" t="s">
        <v>428</v>
      </c>
      <c r="E353" s="1" t="s">
        <v>426</v>
      </c>
      <c r="F353" s="1" t="s">
        <v>426</v>
      </c>
      <c r="G353" s="2" t="str">
        <f t="shared" si="10"/>
        <v>Florent et al. 2014BouakeRice</v>
      </c>
      <c r="H353" s="3">
        <v>55</v>
      </c>
      <c r="I353" s="3">
        <v>60</v>
      </c>
      <c r="J353" s="3">
        <v>50</v>
      </c>
      <c r="K353" s="1">
        <v>2750</v>
      </c>
      <c r="L353" s="1">
        <v>2625</v>
      </c>
      <c r="M353" s="1"/>
      <c r="N353" s="1"/>
      <c r="O353" s="7">
        <v>2680</v>
      </c>
      <c r="P353" s="7">
        <v>2490</v>
      </c>
      <c r="Q353" s="1"/>
      <c r="R353" s="1"/>
      <c r="S353" s="1"/>
      <c r="T353" s="1">
        <v>0.97454545454545449</v>
      </c>
      <c r="U353" s="1">
        <v>0.9054545454545454</v>
      </c>
      <c r="V353" s="7">
        <v>-6</v>
      </c>
      <c r="W353" s="7">
        <v>8.01</v>
      </c>
      <c r="X353">
        <f t="shared" si="11"/>
        <v>-5.7172774869109939E-2</v>
      </c>
      <c r="Y353" s="1" t="s">
        <v>52</v>
      </c>
      <c r="Z353" s="1">
        <v>5.5</v>
      </c>
      <c r="AA353" s="1">
        <v>0.312</v>
      </c>
      <c r="AB353" s="1">
        <v>150</v>
      </c>
      <c r="AC353" s="1"/>
      <c r="AD353" s="1"/>
      <c r="AE353" s="7" t="s">
        <v>379</v>
      </c>
      <c r="AF353" s="1">
        <v>3</v>
      </c>
      <c r="AG353" s="1">
        <v>1200</v>
      </c>
      <c r="AH353" s="1"/>
      <c r="AI353">
        <v>14.173749999999998</v>
      </c>
      <c r="AJ353">
        <v>12.071250000000001</v>
      </c>
      <c r="AK353">
        <v>20.176749999999998</v>
      </c>
      <c r="AL353">
        <v>22.061250000000001</v>
      </c>
      <c r="AM353">
        <v>13.673499999999999</v>
      </c>
      <c r="AN353">
        <v>11.571750000000002</v>
      </c>
      <c r="AO353">
        <v>57.195249999999994</v>
      </c>
      <c r="AP353">
        <v>55.527750000000005</v>
      </c>
      <c r="AQ353" t="s">
        <v>75</v>
      </c>
    </row>
    <row r="354" spans="1:43" x14ac:dyDescent="0.25">
      <c r="A354" s="1" t="s">
        <v>376</v>
      </c>
      <c r="B354" s="1" t="s">
        <v>428</v>
      </c>
      <c r="C354" s="1" t="s">
        <v>429</v>
      </c>
      <c r="D354" s="1" t="s">
        <v>428</v>
      </c>
      <c r="E354" s="1" t="s">
        <v>426</v>
      </c>
      <c r="F354" s="1" t="s">
        <v>426</v>
      </c>
      <c r="G354" s="2" t="str">
        <f t="shared" si="10"/>
        <v>Florent et al. 2014BouakeRice</v>
      </c>
      <c r="H354" s="3">
        <v>55</v>
      </c>
      <c r="I354" s="3">
        <v>60</v>
      </c>
      <c r="J354" s="3">
        <v>50</v>
      </c>
      <c r="K354" s="1">
        <v>2750</v>
      </c>
      <c r="L354" s="1">
        <v>2625</v>
      </c>
      <c r="M354" s="1"/>
      <c r="N354" s="1"/>
      <c r="O354" s="7">
        <v>2480</v>
      </c>
      <c r="P354" s="7">
        <v>2230</v>
      </c>
      <c r="Q354" s="1"/>
      <c r="R354" s="1"/>
      <c r="S354" s="1"/>
      <c r="T354" s="1">
        <v>0.90181818181818185</v>
      </c>
      <c r="U354" s="1">
        <v>0.81090909090909091</v>
      </c>
      <c r="V354" s="7">
        <v>-6</v>
      </c>
      <c r="W354" s="7">
        <v>8.01</v>
      </c>
      <c r="X354">
        <f t="shared" si="11"/>
        <v>-0.22052356020942404</v>
      </c>
      <c r="Y354" s="1" t="s">
        <v>52</v>
      </c>
      <c r="Z354" s="1">
        <v>5.5</v>
      </c>
      <c r="AA354" s="1">
        <v>0.312</v>
      </c>
      <c r="AB354" s="1">
        <v>150</v>
      </c>
      <c r="AC354" s="1"/>
      <c r="AD354" s="1"/>
      <c r="AE354" s="7" t="s">
        <v>379</v>
      </c>
      <c r="AF354" s="1">
        <v>3</v>
      </c>
      <c r="AG354" s="1">
        <v>1200</v>
      </c>
      <c r="AH354" s="1"/>
      <c r="AI354">
        <v>14.173749999999998</v>
      </c>
      <c r="AJ354">
        <v>12.071250000000001</v>
      </c>
      <c r="AK354">
        <v>20.176749999999998</v>
      </c>
      <c r="AL354">
        <v>22.061250000000001</v>
      </c>
      <c r="AM354">
        <v>13.673499999999999</v>
      </c>
      <c r="AN354">
        <v>11.571750000000002</v>
      </c>
      <c r="AO354">
        <v>57.195249999999994</v>
      </c>
      <c r="AP354">
        <v>55.527750000000005</v>
      </c>
      <c r="AQ354" t="s">
        <v>75</v>
      </c>
    </row>
    <row r="355" spans="1:43" x14ac:dyDescent="0.25">
      <c r="A355" s="1" t="s">
        <v>376</v>
      </c>
      <c r="B355" s="1" t="s">
        <v>428</v>
      </c>
      <c r="C355" s="1" t="s">
        <v>429</v>
      </c>
      <c r="D355" s="1" t="s">
        <v>428</v>
      </c>
      <c r="E355" s="1" t="s">
        <v>426</v>
      </c>
      <c r="F355" s="1" t="s">
        <v>426</v>
      </c>
      <c r="G355" s="2" t="str">
        <f t="shared" si="10"/>
        <v>Florent et al. 2014BouakeRice</v>
      </c>
      <c r="H355" s="3">
        <v>55</v>
      </c>
      <c r="I355" s="3">
        <v>60</v>
      </c>
      <c r="J355" s="3">
        <v>50</v>
      </c>
      <c r="K355" s="1">
        <v>2750</v>
      </c>
      <c r="L355" s="1">
        <v>2625</v>
      </c>
      <c r="M355" s="1"/>
      <c r="N355" s="1"/>
      <c r="O355" s="7">
        <v>2480</v>
      </c>
      <c r="P355" s="7">
        <v>2490</v>
      </c>
      <c r="Q355" s="1"/>
      <c r="R355" s="1"/>
      <c r="S355" s="1"/>
      <c r="T355" s="1">
        <v>0.90181818181818185</v>
      </c>
      <c r="U355" s="1">
        <v>0.9054545454545454</v>
      </c>
      <c r="V355" s="7">
        <v>-6</v>
      </c>
      <c r="W355" s="7">
        <v>8.01</v>
      </c>
      <c r="X355">
        <f t="shared" si="11"/>
        <v>-0.22052356020942404</v>
      </c>
      <c r="Y355" s="1" t="s">
        <v>52</v>
      </c>
      <c r="Z355" s="1">
        <v>5.5</v>
      </c>
      <c r="AA355" s="1">
        <v>0.312</v>
      </c>
      <c r="AB355" s="1">
        <v>150</v>
      </c>
      <c r="AC355" s="1"/>
      <c r="AD355" s="1"/>
      <c r="AE355" s="7" t="s">
        <v>379</v>
      </c>
      <c r="AF355" s="1">
        <v>3</v>
      </c>
      <c r="AG355" s="1">
        <v>1200</v>
      </c>
      <c r="AH355" s="1"/>
      <c r="AI355">
        <v>14.173749999999998</v>
      </c>
      <c r="AJ355">
        <v>12.071250000000001</v>
      </c>
      <c r="AK355">
        <v>20.176749999999998</v>
      </c>
      <c r="AL355">
        <v>22.061250000000001</v>
      </c>
      <c r="AM355">
        <v>13.673499999999999</v>
      </c>
      <c r="AN355">
        <v>11.571750000000002</v>
      </c>
      <c r="AO355">
        <v>57.195249999999994</v>
      </c>
      <c r="AP355">
        <v>55.527750000000005</v>
      </c>
      <c r="AQ355" t="s">
        <v>75</v>
      </c>
    </row>
    <row r="356" spans="1:43" x14ac:dyDescent="0.25">
      <c r="A356" s="1" t="s">
        <v>376</v>
      </c>
      <c r="B356" s="1" t="s">
        <v>428</v>
      </c>
      <c r="C356" s="1" t="s">
        <v>429</v>
      </c>
      <c r="D356" s="1" t="s">
        <v>428</v>
      </c>
      <c r="E356" s="1" t="s">
        <v>426</v>
      </c>
      <c r="F356" s="1" t="s">
        <v>426</v>
      </c>
      <c r="G356" s="2" t="str">
        <f t="shared" si="10"/>
        <v>Florent et al. 2014BouakeRice</v>
      </c>
      <c r="H356" s="3">
        <v>55</v>
      </c>
      <c r="I356" s="3">
        <v>60</v>
      </c>
      <c r="J356" s="3">
        <v>50</v>
      </c>
      <c r="K356" s="1">
        <v>4980</v>
      </c>
      <c r="L356" s="1">
        <v>5000</v>
      </c>
      <c r="M356" s="1"/>
      <c r="N356" s="1"/>
      <c r="O356" s="7">
        <v>7680</v>
      </c>
      <c r="P356" s="7">
        <v>6250</v>
      </c>
      <c r="Q356" s="1"/>
      <c r="R356" s="1"/>
      <c r="S356" s="1"/>
      <c r="T356" s="1">
        <v>1.5421686746987953</v>
      </c>
      <c r="U356" s="1">
        <v>1.2550200803212852</v>
      </c>
      <c r="V356" s="7">
        <v>-6</v>
      </c>
      <c r="W356" s="7">
        <v>8.01</v>
      </c>
      <c r="X356">
        <f t="shared" si="11"/>
        <v>2.2052356020942407</v>
      </c>
      <c r="Y356" s="1" t="s">
        <v>46</v>
      </c>
      <c r="Z356" s="1">
        <v>5.5</v>
      </c>
      <c r="AA356" s="1">
        <v>0.312</v>
      </c>
      <c r="AB356" s="1">
        <v>150</v>
      </c>
      <c r="AC356" s="1"/>
      <c r="AD356" s="1"/>
      <c r="AE356" s="7" t="s">
        <v>379</v>
      </c>
      <c r="AF356" s="1">
        <v>3</v>
      </c>
      <c r="AG356" s="1">
        <v>1200</v>
      </c>
      <c r="AH356" s="1"/>
      <c r="AI356">
        <v>14.173749999999998</v>
      </c>
      <c r="AJ356">
        <v>12.071250000000001</v>
      </c>
      <c r="AK356">
        <v>20.176749999999998</v>
      </c>
      <c r="AL356">
        <v>22.061250000000001</v>
      </c>
      <c r="AM356">
        <v>13.673499999999999</v>
      </c>
      <c r="AN356">
        <v>11.571750000000002</v>
      </c>
      <c r="AO356">
        <v>57.195249999999994</v>
      </c>
      <c r="AP356">
        <v>55.527750000000005</v>
      </c>
      <c r="AQ356" t="s">
        <v>75</v>
      </c>
    </row>
    <row r="357" spans="1:43" x14ac:dyDescent="0.25">
      <c r="A357" s="1" t="s">
        <v>376</v>
      </c>
      <c r="B357" s="1" t="s">
        <v>428</v>
      </c>
      <c r="C357" s="1" t="s">
        <v>429</v>
      </c>
      <c r="D357" s="1" t="s">
        <v>428</v>
      </c>
      <c r="E357" s="1" t="s">
        <v>426</v>
      </c>
      <c r="F357" s="1" t="s">
        <v>426</v>
      </c>
      <c r="G357" s="2" t="str">
        <f t="shared" si="10"/>
        <v>Florent et al. 2014BouakeRice</v>
      </c>
      <c r="H357" s="3">
        <v>55</v>
      </c>
      <c r="I357" s="3">
        <v>60</v>
      </c>
      <c r="J357" s="3">
        <v>50</v>
      </c>
      <c r="K357" s="1">
        <v>4980</v>
      </c>
      <c r="L357" s="1">
        <v>5000</v>
      </c>
      <c r="M357" s="1"/>
      <c r="N357" s="1"/>
      <c r="O357" s="7">
        <v>5900</v>
      </c>
      <c r="P357" s="7">
        <v>6090</v>
      </c>
      <c r="Q357" s="1"/>
      <c r="R357" s="1"/>
      <c r="S357" s="1"/>
      <c r="T357" s="1">
        <v>1.1847389558232932</v>
      </c>
      <c r="U357" s="1">
        <v>1.2228915662650603</v>
      </c>
      <c r="V357" s="7">
        <v>-6</v>
      </c>
      <c r="W357" s="7">
        <v>8.01</v>
      </c>
      <c r="X357">
        <f t="shared" si="11"/>
        <v>0.75141361256544492</v>
      </c>
      <c r="Y357" s="1" t="s">
        <v>59</v>
      </c>
      <c r="Z357" s="1">
        <v>5.5</v>
      </c>
      <c r="AA357" s="1">
        <v>0.312</v>
      </c>
      <c r="AB357" s="1">
        <v>150</v>
      </c>
      <c r="AC357" s="1"/>
      <c r="AD357" s="1"/>
      <c r="AE357" s="7" t="s">
        <v>379</v>
      </c>
      <c r="AF357" s="1">
        <v>3</v>
      </c>
      <c r="AG357" s="1">
        <v>1200</v>
      </c>
      <c r="AH357" s="1"/>
      <c r="AI357">
        <v>14.173749999999998</v>
      </c>
      <c r="AJ357">
        <v>12.071250000000001</v>
      </c>
      <c r="AK357">
        <v>20.176749999999998</v>
      </c>
      <c r="AL357">
        <v>22.061250000000001</v>
      </c>
      <c r="AM357">
        <v>13.673499999999999</v>
      </c>
      <c r="AN357">
        <v>11.571750000000002</v>
      </c>
      <c r="AO357">
        <v>57.195249999999994</v>
      </c>
      <c r="AP357">
        <v>55.527750000000005</v>
      </c>
      <c r="AQ357" t="s">
        <v>75</v>
      </c>
    </row>
    <row r="358" spans="1:43" x14ac:dyDescent="0.25">
      <c r="A358" s="1" t="s">
        <v>376</v>
      </c>
      <c r="B358" s="1" t="s">
        <v>428</v>
      </c>
      <c r="C358" s="1" t="s">
        <v>429</v>
      </c>
      <c r="D358" s="1" t="s">
        <v>428</v>
      </c>
      <c r="E358" s="1" t="s">
        <v>426</v>
      </c>
      <c r="F358" s="1" t="s">
        <v>426</v>
      </c>
      <c r="G358" s="2" t="str">
        <f t="shared" si="10"/>
        <v>Florent et al. 2014BouakeRice</v>
      </c>
      <c r="H358" s="3">
        <v>55</v>
      </c>
      <c r="I358" s="3">
        <v>60</v>
      </c>
      <c r="J358" s="3">
        <v>50</v>
      </c>
      <c r="K358" s="1">
        <v>4670</v>
      </c>
      <c r="L358" s="1">
        <v>5000</v>
      </c>
      <c r="M358" s="1"/>
      <c r="N358" s="1"/>
      <c r="O358" s="7">
        <v>5460</v>
      </c>
      <c r="P358" s="7">
        <v>5120</v>
      </c>
      <c r="Q358" s="1"/>
      <c r="R358" s="1"/>
      <c r="S358" s="1"/>
      <c r="T358" s="1">
        <v>1.1691648822269807</v>
      </c>
      <c r="U358" s="1">
        <v>1.0963597430406853</v>
      </c>
      <c r="V358" s="7">
        <v>-6</v>
      </c>
      <c r="W358" s="7">
        <v>8.01</v>
      </c>
      <c r="X358">
        <f t="shared" si="11"/>
        <v>0.6452356020942408</v>
      </c>
      <c r="Y358" s="1" t="s">
        <v>59</v>
      </c>
      <c r="Z358" s="1">
        <v>5.5</v>
      </c>
      <c r="AA358" s="1">
        <v>0.312</v>
      </c>
      <c r="AB358" s="1">
        <v>150</v>
      </c>
      <c r="AC358" s="1"/>
      <c r="AD358" s="1"/>
      <c r="AE358" s="7" t="s">
        <v>379</v>
      </c>
      <c r="AF358" s="1">
        <v>3</v>
      </c>
      <c r="AG358" s="1">
        <v>1200</v>
      </c>
      <c r="AH358" s="1"/>
      <c r="AI358">
        <v>14.173749999999998</v>
      </c>
      <c r="AJ358">
        <v>12.071250000000001</v>
      </c>
      <c r="AK358">
        <v>20.176749999999998</v>
      </c>
      <c r="AL358">
        <v>22.061250000000001</v>
      </c>
      <c r="AM358">
        <v>13.673499999999999</v>
      </c>
      <c r="AN358">
        <v>11.571750000000002</v>
      </c>
      <c r="AO358">
        <v>57.195249999999994</v>
      </c>
      <c r="AP358">
        <v>55.527750000000005</v>
      </c>
      <c r="AQ358" t="s">
        <v>75</v>
      </c>
    </row>
    <row r="359" spans="1:43" x14ac:dyDescent="0.25">
      <c r="A359" s="1" t="s">
        <v>376</v>
      </c>
      <c r="B359" s="1" t="s">
        <v>428</v>
      </c>
      <c r="C359" s="1" t="s">
        <v>429</v>
      </c>
      <c r="D359" s="1" t="s">
        <v>428</v>
      </c>
      <c r="E359" s="1" t="s">
        <v>426</v>
      </c>
      <c r="F359" s="1" t="s">
        <v>426</v>
      </c>
      <c r="G359" s="2" t="str">
        <f t="shared" si="10"/>
        <v>Florent et al. 2014BouakeRice</v>
      </c>
      <c r="H359" s="3">
        <v>55</v>
      </c>
      <c r="I359" s="3">
        <v>60</v>
      </c>
      <c r="J359" s="3">
        <v>50</v>
      </c>
      <c r="K359" s="1">
        <v>4980</v>
      </c>
      <c r="L359" s="1">
        <v>5000</v>
      </c>
      <c r="M359" s="1"/>
      <c r="N359" s="1"/>
      <c r="O359" s="7">
        <v>5580</v>
      </c>
      <c r="P359" s="7">
        <v>6250</v>
      </c>
      <c r="Q359" s="1"/>
      <c r="R359" s="1"/>
      <c r="S359" s="1"/>
      <c r="T359" s="1">
        <v>1.1204819277108433</v>
      </c>
      <c r="U359" s="1">
        <v>1.2550200803212852</v>
      </c>
      <c r="V359" s="7">
        <v>-6</v>
      </c>
      <c r="W359" s="7">
        <v>8.01</v>
      </c>
      <c r="X359">
        <f t="shared" si="11"/>
        <v>0.49005235602094233</v>
      </c>
      <c r="Y359" s="1" t="s">
        <v>59</v>
      </c>
      <c r="Z359" s="1">
        <v>5.5</v>
      </c>
      <c r="AA359" s="1">
        <v>0.312</v>
      </c>
      <c r="AB359" s="1">
        <v>150</v>
      </c>
      <c r="AC359" s="1"/>
      <c r="AD359" s="1"/>
      <c r="AE359" s="7" t="s">
        <v>379</v>
      </c>
      <c r="AF359" s="1">
        <v>3</v>
      </c>
      <c r="AG359" s="1">
        <v>1200</v>
      </c>
      <c r="AH359" s="1"/>
      <c r="AI359">
        <v>14.173749999999998</v>
      </c>
      <c r="AJ359">
        <v>12.071250000000001</v>
      </c>
      <c r="AK359">
        <v>20.176749999999998</v>
      </c>
      <c r="AL359">
        <v>22.061250000000001</v>
      </c>
      <c r="AM359">
        <v>13.673499999999999</v>
      </c>
      <c r="AN359">
        <v>11.571750000000002</v>
      </c>
      <c r="AO359">
        <v>57.195249999999994</v>
      </c>
      <c r="AP359">
        <v>55.527750000000005</v>
      </c>
      <c r="AQ359" t="s">
        <v>75</v>
      </c>
    </row>
    <row r="360" spans="1:43" x14ac:dyDescent="0.25">
      <c r="A360" s="1" t="s">
        <v>376</v>
      </c>
      <c r="B360" s="1" t="s">
        <v>428</v>
      </c>
      <c r="C360" s="1" t="s">
        <v>429</v>
      </c>
      <c r="D360" s="1" t="s">
        <v>428</v>
      </c>
      <c r="E360" s="1" t="s">
        <v>426</v>
      </c>
      <c r="F360" s="1" t="s">
        <v>426</v>
      </c>
      <c r="G360" s="2" t="str">
        <f t="shared" si="10"/>
        <v>Florent et al. 2014BouakeRice</v>
      </c>
      <c r="H360" s="3">
        <v>55</v>
      </c>
      <c r="I360" s="3">
        <v>60</v>
      </c>
      <c r="J360" s="3">
        <v>50</v>
      </c>
      <c r="K360" s="1">
        <v>4980</v>
      </c>
      <c r="L360" s="1">
        <v>5000</v>
      </c>
      <c r="M360" s="1"/>
      <c r="N360" s="1"/>
      <c r="O360" s="7">
        <v>5580</v>
      </c>
      <c r="P360" s="7">
        <v>7210</v>
      </c>
      <c r="Q360" s="1"/>
      <c r="R360" s="1"/>
      <c r="S360" s="1"/>
      <c r="T360" s="1">
        <v>1.1204819277108433</v>
      </c>
      <c r="U360" s="1">
        <v>1.4477911646586346</v>
      </c>
      <c r="V360" s="7">
        <v>-6</v>
      </c>
      <c r="W360" s="7">
        <v>8.01</v>
      </c>
      <c r="X360">
        <f t="shared" si="11"/>
        <v>0.49005235602094233</v>
      </c>
      <c r="Y360" s="1" t="s">
        <v>59</v>
      </c>
      <c r="Z360" s="1">
        <v>5.5</v>
      </c>
      <c r="AA360" s="1">
        <v>0.312</v>
      </c>
      <c r="AB360" s="1">
        <v>150</v>
      </c>
      <c r="AC360" s="1"/>
      <c r="AD360" s="1"/>
      <c r="AE360" s="7" t="s">
        <v>379</v>
      </c>
      <c r="AF360" s="1">
        <v>3</v>
      </c>
      <c r="AG360" s="1">
        <v>1200</v>
      </c>
      <c r="AH360" s="1"/>
      <c r="AI360">
        <v>14.173749999999998</v>
      </c>
      <c r="AJ360">
        <v>12.071250000000001</v>
      </c>
      <c r="AK360">
        <v>20.176749999999998</v>
      </c>
      <c r="AL360">
        <v>22.061250000000001</v>
      </c>
      <c r="AM360">
        <v>13.673499999999999</v>
      </c>
      <c r="AN360">
        <v>11.571750000000002</v>
      </c>
      <c r="AO360">
        <v>57.195249999999994</v>
      </c>
      <c r="AP360">
        <v>55.527750000000005</v>
      </c>
      <c r="AQ360" t="s">
        <v>75</v>
      </c>
    </row>
    <row r="361" spans="1:43" x14ac:dyDescent="0.25">
      <c r="A361" s="1" t="s">
        <v>376</v>
      </c>
      <c r="B361" s="1" t="s">
        <v>428</v>
      </c>
      <c r="C361" s="1" t="s">
        <v>429</v>
      </c>
      <c r="D361" s="1" t="s">
        <v>428</v>
      </c>
      <c r="E361" s="1" t="s">
        <v>426</v>
      </c>
      <c r="F361" s="1" t="s">
        <v>426</v>
      </c>
      <c r="G361" s="2" t="str">
        <f t="shared" si="10"/>
        <v>Florent et al. 2014BouakeRice</v>
      </c>
      <c r="H361" s="3">
        <v>55</v>
      </c>
      <c r="I361" s="3">
        <v>60</v>
      </c>
      <c r="J361" s="3">
        <v>50</v>
      </c>
      <c r="K361" s="1">
        <v>4980</v>
      </c>
      <c r="L361" s="1">
        <v>5000</v>
      </c>
      <c r="M361" s="1"/>
      <c r="N361" s="1"/>
      <c r="O361" s="7">
        <v>5580</v>
      </c>
      <c r="P361" s="7">
        <v>6090</v>
      </c>
      <c r="Q361" s="1"/>
      <c r="R361" s="1"/>
      <c r="S361" s="1"/>
      <c r="T361" s="1">
        <v>1.1204819277108433</v>
      </c>
      <c r="U361" s="1">
        <v>1.2228915662650603</v>
      </c>
      <c r="V361" s="7">
        <v>-6</v>
      </c>
      <c r="W361" s="7">
        <v>8.01</v>
      </c>
      <c r="X361">
        <f t="shared" si="11"/>
        <v>0.49005235602094233</v>
      </c>
      <c r="Y361" s="1" t="s">
        <v>59</v>
      </c>
      <c r="Z361" s="1">
        <v>5.5</v>
      </c>
      <c r="AA361" s="1">
        <v>0.312</v>
      </c>
      <c r="AB361" s="1">
        <v>150</v>
      </c>
      <c r="AC361" s="1"/>
      <c r="AD361" s="1"/>
      <c r="AE361" s="7" t="s">
        <v>379</v>
      </c>
      <c r="AF361" s="1">
        <v>3</v>
      </c>
      <c r="AG361" s="1">
        <v>1200</v>
      </c>
      <c r="AH361" s="1"/>
      <c r="AI361">
        <v>14.173749999999998</v>
      </c>
      <c r="AJ361">
        <v>12.071250000000001</v>
      </c>
      <c r="AK361">
        <v>20.176749999999998</v>
      </c>
      <c r="AL361">
        <v>22.061250000000001</v>
      </c>
      <c r="AM361">
        <v>13.673499999999999</v>
      </c>
      <c r="AN361">
        <v>11.571750000000002</v>
      </c>
      <c r="AO361">
        <v>57.195249999999994</v>
      </c>
      <c r="AP361">
        <v>55.527750000000005</v>
      </c>
      <c r="AQ361" t="s">
        <v>75</v>
      </c>
    </row>
    <row r="362" spans="1:43" x14ac:dyDescent="0.25">
      <c r="A362" s="1" t="s">
        <v>376</v>
      </c>
      <c r="B362" s="1" t="s">
        <v>428</v>
      </c>
      <c r="C362" s="1" t="s">
        <v>429</v>
      </c>
      <c r="D362" s="1" t="s">
        <v>428</v>
      </c>
      <c r="E362" s="1" t="s">
        <v>426</v>
      </c>
      <c r="F362" s="1" t="s">
        <v>426</v>
      </c>
      <c r="G362" s="2" t="str">
        <f t="shared" si="10"/>
        <v>Florent et al. 2014BouakeRice</v>
      </c>
      <c r="H362" s="3">
        <v>55</v>
      </c>
      <c r="I362" s="3">
        <v>60</v>
      </c>
      <c r="J362" s="3">
        <v>50</v>
      </c>
      <c r="K362" s="1">
        <v>4670</v>
      </c>
      <c r="L362" s="1">
        <v>5000</v>
      </c>
      <c r="M362" s="1"/>
      <c r="N362" s="1"/>
      <c r="O362" s="7">
        <v>5150</v>
      </c>
      <c r="P362" s="7">
        <v>5490</v>
      </c>
      <c r="Q362" s="1"/>
      <c r="R362" s="1"/>
      <c r="S362" s="1"/>
      <c r="T362" s="1">
        <v>1.1027837259100643</v>
      </c>
      <c r="U362" s="1">
        <v>1.1755888650963597</v>
      </c>
      <c r="V362" s="7">
        <v>-6</v>
      </c>
      <c r="W362" s="7">
        <v>8.01</v>
      </c>
      <c r="X362">
        <f t="shared" si="11"/>
        <v>0.39204188481675389</v>
      </c>
      <c r="Y362" s="1" t="s">
        <v>59</v>
      </c>
      <c r="Z362" s="1">
        <v>5.5</v>
      </c>
      <c r="AA362" s="1">
        <v>0.312</v>
      </c>
      <c r="AB362" s="1">
        <v>150</v>
      </c>
      <c r="AC362" s="1"/>
      <c r="AD362" s="1"/>
      <c r="AE362" s="7" t="s">
        <v>379</v>
      </c>
      <c r="AF362" s="1">
        <v>3</v>
      </c>
      <c r="AG362" s="1">
        <v>1200</v>
      </c>
      <c r="AH362" s="1"/>
      <c r="AI362">
        <v>14.173749999999998</v>
      </c>
      <c r="AJ362">
        <v>12.071250000000001</v>
      </c>
      <c r="AK362">
        <v>20.176749999999998</v>
      </c>
      <c r="AL362">
        <v>22.061250000000001</v>
      </c>
      <c r="AM362">
        <v>13.673499999999999</v>
      </c>
      <c r="AN362">
        <v>11.571750000000002</v>
      </c>
      <c r="AO362">
        <v>57.195249999999994</v>
      </c>
      <c r="AP362">
        <v>55.527750000000005</v>
      </c>
      <c r="AQ362" t="s">
        <v>75</v>
      </c>
    </row>
    <row r="363" spans="1:43" x14ac:dyDescent="0.25">
      <c r="A363" s="1" t="s">
        <v>376</v>
      </c>
      <c r="B363" s="1" t="s">
        <v>428</v>
      </c>
      <c r="C363" s="1" t="s">
        <v>429</v>
      </c>
      <c r="D363" s="1" t="s">
        <v>428</v>
      </c>
      <c r="E363" s="1" t="s">
        <v>426</v>
      </c>
      <c r="F363" s="1" t="s">
        <v>426</v>
      </c>
      <c r="G363" s="2" t="str">
        <f t="shared" si="10"/>
        <v>Florent et al. 2014BouakeRice</v>
      </c>
      <c r="H363" s="3">
        <v>55</v>
      </c>
      <c r="I363" s="3">
        <v>60</v>
      </c>
      <c r="J363" s="3">
        <v>50</v>
      </c>
      <c r="K363" s="1">
        <v>4670</v>
      </c>
      <c r="L363" s="1">
        <v>5000</v>
      </c>
      <c r="M363" s="1"/>
      <c r="N363" s="1"/>
      <c r="O363" s="7">
        <v>3910</v>
      </c>
      <c r="P363" s="7">
        <v>5490</v>
      </c>
      <c r="Q363" s="1"/>
      <c r="R363" s="1"/>
      <c r="S363" s="1"/>
      <c r="T363" s="1">
        <v>0.83725910064239828</v>
      </c>
      <c r="U363" s="1">
        <v>1.1755888650963597</v>
      </c>
      <c r="V363" s="7">
        <v>-6</v>
      </c>
      <c r="W363" s="7">
        <v>8.01</v>
      </c>
      <c r="X363">
        <f t="shared" si="11"/>
        <v>-0.62073298429319368</v>
      </c>
      <c r="Y363" s="1" t="s">
        <v>59</v>
      </c>
      <c r="Z363" s="1">
        <v>5.5</v>
      </c>
      <c r="AA363" s="1">
        <v>0.312</v>
      </c>
      <c r="AB363" s="1">
        <v>150</v>
      </c>
      <c r="AC363" s="1"/>
      <c r="AD363" s="1"/>
      <c r="AE363" s="7" t="s">
        <v>379</v>
      </c>
      <c r="AF363" s="1">
        <v>3</v>
      </c>
      <c r="AG363" s="1">
        <v>1200</v>
      </c>
      <c r="AH363" s="1"/>
      <c r="AI363">
        <v>14.173749999999998</v>
      </c>
      <c r="AJ363">
        <v>12.071250000000001</v>
      </c>
      <c r="AK363">
        <v>20.176749999999998</v>
      </c>
      <c r="AL363">
        <v>22.061250000000001</v>
      </c>
      <c r="AM363">
        <v>13.673499999999999</v>
      </c>
      <c r="AN363">
        <v>11.571750000000002</v>
      </c>
      <c r="AO363">
        <v>57.195249999999994</v>
      </c>
      <c r="AP363">
        <v>55.527750000000005</v>
      </c>
      <c r="AQ363" t="s">
        <v>75</v>
      </c>
    </row>
    <row r="364" spans="1:43" x14ac:dyDescent="0.25">
      <c r="A364" s="1" t="s">
        <v>376</v>
      </c>
      <c r="B364" s="1" t="s">
        <v>428</v>
      </c>
      <c r="C364" s="1" t="s">
        <v>429</v>
      </c>
      <c r="D364" s="1" t="s">
        <v>428</v>
      </c>
      <c r="E364" s="1" t="s">
        <v>426</v>
      </c>
      <c r="F364" s="1" t="s">
        <v>426</v>
      </c>
      <c r="G364" s="2" t="str">
        <f t="shared" si="10"/>
        <v>Florent et al. 2014BouakeRice</v>
      </c>
      <c r="H364" s="3">
        <v>55</v>
      </c>
      <c r="I364" s="3">
        <v>60</v>
      </c>
      <c r="J364" s="3">
        <v>50</v>
      </c>
      <c r="K364" s="1">
        <v>4670</v>
      </c>
      <c r="L364" s="1">
        <v>5000</v>
      </c>
      <c r="M364" s="1"/>
      <c r="N364" s="1"/>
      <c r="O364" s="7">
        <v>3910</v>
      </c>
      <c r="P364" s="7">
        <v>5410</v>
      </c>
      <c r="Q364" s="1"/>
      <c r="R364" s="1"/>
      <c r="S364" s="1"/>
      <c r="T364" s="1">
        <v>0.83725910064239828</v>
      </c>
      <c r="U364" s="1">
        <v>1.1584582441113491</v>
      </c>
      <c r="V364" s="7">
        <v>-6</v>
      </c>
      <c r="W364" s="7">
        <v>8.01</v>
      </c>
      <c r="X364">
        <f t="shared" si="11"/>
        <v>-0.62073298429319368</v>
      </c>
      <c r="Y364" s="1" t="s">
        <v>59</v>
      </c>
      <c r="Z364" s="1">
        <v>5.5</v>
      </c>
      <c r="AA364" s="1">
        <v>0.312</v>
      </c>
      <c r="AB364" s="1">
        <v>150</v>
      </c>
      <c r="AC364" s="1"/>
      <c r="AD364" s="1"/>
      <c r="AE364" s="7" t="s">
        <v>379</v>
      </c>
      <c r="AF364" s="1">
        <v>3</v>
      </c>
      <c r="AG364" s="1">
        <v>1200</v>
      </c>
      <c r="AH364" s="1"/>
      <c r="AI364">
        <v>14.173749999999998</v>
      </c>
      <c r="AJ364">
        <v>12.071250000000001</v>
      </c>
      <c r="AK364">
        <v>20.176749999999998</v>
      </c>
      <c r="AL364">
        <v>22.061250000000001</v>
      </c>
      <c r="AM364">
        <v>13.673499999999999</v>
      </c>
      <c r="AN364">
        <v>11.571750000000002</v>
      </c>
      <c r="AO364">
        <v>57.195249999999994</v>
      </c>
      <c r="AP364">
        <v>55.527750000000005</v>
      </c>
      <c r="AQ364" t="s">
        <v>75</v>
      </c>
    </row>
    <row r="365" spans="1:43" x14ac:dyDescent="0.25">
      <c r="A365" s="1" t="s">
        <v>376</v>
      </c>
      <c r="B365" s="1" t="s">
        <v>428</v>
      </c>
      <c r="C365" s="1" t="s">
        <v>429</v>
      </c>
      <c r="D365" s="1" t="s">
        <v>428</v>
      </c>
      <c r="E365" s="1" t="s">
        <v>426</v>
      </c>
      <c r="F365" s="1" t="s">
        <v>426</v>
      </c>
      <c r="G365" s="2" t="str">
        <f t="shared" si="10"/>
        <v>Florent et al. 2014BouakeRice</v>
      </c>
      <c r="H365" s="3">
        <v>55</v>
      </c>
      <c r="I365" s="3">
        <v>60</v>
      </c>
      <c r="J365" s="3">
        <v>50</v>
      </c>
      <c r="K365" s="1">
        <v>4670</v>
      </c>
      <c r="L365" s="1">
        <v>5000</v>
      </c>
      <c r="M365" s="1"/>
      <c r="N365" s="1"/>
      <c r="O365" s="7">
        <v>3910</v>
      </c>
      <c r="P365" s="7">
        <v>5120</v>
      </c>
      <c r="Q365" s="1"/>
      <c r="R365" s="1"/>
      <c r="S365" s="1"/>
      <c r="T365" s="1">
        <v>0.83725910064239828</v>
      </c>
      <c r="U365" s="1">
        <v>1.0963597430406853</v>
      </c>
      <c r="V365" s="7">
        <v>-6</v>
      </c>
      <c r="W365" s="7">
        <v>8.01</v>
      </c>
      <c r="X365">
        <f t="shared" si="11"/>
        <v>-0.62073298429319368</v>
      </c>
      <c r="Y365" s="1" t="s">
        <v>59</v>
      </c>
      <c r="Z365" s="1">
        <v>5.5</v>
      </c>
      <c r="AA365" s="1">
        <v>0.312</v>
      </c>
      <c r="AB365" s="1">
        <v>150</v>
      </c>
      <c r="AC365" s="1"/>
      <c r="AD365" s="1"/>
      <c r="AE365" s="7" t="s">
        <v>379</v>
      </c>
      <c r="AF365" s="1">
        <v>3</v>
      </c>
      <c r="AG365" s="1">
        <v>1200</v>
      </c>
      <c r="AH365" s="1"/>
      <c r="AI365">
        <v>14.173749999999998</v>
      </c>
      <c r="AJ365">
        <v>12.071250000000001</v>
      </c>
      <c r="AK365">
        <v>20.176749999999998</v>
      </c>
      <c r="AL365">
        <v>22.061250000000001</v>
      </c>
      <c r="AM365">
        <v>13.673499999999999</v>
      </c>
      <c r="AN365">
        <v>11.571750000000002</v>
      </c>
      <c r="AO365">
        <v>57.195249999999994</v>
      </c>
      <c r="AP365">
        <v>55.527750000000005</v>
      </c>
      <c r="AQ365" t="s">
        <v>75</v>
      </c>
    </row>
    <row r="366" spans="1:43" x14ac:dyDescent="0.25">
      <c r="A366" s="1" t="s">
        <v>376</v>
      </c>
      <c r="B366" s="1" t="s">
        <v>412</v>
      </c>
      <c r="C366" s="1" t="s">
        <v>413</v>
      </c>
      <c r="D366" s="1" t="s">
        <v>412</v>
      </c>
      <c r="E366" s="1" t="s">
        <v>44</v>
      </c>
      <c r="F366" s="1" t="s">
        <v>44</v>
      </c>
      <c r="G366" s="2" t="str">
        <f t="shared" si="10"/>
        <v>Eteng et al. 2014CalabarMaize</v>
      </c>
      <c r="H366" s="3">
        <v>120</v>
      </c>
      <c r="I366" s="3">
        <v>60</v>
      </c>
      <c r="J366" s="3">
        <v>30</v>
      </c>
      <c r="K366" s="1"/>
      <c r="L366" s="1"/>
      <c r="M366" s="1"/>
      <c r="N366" s="1"/>
      <c r="O366" s="7">
        <v>1600</v>
      </c>
      <c r="P366" s="7">
        <v>2300</v>
      </c>
      <c r="Q366" s="1"/>
      <c r="R366" s="1"/>
      <c r="S366" s="1"/>
      <c r="T366" s="1"/>
      <c r="U366" s="1"/>
      <c r="V366" s="7">
        <v>8.5</v>
      </c>
      <c r="W366" s="7" t="s">
        <v>414</v>
      </c>
      <c r="X366">
        <f t="shared" si="11"/>
        <v>1.1428571428571426</v>
      </c>
      <c r="Y366" s="1" t="s">
        <v>46</v>
      </c>
      <c r="Z366" s="1">
        <v>4.67</v>
      </c>
      <c r="AA366" s="1">
        <v>1.06</v>
      </c>
      <c r="AB366" s="1">
        <v>12.23</v>
      </c>
      <c r="AC366" s="1">
        <v>15.3</v>
      </c>
      <c r="AD366" s="1"/>
      <c r="AE366" s="7" t="s">
        <v>415</v>
      </c>
      <c r="AF366" s="1">
        <v>4</v>
      </c>
      <c r="AG366" s="1">
        <v>2906.4569999999999</v>
      </c>
      <c r="AH366" s="1"/>
    </row>
    <row r="367" spans="1:43" x14ac:dyDescent="0.25">
      <c r="A367" s="1" t="s">
        <v>376</v>
      </c>
      <c r="B367" s="1" t="s">
        <v>412</v>
      </c>
      <c r="C367" s="1" t="s">
        <v>413</v>
      </c>
      <c r="D367" s="1" t="s">
        <v>412</v>
      </c>
      <c r="E367" s="1" t="s">
        <v>44</v>
      </c>
      <c r="F367" s="1" t="s">
        <v>44</v>
      </c>
      <c r="G367" s="2" t="str">
        <f t="shared" si="10"/>
        <v>Eteng et al. 2014CalabarMaize</v>
      </c>
      <c r="H367" s="3">
        <v>120</v>
      </c>
      <c r="I367" s="3">
        <v>60</v>
      </c>
      <c r="J367" s="3">
        <v>30</v>
      </c>
      <c r="K367" s="1"/>
      <c r="L367" s="1"/>
      <c r="M367" s="1"/>
      <c r="N367" s="1"/>
      <c r="O367" s="7">
        <v>1600</v>
      </c>
      <c r="P367" s="7">
        <v>3300</v>
      </c>
      <c r="Q367" s="1"/>
      <c r="R367" s="1"/>
      <c r="S367" s="1"/>
      <c r="T367" s="1"/>
      <c r="U367" s="1"/>
      <c r="V367" s="7">
        <v>8.5</v>
      </c>
      <c r="W367" s="7" t="s">
        <v>416</v>
      </c>
      <c r="X367">
        <f t="shared" si="11"/>
        <v>1.1428571428571426</v>
      </c>
      <c r="Y367" s="1" t="s">
        <v>46</v>
      </c>
      <c r="Z367" s="1">
        <v>4.67</v>
      </c>
      <c r="AA367" s="1">
        <v>1.06</v>
      </c>
      <c r="AB367" s="1">
        <v>12.23</v>
      </c>
      <c r="AC367" s="1">
        <v>15.3</v>
      </c>
      <c r="AD367" s="1"/>
      <c r="AE367" s="7" t="s">
        <v>415</v>
      </c>
      <c r="AF367" s="1">
        <v>4</v>
      </c>
      <c r="AG367" s="1">
        <v>2906.4569999999999</v>
      </c>
      <c r="AH367" s="1"/>
    </row>
    <row r="368" spans="1:43" x14ac:dyDescent="0.25">
      <c r="A368" s="1" t="s">
        <v>376</v>
      </c>
      <c r="B368" s="1" t="s">
        <v>412</v>
      </c>
      <c r="C368" s="1" t="s">
        <v>413</v>
      </c>
      <c r="D368" s="1" t="s">
        <v>412</v>
      </c>
      <c r="E368" s="1" t="s">
        <v>44</v>
      </c>
      <c r="F368" s="1" t="s">
        <v>44</v>
      </c>
      <c r="G368" s="2" t="str">
        <f t="shared" si="10"/>
        <v>Eteng et al. 2014CalabarMaize</v>
      </c>
      <c r="H368" s="3">
        <v>120</v>
      </c>
      <c r="I368" s="3">
        <v>60</v>
      </c>
      <c r="J368" s="3">
        <v>30</v>
      </c>
      <c r="K368" s="1"/>
      <c r="L368" s="1"/>
      <c r="M368" s="1"/>
      <c r="N368" s="1"/>
      <c r="O368" s="7">
        <v>1600</v>
      </c>
      <c r="P368" s="7">
        <v>4600</v>
      </c>
      <c r="Q368" s="1"/>
      <c r="R368" s="1"/>
      <c r="S368" s="1"/>
      <c r="T368" s="1"/>
      <c r="U368" s="1"/>
      <c r="V368" s="7">
        <v>8.5</v>
      </c>
      <c r="W368" s="7" t="s">
        <v>417</v>
      </c>
      <c r="X368">
        <f t="shared" si="11"/>
        <v>1.1428571428571426</v>
      </c>
      <c r="Y368" s="1" t="s">
        <v>46</v>
      </c>
      <c r="Z368" s="1">
        <v>4.67</v>
      </c>
      <c r="AA368" s="1">
        <v>1.06</v>
      </c>
      <c r="AB368" s="1">
        <v>12.23</v>
      </c>
      <c r="AC368" s="1">
        <v>15.3</v>
      </c>
      <c r="AD368" s="1"/>
      <c r="AE368" s="7" t="s">
        <v>415</v>
      </c>
      <c r="AF368" s="1">
        <v>4</v>
      </c>
      <c r="AG368" s="1">
        <v>2906.4569999999999</v>
      </c>
      <c r="AH368" s="1"/>
    </row>
    <row r="369" spans="1:44" x14ac:dyDescent="0.25">
      <c r="A369" s="1" t="s">
        <v>376</v>
      </c>
      <c r="B369" s="1" t="s">
        <v>412</v>
      </c>
      <c r="C369" s="1" t="s">
        <v>413</v>
      </c>
      <c r="D369" s="1" t="s">
        <v>412</v>
      </c>
      <c r="E369" s="1" t="s">
        <v>44</v>
      </c>
      <c r="F369" s="1" t="s">
        <v>44</v>
      </c>
      <c r="G369" s="2" t="str">
        <f t="shared" si="10"/>
        <v>Eteng et al. 2014CalabarMaize</v>
      </c>
      <c r="H369" s="3">
        <v>120</v>
      </c>
      <c r="I369" s="3">
        <v>60</v>
      </c>
      <c r="J369" s="3">
        <v>30</v>
      </c>
      <c r="K369" s="1"/>
      <c r="L369" s="1"/>
      <c r="M369" s="1"/>
      <c r="N369" s="1"/>
      <c r="O369" s="7">
        <v>1600</v>
      </c>
      <c r="P369" s="7">
        <v>5700</v>
      </c>
      <c r="Q369" s="1"/>
      <c r="R369" s="1"/>
      <c r="S369" s="1"/>
      <c r="T369" s="1"/>
      <c r="U369" s="1"/>
      <c r="V369" s="7">
        <v>8.5</v>
      </c>
      <c r="W369" s="7" t="s">
        <v>418</v>
      </c>
      <c r="X369">
        <f t="shared" si="11"/>
        <v>1.1428571428571426</v>
      </c>
      <c r="Y369" s="1" t="s">
        <v>46</v>
      </c>
      <c r="Z369" s="1">
        <v>4.67</v>
      </c>
      <c r="AA369" s="1">
        <v>1.06</v>
      </c>
      <c r="AB369" s="1">
        <v>12.23</v>
      </c>
      <c r="AC369" s="1">
        <v>15.3</v>
      </c>
      <c r="AD369" s="1"/>
      <c r="AE369" s="7" t="s">
        <v>415</v>
      </c>
      <c r="AF369" s="1">
        <v>4</v>
      </c>
      <c r="AG369" s="1">
        <v>2906.4569999999999</v>
      </c>
      <c r="AH369" s="1"/>
    </row>
    <row r="370" spans="1:44" x14ac:dyDescent="0.25">
      <c r="A370" s="1" t="s">
        <v>376</v>
      </c>
      <c r="B370" s="1" t="s">
        <v>412</v>
      </c>
      <c r="C370" s="1" t="s">
        <v>413</v>
      </c>
      <c r="D370" s="1" t="s">
        <v>412</v>
      </c>
      <c r="E370" s="1" t="s">
        <v>44</v>
      </c>
      <c r="F370" s="1" t="s">
        <v>44</v>
      </c>
      <c r="G370" s="2" t="str">
        <f t="shared" si="10"/>
        <v>Eteng et al. 2014CalabarMaize</v>
      </c>
      <c r="H370" s="3">
        <v>120</v>
      </c>
      <c r="I370" s="3">
        <v>60</v>
      </c>
      <c r="J370" s="3">
        <v>30</v>
      </c>
      <c r="K370" s="1"/>
      <c r="L370" s="1"/>
      <c r="M370" s="1"/>
      <c r="N370" s="1"/>
      <c r="O370" s="7">
        <v>1600</v>
      </c>
      <c r="P370" s="7">
        <v>4900</v>
      </c>
      <c r="Q370" s="1"/>
      <c r="R370" s="1"/>
      <c r="S370" s="1"/>
      <c r="T370" s="1"/>
      <c r="U370" s="1"/>
      <c r="V370" s="7">
        <v>8.5</v>
      </c>
      <c r="W370" s="7" t="s">
        <v>419</v>
      </c>
      <c r="X370">
        <f t="shared" si="11"/>
        <v>1.1428571428571426</v>
      </c>
      <c r="Y370" s="1" t="s">
        <v>46</v>
      </c>
      <c r="Z370" s="1">
        <v>4.67</v>
      </c>
      <c r="AA370" s="1">
        <v>1.06</v>
      </c>
      <c r="AB370" s="1">
        <v>12.23</v>
      </c>
      <c r="AC370" s="1">
        <v>15.3</v>
      </c>
      <c r="AD370" s="1"/>
      <c r="AE370" s="7" t="s">
        <v>415</v>
      </c>
      <c r="AF370" s="1">
        <v>4</v>
      </c>
      <c r="AG370" s="1">
        <v>2906.4569999999999</v>
      </c>
      <c r="AH370" s="1"/>
    </row>
    <row r="371" spans="1:44" x14ac:dyDescent="0.25">
      <c r="A371" s="1" t="s">
        <v>376</v>
      </c>
      <c r="B371" s="1" t="s">
        <v>412</v>
      </c>
      <c r="C371" s="1" t="s">
        <v>413</v>
      </c>
      <c r="D371" s="1" t="s">
        <v>412</v>
      </c>
      <c r="E371" s="1" t="s">
        <v>44</v>
      </c>
      <c r="F371" s="1" t="s">
        <v>44</v>
      </c>
      <c r="G371" s="2" t="str">
        <f t="shared" si="10"/>
        <v>Eteng et al. 2014CalabarMaize</v>
      </c>
      <c r="H371" s="3">
        <v>120</v>
      </c>
      <c r="I371" s="3">
        <v>60</v>
      </c>
      <c r="J371" s="3">
        <v>30</v>
      </c>
      <c r="K371" s="1"/>
      <c r="L371" s="1"/>
      <c r="M371" s="1"/>
      <c r="N371" s="1"/>
      <c r="O371" s="7">
        <v>1600</v>
      </c>
      <c r="P371" s="7">
        <v>4500</v>
      </c>
      <c r="Q371" s="1"/>
      <c r="R371" s="1"/>
      <c r="S371" s="1"/>
      <c r="T371" s="1"/>
      <c r="U371" s="1"/>
      <c r="V371" s="7">
        <v>8.5</v>
      </c>
      <c r="W371" s="7" t="s">
        <v>420</v>
      </c>
      <c r="X371">
        <f t="shared" si="11"/>
        <v>1.1428571428571426</v>
      </c>
      <c r="Y371" s="1" t="s">
        <v>46</v>
      </c>
      <c r="Z371" s="1">
        <v>4.67</v>
      </c>
      <c r="AA371" s="1">
        <v>1.06</v>
      </c>
      <c r="AB371" s="1">
        <v>12.23</v>
      </c>
      <c r="AC371" s="1">
        <v>15.3</v>
      </c>
      <c r="AD371" s="1"/>
      <c r="AE371" s="7" t="s">
        <v>415</v>
      </c>
      <c r="AF371" s="1">
        <v>4</v>
      </c>
      <c r="AG371" s="1">
        <v>2906.4569999999999</v>
      </c>
      <c r="AH371" s="1"/>
    </row>
    <row r="372" spans="1:44" x14ac:dyDescent="0.25">
      <c r="A372" s="1" t="s">
        <v>376</v>
      </c>
      <c r="B372" s="1" t="s">
        <v>412</v>
      </c>
      <c r="C372" s="1" t="s">
        <v>413</v>
      </c>
      <c r="D372" s="1" t="s">
        <v>412</v>
      </c>
      <c r="E372" s="1" t="s">
        <v>44</v>
      </c>
      <c r="F372" s="1" t="s">
        <v>44</v>
      </c>
      <c r="G372" s="2" t="str">
        <f t="shared" si="10"/>
        <v>Eteng et al. 2014CalabarMaize</v>
      </c>
      <c r="H372" s="3">
        <v>120</v>
      </c>
      <c r="I372" s="3">
        <v>60</v>
      </c>
      <c r="J372" s="3">
        <v>30</v>
      </c>
      <c r="K372" s="1"/>
      <c r="L372" s="1"/>
      <c r="M372" s="1"/>
      <c r="N372" s="1"/>
      <c r="O372" s="7">
        <v>1300</v>
      </c>
      <c r="P372" s="7">
        <v>1500</v>
      </c>
      <c r="Q372" s="1"/>
      <c r="R372" s="1"/>
      <c r="S372" s="1"/>
      <c r="T372" s="1"/>
      <c r="U372" s="1"/>
      <c r="V372" s="7">
        <v>8.5</v>
      </c>
      <c r="W372" s="7" t="s">
        <v>421</v>
      </c>
      <c r="X372">
        <f t="shared" si="11"/>
        <v>0.92857142857142838</v>
      </c>
      <c r="Y372" s="1" t="s">
        <v>52</v>
      </c>
      <c r="Z372" s="1">
        <v>4.67</v>
      </c>
      <c r="AA372" s="1">
        <v>1.06</v>
      </c>
      <c r="AB372" s="1">
        <v>12.23</v>
      </c>
      <c r="AC372" s="1">
        <v>15.3</v>
      </c>
      <c r="AD372" s="1"/>
      <c r="AE372" s="7" t="s">
        <v>415</v>
      </c>
      <c r="AF372" s="1">
        <v>4</v>
      </c>
      <c r="AG372" s="1">
        <v>2906.4569999999999</v>
      </c>
      <c r="AH372" s="1"/>
    </row>
    <row r="373" spans="1:44" x14ac:dyDescent="0.25">
      <c r="A373" s="1" t="s">
        <v>376</v>
      </c>
      <c r="B373" s="1" t="s">
        <v>412</v>
      </c>
      <c r="C373" s="1" t="s">
        <v>413</v>
      </c>
      <c r="D373" s="1" t="s">
        <v>412</v>
      </c>
      <c r="E373" s="1" t="s">
        <v>44</v>
      </c>
      <c r="F373" s="1" t="s">
        <v>44</v>
      </c>
      <c r="G373" s="2" t="str">
        <f t="shared" si="10"/>
        <v>Eteng et al. 2014CalabarMaize</v>
      </c>
      <c r="H373" s="3">
        <v>120</v>
      </c>
      <c r="I373" s="3">
        <v>60</v>
      </c>
      <c r="J373" s="3">
        <v>30</v>
      </c>
      <c r="K373" s="1"/>
      <c r="L373" s="1"/>
      <c r="M373" s="1"/>
      <c r="N373" s="1"/>
      <c r="O373" s="7">
        <v>1300</v>
      </c>
      <c r="P373" s="7">
        <v>2600</v>
      </c>
      <c r="Q373" s="1"/>
      <c r="R373" s="1"/>
      <c r="S373" s="1"/>
      <c r="T373" s="1"/>
      <c r="U373" s="1"/>
      <c r="V373" s="7">
        <v>8.5</v>
      </c>
      <c r="W373" s="7" t="s">
        <v>422</v>
      </c>
      <c r="X373">
        <f t="shared" si="11"/>
        <v>0.92857142857142838</v>
      </c>
      <c r="Y373" s="1" t="s">
        <v>52</v>
      </c>
      <c r="Z373" s="1">
        <v>4.67</v>
      </c>
      <c r="AA373" s="1">
        <v>1.06</v>
      </c>
      <c r="AB373" s="1">
        <v>12.23</v>
      </c>
      <c r="AC373" s="1">
        <v>15.3</v>
      </c>
      <c r="AD373" s="1"/>
      <c r="AE373" s="7" t="s">
        <v>415</v>
      </c>
      <c r="AF373" s="1">
        <v>4</v>
      </c>
      <c r="AG373" s="1">
        <v>2906.4569999999999</v>
      </c>
      <c r="AH373" s="1"/>
    </row>
    <row r="374" spans="1:44" x14ac:dyDescent="0.25">
      <c r="A374" s="1" t="s">
        <v>376</v>
      </c>
      <c r="B374" s="1" t="s">
        <v>412</v>
      </c>
      <c r="C374" s="1" t="s">
        <v>413</v>
      </c>
      <c r="D374" s="1" t="s">
        <v>412</v>
      </c>
      <c r="E374" s="1" t="s">
        <v>44</v>
      </c>
      <c r="F374" s="1" t="s">
        <v>44</v>
      </c>
      <c r="G374" s="2" t="str">
        <f t="shared" si="10"/>
        <v>Eteng et al. 2014CalabarMaize</v>
      </c>
      <c r="H374" s="3">
        <v>120</v>
      </c>
      <c r="I374" s="3">
        <v>60</v>
      </c>
      <c r="J374" s="3">
        <v>30</v>
      </c>
      <c r="K374" s="1"/>
      <c r="L374" s="1"/>
      <c r="M374" s="1"/>
      <c r="N374" s="1"/>
      <c r="O374" s="7">
        <v>1300</v>
      </c>
      <c r="P374" s="7">
        <v>3600</v>
      </c>
      <c r="Q374" s="1"/>
      <c r="R374" s="1"/>
      <c r="S374" s="1"/>
      <c r="T374" s="1"/>
      <c r="U374" s="1"/>
      <c r="V374" s="7">
        <v>8.5</v>
      </c>
      <c r="W374" s="7" t="s">
        <v>423</v>
      </c>
      <c r="X374">
        <f t="shared" si="11"/>
        <v>0.92857142857142838</v>
      </c>
      <c r="Y374" s="1" t="s">
        <v>52</v>
      </c>
      <c r="Z374" s="1">
        <v>4.67</v>
      </c>
      <c r="AA374" s="1">
        <v>1.06</v>
      </c>
      <c r="AB374" s="1">
        <v>12.23</v>
      </c>
      <c r="AC374" s="1">
        <v>15.3</v>
      </c>
      <c r="AD374" s="1"/>
      <c r="AE374" s="7" t="s">
        <v>415</v>
      </c>
      <c r="AF374" s="1">
        <v>4</v>
      </c>
      <c r="AG374" s="1">
        <v>2906.4569999999999</v>
      </c>
      <c r="AH374" s="1"/>
    </row>
    <row r="375" spans="1:44" x14ac:dyDescent="0.25">
      <c r="A375" s="1" t="s">
        <v>376</v>
      </c>
      <c r="B375" s="1" t="s">
        <v>412</v>
      </c>
      <c r="C375" s="1" t="s">
        <v>413</v>
      </c>
      <c r="D375" s="1" t="s">
        <v>412</v>
      </c>
      <c r="E375" s="1" t="s">
        <v>44</v>
      </c>
      <c r="F375" s="1" t="s">
        <v>44</v>
      </c>
      <c r="G375" s="2" t="str">
        <f t="shared" si="10"/>
        <v>Eteng et al. 2014CalabarMaize</v>
      </c>
      <c r="H375" s="3">
        <v>120</v>
      </c>
      <c r="I375" s="3">
        <v>60</v>
      </c>
      <c r="J375" s="3">
        <v>30</v>
      </c>
      <c r="K375" s="1"/>
      <c r="L375" s="1"/>
      <c r="M375" s="1"/>
      <c r="N375" s="1"/>
      <c r="O375" s="7">
        <v>1300</v>
      </c>
      <c r="P375" s="7">
        <v>3800</v>
      </c>
      <c r="Q375" s="1"/>
      <c r="R375" s="1"/>
      <c r="S375" s="1"/>
      <c r="T375" s="1"/>
      <c r="U375" s="1"/>
      <c r="V375" s="7">
        <v>8.5</v>
      </c>
      <c r="W375" s="7" t="s">
        <v>424</v>
      </c>
      <c r="X375">
        <f t="shared" si="11"/>
        <v>0.92857142857142838</v>
      </c>
      <c r="Y375" s="1" t="s">
        <v>52</v>
      </c>
      <c r="Z375" s="1">
        <v>4.67</v>
      </c>
      <c r="AA375" s="1">
        <v>1.06</v>
      </c>
      <c r="AB375" s="1">
        <v>12.23</v>
      </c>
      <c r="AC375" s="1">
        <v>15.3</v>
      </c>
      <c r="AD375" s="1"/>
      <c r="AE375" s="7" t="s">
        <v>415</v>
      </c>
      <c r="AF375" s="1">
        <v>4</v>
      </c>
      <c r="AG375" s="1">
        <v>2906.4569999999999</v>
      </c>
      <c r="AH375" s="1"/>
    </row>
    <row r="376" spans="1:44" x14ac:dyDescent="0.25">
      <c r="A376" s="1" t="s">
        <v>376</v>
      </c>
      <c r="B376" s="1" t="s">
        <v>412</v>
      </c>
      <c r="C376" s="1" t="s">
        <v>413</v>
      </c>
      <c r="D376" s="1" t="s">
        <v>412</v>
      </c>
      <c r="E376" s="1" t="s">
        <v>44</v>
      </c>
      <c r="F376" s="1" t="s">
        <v>44</v>
      </c>
      <c r="G376" s="2" t="str">
        <f t="shared" si="10"/>
        <v>Eteng et al. 2014CalabarMaize</v>
      </c>
      <c r="H376" s="3">
        <v>120</v>
      </c>
      <c r="I376" s="3">
        <v>60</v>
      </c>
      <c r="J376" s="3">
        <v>30</v>
      </c>
      <c r="K376" s="1"/>
      <c r="L376" s="1"/>
      <c r="M376" s="1"/>
      <c r="N376" s="1"/>
      <c r="O376" s="7">
        <v>1300</v>
      </c>
      <c r="P376" s="7">
        <v>4700</v>
      </c>
      <c r="Q376" s="1"/>
      <c r="R376" s="1"/>
      <c r="S376" s="1"/>
      <c r="T376" s="1"/>
      <c r="U376" s="1"/>
      <c r="V376" s="7">
        <v>8.5</v>
      </c>
      <c r="W376" s="7" t="s">
        <v>425</v>
      </c>
      <c r="X376">
        <f t="shared" si="11"/>
        <v>0.92857142857142838</v>
      </c>
      <c r="Y376" s="1" t="s">
        <v>52</v>
      </c>
      <c r="Z376" s="1">
        <v>4.67</v>
      </c>
      <c r="AA376" s="1">
        <v>1.06</v>
      </c>
      <c r="AB376" s="1">
        <v>12.23</v>
      </c>
      <c r="AC376" s="1">
        <v>15.3</v>
      </c>
      <c r="AD376" s="1"/>
      <c r="AE376" s="7" t="s">
        <v>415</v>
      </c>
      <c r="AF376" s="1">
        <v>4</v>
      </c>
      <c r="AG376" s="1">
        <v>2906.4569999999999</v>
      </c>
      <c r="AH376" s="1"/>
    </row>
    <row r="377" spans="1:44" x14ac:dyDescent="0.25">
      <c r="A377" s="1" t="s">
        <v>376</v>
      </c>
      <c r="B377" s="1" t="s">
        <v>412</v>
      </c>
      <c r="C377" s="1" t="s">
        <v>413</v>
      </c>
      <c r="D377" s="1" t="s">
        <v>412</v>
      </c>
      <c r="E377" s="1" t="s">
        <v>426</v>
      </c>
      <c r="F377" s="1" t="s">
        <v>44</v>
      </c>
      <c r="G377" s="2" t="str">
        <f t="shared" si="10"/>
        <v>Eteng et al. 2014CalabarMaize</v>
      </c>
      <c r="H377" s="3">
        <v>120</v>
      </c>
      <c r="I377" s="3">
        <v>60</v>
      </c>
      <c r="J377" s="3">
        <v>30</v>
      </c>
      <c r="K377" s="1"/>
      <c r="L377" s="1"/>
      <c r="M377" s="1"/>
      <c r="N377" s="1"/>
      <c r="O377" s="7">
        <v>1300</v>
      </c>
      <c r="P377" s="7">
        <v>3400</v>
      </c>
      <c r="Q377" s="1"/>
      <c r="R377" s="1"/>
      <c r="S377" s="1"/>
      <c r="T377" s="1"/>
      <c r="U377" s="1"/>
      <c r="V377" s="7">
        <v>8.5</v>
      </c>
      <c r="W377" s="7" t="s">
        <v>427</v>
      </c>
      <c r="X377">
        <f t="shared" si="11"/>
        <v>0.92857142857142838</v>
      </c>
      <c r="Y377" s="1" t="s">
        <v>52</v>
      </c>
      <c r="Z377" s="1">
        <v>4.67</v>
      </c>
      <c r="AA377" s="1">
        <v>1.06</v>
      </c>
      <c r="AB377" s="1">
        <v>12.23</v>
      </c>
      <c r="AC377" s="1">
        <v>15.3</v>
      </c>
      <c r="AD377" s="1"/>
      <c r="AE377" s="7" t="s">
        <v>415</v>
      </c>
      <c r="AF377" s="1">
        <v>4</v>
      </c>
      <c r="AG377" s="1">
        <v>2906.4569999999999</v>
      </c>
      <c r="AH377" s="1"/>
    </row>
    <row r="378" spans="1:44" x14ac:dyDescent="0.25">
      <c r="A378" s="1" t="s">
        <v>376</v>
      </c>
      <c r="B378" s="1" t="s">
        <v>458</v>
      </c>
      <c r="C378" s="1" t="s">
        <v>459</v>
      </c>
      <c r="D378" s="1" t="s">
        <v>458</v>
      </c>
      <c r="E378" s="1" t="s">
        <v>426</v>
      </c>
      <c r="F378" s="1" t="s">
        <v>426</v>
      </c>
      <c r="G378" s="2" t="str">
        <f t="shared" si="10"/>
        <v>Kone et al. 2011CanaRice</v>
      </c>
      <c r="H378" s="3">
        <v>75</v>
      </c>
      <c r="I378" s="3">
        <v>100</v>
      </c>
      <c r="J378" s="3">
        <v>50</v>
      </c>
      <c r="K378" s="1">
        <v>700</v>
      </c>
      <c r="L378" s="4">
        <v>625</v>
      </c>
      <c r="M378" s="1"/>
      <c r="N378" s="1"/>
      <c r="O378" s="7">
        <v>970</v>
      </c>
      <c r="P378" s="7">
        <v>1100</v>
      </c>
      <c r="Q378" s="1"/>
      <c r="R378" s="1"/>
      <c r="S378" s="1"/>
      <c r="T378" s="1">
        <v>1.3857142857142857</v>
      </c>
      <c r="U378" s="1">
        <v>1.5714285714285714</v>
      </c>
      <c r="V378" s="7">
        <v>2.0670000000000002</v>
      </c>
      <c r="W378" s="7">
        <v>7.1669999999999998</v>
      </c>
      <c r="X378">
        <f t="shared" si="11"/>
        <v>0.14883392226148406</v>
      </c>
      <c r="Y378" s="1" t="s">
        <v>52</v>
      </c>
      <c r="Z378" s="1">
        <v>5.8</v>
      </c>
      <c r="AA378" s="1">
        <v>1.17</v>
      </c>
      <c r="AB378" s="1">
        <v>20</v>
      </c>
      <c r="AC378" s="1">
        <v>15.6</v>
      </c>
      <c r="AD378" s="1"/>
      <c r="AE378" s="7" t="s">
        <v>445</v>
      </c>
      <c r="AF378" s="1">
        <v>4</v>
      </c>
      <c r="AG378" s="1">
        <v>364</v>
      </c>
      <c r="AH378" s="1"/>
      <c r="AI378">
        <v>14.173749999999998</v>
      </c>
      <c r="AJ378">
        <v>14.069250000000002</v>
      </c>
      <c r="AK378">
        <v>16.674999999999997</v>
      </c>
      <c r="AL378">
        <v>17.8155</v>
      </c>
      <c r="AM378">
        <v>14.840749999999998</v>
      </c>
      <c r="AN378">
        <v>11.904750000000002</v>
      </c>
      <c r="AO378">
        <v>67.700499999999991</v>
      </c>
      <c r="AP378">
        <v>66.766500000000008</v>
      </c>
      <c r="AQ378" t="s">
        <v>78</v>
      </c>
    </row>
    <row r="379" spans="1:44" x14ac:dyDescent="0.25">
      <c r="A379" s="1" t="s">
        <v>376</v>
      </c>
      <c r="B379" s="1" t="s">
        <v>458</v>
      </c>
      <c r="C379" s="1" t="s">
        <v>459</v>
      </c>
      <c r="D379" s="1" t="s">
        <v>458</v>
      </c>
      <c r="E379" s="1" t="s">
        <v>426</v>
      </c>
      <c r="F379" s="1" t="s">
        <v>426</v>
      </c>
      <c r="G379" s="2" t="str">
        <f t="shared" si="10"/>
        <v>Kone et al. 2011CanaRice</v>
      </c>
      <c r="H379" s="3">
        <v>75</v>
      </c>
      <c r="I379" s="3">
        <v>100</v>
      </c>
      <c r="J379" s="3">
        <v>50</v>
      </c>
      <c r="K379" s="1">
        <v>810</v>
      </c>
      <c r="L379" s="1">
        <v>875</v>
      </c>
      <c r="M379" s="1"/>
      <c r="N379" s="1"/>
      <c r="O379" s="7">
        <v>780</v>
      </c>
      <c r="P379" s="7">
        <v>1270</v>
      </c>
      <c r="Q379" s="1"/>
      <c r="R379" s="1"/>
      <c r="S379" s="1"/>
      <c r="T379" s="1">
        <v>0.96296296296296291</v>
      </c>
      <c r="U379" s="1">
        <v>1.5679012345679013</v>
      </c>
      <c r="V379" s="7">
        <v>2.0670000000000002</v>
      </c>
      <c r="W379" s="7">
        <v>7.1669999999999998</v>
      </c>
      <c r="X379">
        <f t="shared" si="11"/>
        <v>-1.6537102473498232E-2</v>
      </c>
      <c r="Y379" s="1" t="s">
        <v>52</v>
      </c>
      <c r="Z379" s="1">
        <v>5.8</v>
      </c>
      <c r="AA379" s="1">
        <v>1.17</v>
      </c>
      <c r="AB379" s="1">
        <v>20</v>
      </c>
      <c r="AC379" s="1">
        <v>15.6</v>
      </c>
      <c r="AD379" s="1"/>
      <c r="AE379" s="7" t="s">
        <v>445</v>
      </c>
      <c r="AF379" s="1">
        <v>4</v>
      </c>
      <c r="AG379" s="1">
        <v>398</v>
      </c>
      <c r="AH379" s="1"/>
      <c r="AI379">
        <v>14.173749999999998</v>
      </c>
      <c r="AJ379">
        <v>14.069250000000002</v>
      </c>
      <c r="AK379">
        <v>16.674999999999997</v>
      </c>
      <c r="AL379">
        <v>17.8155</v>
      </c>
      <c r="AM379">
        <v>14.840749999999998</v>
      </c>
      <c r="AN379">
        <v>11.904750000000002</v>
      </c>
      <c r="AO379">
        <v>67.700499999999991</v>
      </c>
      <c r="AP379">
        <v>66.766500000000008</v>
      </c>
      <c r="AQ379" t="s">
        <v>78</v>
      </c>
    </row>
    <row r="380" spans="1:44" x14ac:dyDescent="0.25">
      <c r="A380" s="1" t="s">
        <v>376</v>
      </c>
      <c r="B380" s="13" t="s">
        <v>634</v>
      </c>
      <c r="C380" s="13" t="s">
        <v>635</v>
      </c>
      <c r="E380" s="13" t="s">
        <v>44</v>
      </c>
      <c r="F380" s="13" t="s">
        <v>616</v>
      </c>
      <c r="G380" s="2" t="str">
        <f t="shared" si="10"/>
        <v>Admas et al. 2015Chilga (Wujiraba)Improved</v>
      </c>
      <c r="H380" s="13">
        <v>60</v>
      </c>
      <c r="I380" s="13">
        <v>30</v>
      </c>
      <c r="K380" s="13">
        <v>1400</v>
      </c>
      <c r="N380" s="13"/>
      <c r="O380" s="14">
        <v>4900</v>
      </c>
      <c r="P380" s="14">
        <v>3900</v>
      </c>
      <c r="Q380" s="13"/>
      <c r="R380" s="13"/>
      <c r="S380" s="13"/>
      <c r="T380" s="13"/>
      <c r="U380" s="13"/>
      <c r="V380" s="14">
        <v>12.55</v>
      </c>
      <c r="W380" s="14">
        <v>37.08</v>
      </c>
      <c r="X380">
        <f t="shared" si="11"/>
        <v>5.5623471882640576</v>
      </c>
      <c r="Y380" t="str">
        <f t="shared" ref="Y380:Y391" si="13">IF(X380&gt;1,"Resp",IF(AND(X380&lt;1,K380&lt;3000),"NonResp","FertNonResp"))</f>
        <v>Resp</v>
      </c>
      <c r="Z380" s="13">
        <v>4.58</v>
      </c>
      <c r="AA380" s="13">
        <v>1.6</v>
      </c>
      <c r="AB380" s="13">
        <v>4.8</v>
      </c>
      <c r="AC380" s="13">
        <v>60</v>
      </c>
      <c r="AE380" s="14" t="s">
        <v>636</v>
      </c>
      <c r="AF380" s="13">
        <v>3</v>
      </c>
      <c r="AG380" s="13">
        <v>1237</v>
      </c>
      <c r="AH380" s="13"/>
      <c r="AI380" s="13"/>
      <c r="AJ380" s="13"/>
      <c r="AL380" s="13"/>
      <c r="AN380" s="13"/>
      <c r="AO380" s="13">
        <v>12</v>
      </c>
      <c r="AP380" s="14"/>
      <c r="AQ380" s="14"/>
      <c r="AR380" s="13" t="s">
        <v>617</v>
      </c>
    </row>
    <row r="381" spans="1:44" x14ac:dyDescent="0.25">
      <c r="A381" s="1" t="s">
        <v>376</v>
      </c>
      <c r="B381" s="13" t="s">
        <v>634</v>
      </c>
      <c r="C381" s="13" t="s">
        <v>635</v>
      </c>
      <c r="E381" s="13" t="s">
        <v>44</v>
      </c>
      <c r="F381" s="13" t="s">
        <v>616</v>
      </c>
      <c r="G381" s="2" t="str">
        <f t="shared" si="10"/>
        <v>Admas et al. 2015Chilga (Wujiraba)Improved</v>
      </c>
      <c r="H381" s="13">
        <v>60</v>
      </c>
      <c r="I381" s="15">
        <v>30</v>
      </c>
      <c r="K381" s="13">
        <v>1400</v>
      </c>
      <c r="N381" s="13"/>
      <c r="O381" s="14">
        <v>4900</v>
      </c>
      <c r="P381" s="14">
        <v>4600</v>
      </c>
      <c r="Q381" s="13"/>
      <c r="R381" s="13"/>
      <c r="S381" s="13"/>
      <c r="T381" s="13"/>
      <c r="U381" s="13"/>
      <c r="V381" s="14">
        <v>12.55</v>
      </c>
      <c r="W381" s="14">
        <v>37.08</v>
      </c>
      <c r="X381">
        <f t="shared" si="11"/>
        <v>5.5623471882640576</v>
      </c>
      <c r="Y381" t="str">
        <f t="shared" si="13"/>
        <v>Resp</v>
      </c>
      <c r="Z381" s="13">
        <v>4.58</v>
      </c>
      <c r="AA381" s="13">
        <v>1.6</v>
      </c>
      <c r="AB381" s="13">
        <v>4.8</v>
      </c>
      <c r="AC381" s="13">
        <v>60</v>
      </c>
      <c r="AE381" s="14" t="s">
        <v>636</v>
      </c>
      <c r="AF381" s="13">
        <v>3</v>
      </c>
      <c r="AG381" s="13">
        <v>1237</v>
      </c>
      <c r="AH381" s="13"/>
      <c r="AI381" s="13"/>
      <c r="AJ381" s="13"/>
      <c r="AL381" s="13"/>
      <c r="AN381" s="13"/>
      <c r="AO381" s="13">
        <v>12</v>
      </c>
      <c r="AP381" s="14"/>
      <c r="AQ381" s="14"/>
      <c r="AR381" s="13" t="s">
        <v>617</v>
      </c>
    </row>
    <row r="382" spans="1:44" x14ac:dyDescent="0.25">
      <c r="A382" s="1" t="s">
        <v>376</v>
      </c>
      <c r="B382" s="13" t="s">
        <v>634</v>
      </c>
      <c r="C382" s="13" t="s">
        <v>635</v>
      </c>
      <c r="E382" s="13" t="s">
        <v>44</v>
      </c>
      <c r="F382" s="13" t="s">
        <v>616</v>
      </c>
      <c r="G382" s="2" t="str">
        <f t="shared" si="10"/>
        <v>Admas et al. 2015Chilga (Wujiraba)Improved</v>
      </c>
      <c r="H382" s="13">
        <v>60</v>
      </c>
      <c r="I382" s="15">
        <v>30</v>
      </c>
      <c r="K382" s="13">
        <v>1400</v>
      </c>
      <c r="N382" s="13"/>
      <c r="O382" s="14">
        <v>4500</v>
      </c>
      <c r="P382" s="14">
        <v>4500</v>
      </c>
      <c r="Q382" s="13"/>
      <c r="R382" s="13"/>
      <c r="S382" s="13"/>
      <c r="T382" s="13"/>
      <c r="U382" s="13"/>
      <c r="V382" s="14">
        <v>12.55</v>
      </c>
      <c r="W382" s="14">
        <v>37.08</v>
      </c>
      <c r="X382">
        <f t="shared" si="11"/>
        <v>4.9266503667481656</v>
      </c>
      <c r="Y382" t="str">
        <f t="shared" si="13"/>
        <v>Resp</v>
      </c>
      <c r="Z382" s="13">
        <v>4.58</v>
      </c>
      <c r="AA382" s="13">
        <v>1.6</v>
      </c>
      <c r="AB382" s="13">
        <v>4.8</v>
      </c>
      <c r="AC382" s="13">
        <v>60</v>
      </c>
      <c r="AE382" s="14" t="s">
        <v>636</v>
      </c>
      <c r="AF382" s="13">
        <v>3</v>
      </c>
      <c r="AG382" s="13">
        <v>1237</v>
      </c>
      <c r="AH382" s="13"/>
      <c r="AI382" s="13"/>
      <c r="AJ382" s="13"/>
      <c r="AL382" s="13"/>
      <c r="AN382" s="13"/>
      <c r="AO382" s="13">
        <v>12</v>
      </c>
      <c r="AP382" s="14"/>
      <c r="AQ382" s="14"/>
      <c r="AR382" s="13" t="s">
        <v>617</v>
      </c>
    </row>
    <row r="383" spans="1:44" x14ac:dyDescent="0.25">
      <c r="A383" s="1" t="s">
        <v>376</v>
      </c>
      <c r="B383" s="13" t="s">
        <v>634</v>
      </c>
      <c r="C383" s="13" t="s">
        <v>635</v>
      </c>
      <c r="E383" s="13" t="s">
        <v>44</v>
      </c>
      <c r="F383" s="13" t="s">
        <v>616</v>
      </c>
      <c r="G383" s="2" t="str">
        <f t="shared" si="10"/>
        <v>Admas et al. 2015Chilga (Wujiraba)Improved</v>
      </c>
      <c r="H383" s="13">
        <v>60</v>
      </c>
      <c r="I383" s="15">
        <v>30</v>
      </c>
      <c r="K383" s="13">
        <v>1400</v>
      </c>
      <c r="N383" s="13"/>
      <c r="O383" s="14">
        <v>4500</v>
      </c>
      <c r="P383" s="14">
        <v>4500</v>
      </c>
      <c r="Q383" s="13"/>
      <c r="R383" s="13"/>
      <c r="S383" s="13"/>
      <c r="T383" s="13"/>
      <c r="U383" s="13"/>
      <c r="V383" s="14">
        <v>12.55</v>
      </c>
      <c r="W383" s="14">
        <v>37.08</v>
      </c>
      <c r="X383">
        <f t="shared" si="11"/>
        <v>4.9266503667481656</v>
      </c>
      <c r="Y383" t="str">
        <f t="shared" si="13"/>
        <v>Resp</v>
      </c>
      <c r="Z383" s="13">
        <v>4.58</v>
      </c>
      <c r="AA383" s="13">
        <v>1.6</v>
      </c>
      <c r="AB383" s="13">
        <v>4.8</v>
      </c>
      <c r="AC383" s="13">
        <v>60</v>
      </c>
      <c r="AE383" s="14" t="s">
        <v>636</v>
      </c>
      <c r="AF383" s="13">
        <v>3</v>
      </c>
      <c r="AG383" s="13">
        <v>1237</v>
      </c>
      <c r="AH383" s="13"/>
      <c r="AI383" s="13"/>
      <c r="AJ383" s="13"/>
      <c r="AL383" s="13"/>
      <c r="AN383" s="13"/>
      <c r="AO383" s="13">
        <v>12</v>
      </c>
      <c r="AP383" s="14"/>
      <c r="AQ383" s="14"/>
      <c r="AR383" s="13" t="s">
        <v>617</v>
      </c>
    </row>
    <row r="384" spans="1:44" x14ac:dyDescent="0.25">
      <c r="A384" s="1" t="s">
        <v>376</v>
      </c>
      <c r="B384" s="13" t="s">
        <v>634</v>
      </c>
      <c r="C384" s="13" t="s">
        <v>635</v>
      </c>
      <c r="E384" s="13" t="s">
        <v>44</v>
      </c>
      <c r="F384" s="13" t="s">
        <v>616</v>
      </c>
      <c r="G384" s="2" t="str">
        <f t="shared" si="10"/>
        <v>Admas et al. 2015Chilga (Wujiraba)Improved</v>
      </c>
      <c r="H384" s="13">
        <v>60</v>
      </c>
      <c r="I384" s="15">
        <v>30</v>
      </c>
      <c r="K384" s="13">
        <v>1400</v>
      </c>
      <c r="N384" s="13"/>
      <c r="O384" s="14">
        <v>5100</v>
      </c>
      <c r="P384" s="14">
        <v>5000</v>
      </c>
      <c r="Q384" s="13"/>
      <c r="R384" s="13"/>
      <c r="S384" s="13"/>
      <c r="T384" s="13"/>
      <c r="U384" s="13"/>
      <c r="V384" s="14">
        <v>12.55</v>
      </c>
      <c r="W384" s="14">
        <v>37.08</v>
      </c>
      <c r="X384">
        <f t="shared" si="11"/>
        <v>5.8801955990220041</v>
      </c>
      <c r="Y384" t="str">
        <f t="shared" si="13"/>
        <v>Resp</v>
      </c>
      <c r="Z384" s="13">
        <v>4.58</v>
      </c>
      <c r="AA384" s="13">
        <v>1.6</v>
      </c>
      <c r="AB384" s="13">
        <v>4.8</v>
      </c>
      <c r="AC384" s="13">
        <v>60</v>
      </c>
      <c r="AE384" s="14" t="s">
        <v>636</v>
      </c>
      <c r="AF384" s="13">
        <v>3</v>
      </c>
      <c r="AG384" s="13">
        <v>1237</v>
      </c>
      <c r="AH384" s="13"/>
      <c r="AI384" s="13"/>
      <c r="AJ384" s="13"/>
      <c r="AL384" s="13"/>
      <c r="AN384" s="13"/>
      <c r="AO384" s="13">
        <v>12</v>
      </c>
      <c r="AP384" s="14"/>
      <c r="AQ384" s="14"/>
      <c r="AR384" s="13" t="s">
        <v>617</v>
      </c>
    </row>
    <row r="385" spans="1:44" x14ac:dyDescent="0.25">
      <c r="A385" s="1" t="s">
        <v>376</v>
      </c>
      <c r="B385" s="13" t="s">
        <v>634</v>
      </c>
      <c r="C385" s="13" t="s">
        <v>635</v>
      </c>
      <c r="E385" s="13" t="s">
        <v>44</v>
      </c>
      <c r="F385" s="13" t="s">
        <v>616</v>
      </c>
      <c r="G385" s="2" t="str">
        <f t="shared" si="10"/>
        <v>Admas et al. 2015Chilga (Wujiraba)Improved</v>
      </c>
      <c r="H385" s="13">
        <v>60</v>
      </c>
      <c r="I385" s="15">
        <v>30</v>
      </c>
      <c r="K385" s="13">
        <v>1400</v>
      </c>
      <c r="N385" s="13"/>
      <c r="O385" s="14">
        <v>5100</v>
      </c>
      <c r="P385" s="14">
        <v>4400</v>
      </c>
      <c r="Q385" s="13"/>
      <c r="R385" s="13"/>
      <c r="S385" s="13"/>
      <c r="T385" s="13"/>
      <c r="U385" s="13"/>
      <c r="V385" s="14">
        <v>12.55</v>
      </c>
      <c r="W385" s="14">
        <v>37.08</v>
      </c>
      <c r="X385">
        <f t="shared" si="11"/>
        <v>5.8801955990220041</v>
      </c>
      <c r="Y385" t="str">
        <f t="shared" si="13"/>
        <v>Resp</v>
      </c>
      <c r="Z385" s="13">
        <v>4.58</v>
      </c>
      <c r="AA385" s="13">
        <v>1.6</v>
      </c>
      <c r="AB385" s="13">
        <v>4.8</v>
      </c>
      <c r="AC385" s="13">
        <v>60</v>
      </c>
      <c r="AE385" s="14" t="s">
        <v>636</v>
      </c>
      <c r="AF385" s="13">
        <v>3</v>
      </c>
      <c r="AG385" s="13">
        <v>1237</v>
      </c>
      <c r="AH385" s="13"/>
      <c r="AI385" s="13"/>
      <c r="AJ385" s="13"/>
      <c r="AL385" s="13"/>
      <c r="AN385" s="13"/>
      <c r="AO385" s="13">
        <v>12</v>
      </c>
      <c r="AP385" s="14"/>
      <c r="AQ385" s="14"/>
      <c r="AR385" s="13" t="s">
        <v>617</v>
      </c>
    </row>
    <row r="386" spans="1:44" x14ac:dyDescent="0.25">
      <c r="A386" s="1" t="s">
        <v>376</v>
      </c>
      <c r="B386" s="13" t="s">
        <v>634</v>
      </c>
      <c r="C386" s="13" t="s">
        <v>635</v>
      </c>
      <c r="E386" s="13" t="s">
        <v>44</v>
      </c>
      <c r="F386" s="13" t="s">
        <v>616</v>
      </c>
      <c r="G386" s="2" t="str">
        <f t="shared" ref="G386:G449" si="14">B386&amp;C386&amp;F386</f>
        <v>Admas et al. 2015Chilga (Wujiraba)Improved</v>
      </c>
      <c r="H386" s="13">
        <v>120</v>
      </c>
      <c r="I386" s="15">
        <v>30</v>
      </c>
      <c r="K386" s="13">
        <v>1400</v>
      </c>
      <c r="N386" s="13"/>
      <c r="O386" s="14">
        <v>6300</v>
      </c>
      <c r="P386" s="14">
        <v>7300</v>
      </c>
      <c r="Q386" s="13"/>
      <c r="R386" s="13"/>
      <c r="S386" s="13"/>
      <c r="T386" s="13"/>
      <c r="U386" s="13"/>
      <c r="V386" s="14">
        <v>12.55</v>
      </c>
      <c r="W386" s="14">
        <v>37.08</v>
      </c>
      <c r="X386">
        <f t="shared" ref="X386:X424" si="15">((O386-K386)*0.39)/((H386*1.62)+(I386*4.94)+(J386*1.84))</f>
        <v>5.5779334500875652</v>
      </c>
      <c r="Y386" t="str">
        <f t="shared" si="13"/>
        <v>Resp</v>
      </c>
      <c r="Z386" s="13">
        <v>4.58</v>
      </c>
      <c r="AA386" s="13">
        <v>1.6</v>
      </c>
      <c r="AB386" s="13">
        <v>4.8</v>
      </c>
      <c r="AC386" s="13">
        <v>60</v>
      </c>
      <c r="AE386" s="14" t="s">
        <v>636</v>
      </c>
      <c r="AF386" s="13">
        <v>3</v>
      </c>
      <c r="AG386" s="13">
        <v>1237</v>
      </c>
      <c r="AH386" s="13"/>
      <c r="AI386" s="13"/>
      <c r="AJ386" s="13"/>
      <c r="AL386" s="13"/>
      <c r="AN386" s="13"/>
      <c r="AO386" s="13">
        <v>12</v>
      </c>
      <c r="AP386" s="14"/>
      <c r="AQ386" s="14"/>
      <c r="AR386" s="13" t="s">
        <v>617</v>
      </c>
    </row>
    <row r="387" spans="1:44" x14ac:dyDescent="0.25">
      <c r="A387" s="1" t="s">
        <v>376</v>
      </c>
      <c r="B387" s="13" t="s">
        <v>634</v>
      </c>
      <c r="C387" s="13" t="s">
        <v>635</v>
      </c>
      <c r="E387" s="13" t="s">
        <v>44</v>
      </c>
      <c r="F387" s="13" t="s">
        <v>616</v>
      </c>
      <c r="G387" s="2" t="str">
        <f t="shared" si="14"/>
        <v>Admas et al. 2015Chilga (Wujiraba)Improved</v>
      </c>
      <c r="H387" s="13">
        <v>120</v>
      </c>
      <c r="I387" s="15">
        <v>30</v>
      </c>
      <c r="K387" s="13">
        <v>1400</v>
      </c>
      <c r="N387" s="13"/>
      <c r="O387" s="14">
        <v>6300</v>
      </c>
      <c r="P387" s="14">
        <v>7600</v>
      </c>
      <c r="Q387" s="13"/>
      <c r="R387" s="13"/>
      <c r="S387" s="13"/>
      <c r="T387" s="13"/>
      <c r="U387" s="13"/>
      <c r="V387" s="14">
        <v>12.55</v>
      </c>
      <c r="W387" s="14">
        <v>37.08</v>
      </c>
      <c r="X387">
        <f t="shared" si="15"/>
        <v>5.5779334500875652</v>
      </c>
      <c r="Y387" t="str">
        <f t="shared" si="13"/>
        <v>Resp</v>
      </c>
      <c r="Z387" s="13">
        <v>4.58</v>
      </c>
      <c r="AA387" s="13">
        <v>1.6</v>
      </c>
      <c r="AB387" s="13">
        <v>4.8</v>
      </c>
      <c r="AC387" s="13">
        <v>60</v>
      </c>
      <c r="AE387" s="14" t="s">
        <v>636</v>
      </c>
      <c r="AF387" s="13">
        <v>3</v>
      </c>
      <c r="AG387" s="13">
        <v>1237</v>
      </c>
      <c r="AH387" s="13"/>
      <c r="AI387" s="13"/>
      <c r="AJ387" s="13"/>
      <c r="AL387" s="13"/>
      <c r="AN387" s="13"/>
      <c r="AO387" s="13">
        <v>12</v>
      </c>
      <c r="AP387" s="14"/>
      <c r="AQ387" s="14"/>
      <c r="AR387" s="13" t="s">
        <v>617</v>
      </c>
    </row>
    <row r="388" spans="1:44" x14ac:dyDescent="0.25">
      <c r="A388" s="1" t="s">
        <v>376</v>
      </c>
      <c r="B388" s="13" t="s">
        <v>634</v>
      </c>
      <c r="C388" s="13" t="s">
        <v>635</v>
      </c>
      <c r="E388" s="13" t="s">
        <v>44</v>
      </c>
      <c r="F388" s="13" t="s">
        <v>616</v>
      </c>
      <c r="G388" s="2" t="str">
        <f t="shared" si="14"/>
        <v>Admas et al. 2015Chilga (Wujiraba)Improved</v>
      </c>
      <c r="H388" s="13">
        <v>120</v>
      </c>
      <c r="I388" s="15">
        <v>30</v>
      </c>
      <c r="K388" s="13">
        <v>1400</v>
      </c>
      <c r="N388" s="13"/>
      <c r="O388" s="14">
        <v>6500</v>
      </c>
      <c r="P388" s="14">
        <v>6100</v>
      </c>
      <c r="Q388" s="13"/>
      <c r="R388" s="13"/>
      <c r="S388" s="13"/>
      <c r="T388" s="13"/>
      <c r="U388" s="13"/>
      <c r="V388" s="14">
        <v>12.55</v>
      </c>
      <c r="W388" s="14">
        <v>37.08</v>
      </c>
      <c r="X388">
        <f t="shared" si="15"/>
        <v>5.805604203152364</v>
      </c>
      <c r="Y388" t="str">
        <f t="shared" si="13"/>
        <v>Resp</v>
      </c>
      <c r="Z388" s="13">
        <v>4.58</v>
      </c>
      <c r="AA388" s="13">
        <v>1.6</v>
      </c>
      <c r="AB388" s="13">
        <v>4.8</v>
      </c>
      <c r="AC388" s="13">
        <v>60</v>
      </c>
      <c r="AE388" s="14" t="s">
        <v>636</v>
      </c>
      <c r="AF388" s="13">
        <v>3</v>
      </c>
      <c r="AG388" s="13">
        <v>1237</v>
      </c>
      <c r="AH388" s="13"/>
      <c r="AI388" s="13"/>
      <c r="AJ388" s="13"/>
      <c r="AL388" s="13"/>
      <c r="AN388" s="13"/>
      <c r="AO388" s="13">
        <v>12</v>
      </c>
      <c r="AP388" s="14"/>
      <c r="AQ388" s="14"/>
      <c r="AR388" s="13" t="s">
        <v>617</v>
      </c>
    </row>
    <row r="389" spans="1:44" x14ac:dyDescent="0.25">
      <c r="A389" s="1" t="s">
        <v>376</v>
      </c>
      <c r="B389" s="13" t="s">
        <v>634</v>
      </c>
      <c r="C389" s="13" t="s">
        <v>635</v>
      </c>
      <c r="E389" s="13" t="s">
        <v>44</v>
      </c>
      <c r="F389" s="13" t="s">
        <v>616</v>
      </c>
      <c r="G389" s="2" t="str">
        <f t="shared" si="14"/>
        <v>Admas et al. 2015Chilga (Wujiraba)Improved</v>
      </c>
      <c r="H389" s="13">
        <v>120</v>
      </c>
      <c r="I389" s="15">
        <v>30</v>
      </c>
      <c r="K389" s="13">
        <v>1400</v>
      </c>
      <c r="N389" s="13"/>
      <c r="O389" s="14">
        <v>6500</v>
      </c>
      <c r="P389" s="14">
        <v>6600</v>
      </c>
      <c r="Q389" s="13"/>
      <c r="R389" s="13"/>
      <c r="S389" s="13"/>
      <c r="T389" s="13"/>
      <c r="U389" s="13"/>
      <c r="V389" s="14">
        <v>12.55</v>
      </c>
      <c r="W389" s="14">
        <v>37.08</v>
      </c>
      <c r="X389">
        <f t="shared" si="15"/>
        <v>5.805604203152364</v>
      </c>
      <c r="Y389" t="str">
        <f t="shared" si="13"/>
        <v>Resp</v>
      </c>
      <c r="Z389" s="13">
        <v>4.58</v>
      </c>
      <c r="AA389" s="13">
        <v>1.6</v>
      </c>
      <c r="AB389" s="13">
        <v>4.8</v>
      </c>
      <c r="AC389" s="13">
        <v>60</v>
      </c>
      <c r="AE389" s="14" t="s">
        <v>636</v>
      </c>
      <c r="AF389" s="13">
        <v>3</v>
      </c>
      <c r="AG389" s="13">
        <v>1237</v>
      </c>
      <c r="AH389" s="13"/>
      <c r="AI389" s="13"/>
      <c r="AJ389" s="13"/>
      <c r="AL389" s="13"/>
      <c r="AN389" s="13"/>
      <c r="AO389" s="13">
        <v>12</v>
      </c>
      <c r="AP389" s="14"/>
      <c r="AQ389" s="14"/>
      <c r="AR389" s="13" t="s">
        <v>617</v>
      </c>
    </row>
    <row r="390" spans="1:44" x14ac:dyDescent="0.25">
      <c r="A390" s="1" t="s">
        <v>376</v>
      </c>
      <c r="B390" s="13" t="s">
        <v>634</v>
      </c>
      <c r="C390" s="13" t="s">
        <v>635</v>
      </c>
      <c r="E390" s="13" t="s">
        <v>44</v>
      </c>
      <c r="F390" s="13" t="s">
        <v>616</v>
      </c>
      <c r="G390" s="2" t="str">
        <f t="shared" si="14"/>
        <v>Admas et al. 2015Chilga (Wujiraba)Improved</v>
      </c>
      <c r="H390" s="13">
        <v>120</v>
      </c>
      <c r="I390" s="15">
        <v>30</v>
      </c>
      <c r="K390" s="13">
        <v>1400</v>
      </c>
      <c r="N390" s="13"/>
      <c r="O390" s="14">
        <v>7600</v>
      </c>
      <c r="P390" s="14">
        <v>7900</v>
      </c>
      <c r="Q390" s="13"/>
      <c r="R390" s="13"/>
      <c r="S390" s="13"/>
      <c r="T390" s="13"/>
      <c r="U390" s="13"/>
      <c r="V390" s="14">
        <v>12.55</v>
      </c>
      <c r="W390" s="14">
        <v>37.08</v>
      </c>
      <c r="X390">
        <f t="shared" si="15"/>
        <v>7.057793345008756</v>
      </c>
      <c r="Y390" t="str">
        <f t="shared" si="13"/>
        <v>Resp</v>
      </c>
      <c r="Z390" s="13">
        <v>4.58</v>
      </c>
      <c r="AA390" s="13">
        <v>1.6</v>
      </c>
      <c r="AB390" s="13">
        <v>4.8</v>
      </c>
      <c r="AC390" s="13">
        <v>60</v>
      </c>
      <c r="AE390" s="14" t="s">
        <v>636</v>
      </c>
      <c r="AF390" s="13">
        <v>3</v>
      </c>
      <c r="AG390" s="13">
        <v>1237</v>
      </c>
      <c r="AH390" s="13"/>
      <c r="AI390" s="13"/>
      <c r="AJ390" s="13"/>
      <c r="AL390" s="13"/>
      <c r="AN390" s="13"/>
      <c r="AO390" s="13">
        <v>12</v>
      </c>
      <c r="AP390" s="14"/>
      <c r="AQ390" s="14"/>
      <c r="AR390" s="13" t="s">
        <v>617</v>
      </c>
    </row>
    <row r="391" spans="1:44" x14ac:dyDescent="0.25">
      <c r="A391" s="1" t="s">
        <v>376</v>
      </c>
      <c r="B391" s="13" t="s">
        <v>634</v>
      </c>
      <c r="C391" s="13" t="s">
        <v>635</v>
      </c>
      <c r="E391" s="13" t="s">
        <v>44</v>
      </c>
      <c r="F391" s="13" t="s">
        <v>616</v>
      </c>
      <c r="G391" s="2" t="str">
        <f t="shared" si="14"/>
        <v>Admas et al. 2015Chilga (Wujiraba)Improved</v>
      </c>
      <c r="H391" s="13">
        <v>120</v>
      </c>
      <c r="I391" s="15">
        <v>30</v>
      </c>
      <c r="K391" s="13">
        <v>1400</v>
      </c>
      <c r="N391" s="13"/>
      <c r="O391" s="14">
        <v>7600</v>
      </c>
      <c r="P391" s="14">
        <v>6500</v>
      </c>
      <c r="Q391" s="13"/>
      <c r="R391" s="13"/>
      <c r="S391" s="13"/>
      <c r="T391" s="13"/>
      <c r="U391" s="13"/>
      <c r="V391" s="14">
        <v>12.55</v>
      </c>
      <c r="W391" s="14">
        <v>37.08</v>
      </c>
      <c r="X391">
        <f t="shared" si="15"/>
        <v>7.057793345008756</v>
      </c>
      <c r="Y391" t="str">
        <f t="shared" si="13"/>
        <v>Resp</v>
      </c>
      <c r="Z391" s="13">
        <v>4.58</v>
      </c>
      <c r="AA391" s="13">
        <v>1.6</v>
      </c>
      <c r="AB391" s="13">
        <v>4.8</v>
      </c>
      <c r="AC391" s="13">
        <v>60</v>
      </c>
      <c r="AE391" s="14" t="s">
        <v>636</v>
      </c>
      <c r="AF391" s="13">
        <v>3</v>
      </c>
      <c r="AG391" s="13">
        <v>1237</v>
      </c>
      <c r="AH391" s="13"/>
      <c r="AI391" s="13"/>
      <c r="AJ391" s="13"/>
      <c r="AL391" s="13"/>
      <c r="AN391" s="13"/>
      <c r="AO391" s="13">
        <v>12</v>
      </c>
      <c r="AP391" s="14"/>
      <c r="AQ391" s="14"/>
      <c r="AR391" s="13" t="s">
        <v>617</v>
      </c>
    </row>
    <row r="392" spans="1:44" x14ac:dyDescent="0.25">
      <c r="A392" s="1" t="s">
        <v>376</v>
      </c>
      <c r="B392" s="1" t="s">
        <v>403</v>
      </c>
      <c r="C392" s="1" t="s">
        <v>405</v>
      </c>
      <c r="D392" s="1" t="s">
        <v>403</v>
      </c>
      <c r="E392" s="1" t="s">
        <v>44</v>
      </c>
      <c r="F392" s="1" t="s">
        <v>44</v>
      </c>
      <c r="G392" s="2" t="str">
        <f t="shared" si="14"/>
        <v>Chilimba and Chirwa 2011ChitedzeMaize</v>
      </c>
      <c r="H392" s="3">
        <v>92</v>
      </c>
      <c r="I392" s="3">
        <v>17.600000000000001</v>
      </c>
      <c r="J392" s="3">
        <v>0</v>
      </c>
      <c r="K392" s="1"/>
      <c r="L392" s="1"/>
      <c r="M392" s="1"/>
      <c r="N392" s="1"/>
      <c r="O392" s="7">
        <v>6273</v>
      </c>
      <c r="P392" s="7">
        <v>7462</v>
      </c>
      <c r="Q392" s="1"/>
      <c r="R392" s="1"/>
      <c r="S392" s="1"/>
      <c r="T392" s="1"/>
      <c r="U392" s="1"/>
      <c r="V392" s="7">
        <v>34.966999999999999</v>
      </c>
      <c r="W392" s="7">
        <v>-15.683</v>
      </c>
      <c r="X392">
        <f t="shared" si="15"/>
        <v>10.367101159400637</v>
      </c>
      <c r="Y392" s="1" t="s">
        <v>46</v>
      </c>
      <c r="Z392" s="1">
        <v>5.7</v>
      </c>
      <c r="AA392" s="1">
        <v>1.0352941179999999</v>
      </c>
      <c r="AB392" s="1">
        <v>11.3</v>
      </c>
      <c r="AC392" s="1"/>
      <c r="AD392" s="1"/>
      <c r="AE392" s="7" t="s">
        <v>383</v>
      </c>
      <c r="AF392" s="1">
        <v>3</v>
      </c>
      <c r="AG392" s="1">
        <v>892</v>
      </c>
      <c r="AH392" s="1"/>
      <c r="AI392">
        <v>9.0045000000000002</v>
      </c>
      <c r="AJ392">
        <v>8.7412500000000009</v>
      </c>
      <c r="AK392">
        <v>27.680499999999999</v>
      </c>
      <c r="AL392">
        <v>29.304000000000002</v>
      </c>
      <c r="AM392">
        <v>12.839749999999999</v>
      </c>
      <c r="AN392">
        <v>11.655000000000001</v>
      </c>
      <c r="AO392">
        <v>60.863749999999996</v>
      </c>
      <c r="AP392">
        <v>59.607000000000006</v>
      </c>
      <c r="AQ392" t="s">
        <v>78</v>
      </c>
    </row>
    <row r="393" spans="1:44" x14ac:dyDescent="0.25">
      <c r="A393" s="1" t="s">
        <v>376</v>
      </c>
      <c r="B393" s="1" t="s">
        <v>403</v>
      </c>
      <c r="C393" s="1" t="s">
        <v>405</v>
      </c>
      <c r="D393" s="1" t="s">
        <v>403</v>
      </c>
      <c r="E393" s="1" t="s">
        <v>44</v>
      </c>
      <c r="F393" s="1" t="s">
        <v>44</v>
      </c>
      <c r="G393" s="2" t="str">
        <f t="shared" si="14"/>
        <v>Chilimba and Chirwa 2011ChitedzeMaize</v>
      </c>
      <c r="H393" s="3">
        <v>92</v>
      </c>
      <c r="I393" s="3">
        <v>17.600000000000001</v>
      </c>
      <c r="J393" s="3">
        <v>0</v>
      </c>
      <c r="K393" s="1"/>
      <c r="L393" s="1"/>
      <c r="M393" s="1"/>
      <c r="N393" s="1"/>
      <c r="O393" s="7">
        <v>6273</v>
      </c>
      <c r="P393" s="7">
        <v>7874</v>
      </c>
      <c r="Q393" s="1"/>
      <c r="R393" s="1"/>
      <c r="S393" s="1"/>
      <c r="T393" s="1"/>
      <c r="U393" s="1"/>
      <c r="V393" s="7">
        <v>34.966999999999999</v>
      </c>
      <c r="W393" s="7">
        <v>-15.683</v>
      </c>
      <c r="X393">
        <f t="shared" si="15"/>
        <v>10.367101159400637</v>
      </c>
      <c r="Y393" s="1" t="s">
        <v>46</v>
      </c>
      <c r="Z393" s="1">
        <v>5.7</v>
      </c>
      <c r="AA393" s="1">
        <v>1.0352941179999999</v>
      </c>
      <c r="AB393" s="1">
        <v>11.3</v>
      </c>
      <c r="AC393" s="1"/>
      <c r="AD393" s="1"/>
      <c r="AE393" s="7" t="s">
        <v>383</v>
      </c>
      <c r="AF393" s="1">
        <v>3</v>
      </c>
      <c r="AG393" s="1">
        <v>892</v>
      </c>
      <c r="AH393" s="1"/>
      <c r="AI393">
        <v>9.0045000000000002</v>
      </c>
      <c r="AJ393">
        <v>8.7412500000000009</v>
      </c>
      <c r="AK393">
        <v>27.680499999999999</v>
      </c>
      <c r="AL393">
        <v>29.304000000000002</v>
      </c>
      <c r="AM393">
        <v>12.839749999999999</v>
      </c>
      <c r="AN393">
        <v>11.655000000000001</v>
      </c>
      <c r="AO393">
        <v>60.863749999999996</v>
      </c>
      <c r="AP393">
        <v>59.607000000000006</v>
      </c>
      <c r="AQ393" t="s">
        <v>78</v>
      </c>
    </row>
    <row r="394" spans="1:44" x14ac:dyDescent="0.25">
      <c r="A394" s="1" t="s">
        <v>376</v>
      </c>
      <c r="B394" s="1" t="s">
        <v>403</v>
      </c>
      <c r="C394" s="1" t="s">
        <v>405</v>
      </c>
      <c r="D394" s="1" t="s">
        <v>403</v>
      </c>
      <c r="E394" s="1" t="s">
        <v>44</v>
      </c>
      <c r="F394" s="1" t="s">
        <v>44</v>
      </c>
      <c r="G394" s="2" t="str">
        <f t="shared" si="14"/>
        <v>Chilimba and Chirwa 2011ChitedzeMaize</v>
      </c>
      <c r="H394" s="3">
        <v>92</v>
      </c>
      <c r="I394" s="3">
        <v>17.600000000000001</v>
      </c>
      <c r="J394" s="3">
        <v>0</v>
      </c>
      <c r="K394" s="1"/>
      <c r="L394" s="1"/>
      <c r="M394" s="1"/>
      <c r="N394" s="1"/>
      <c r="O394" s="7">
        <v>6273</v>
      </c>
      <c r="P394" s="7">
        <v>7829</v>
      </c>
      <c r="Q394" s="1"/>
      <c r="R394" s="1"/>
      <c r="S394" s="1"/>
      <c r="T394" s="1"/>
      <c r="U394" s="1"/>
      <c r="V394" s="7">
        <v>34.966999999999999</v>
      </c>
      <c r="W394" s="7">
        <v>-15.683</v>
      </c>
      <c r="X394">
        <f t="shared" si="15"/>
        <v>10.367101159400637</v>
      </c>
      <c r="Y394" s="1" t="s">
        <v>46</v>
      </c>
      <c r="Z394" s="1">
        <v>5.7</v>
      </c>
      <c r="AA394" s="1">
        <v>1.0352941179999999</v>
      </c>
      <c r="AB394" s="1">
        <v>11.3</v>
      </c>
      <c r="AC394" s="1"/>
      <c r="AD394" s="1"/>
      <c r="AE394" s="7" t="s">
        <v>383</v>
      </c>
      <c r="AF394" s="1">
        <v>3</v>
      </c>
      <c r="AG394" s="1">
        <v>892</v>
      </c>
      <c r="AH394" s="1"/>
      <c r="AI394">
        <v>9.0045000000000002</v>
      </c>
      <c r="AJ394">
        <v>8.7412500000000009</v>
      </c>
      <c r="AK394">
        <v>27.680499999999999</v>
      </c>
      <c r="AL394">
        <v>29.304000000000002</v>
      </c>
      <c r="AM394">
        <v>12.839749999999999</v>
      </c>
      <c r="AN394">
        <v>11.655000000000001</v>
      </c>
      <c r="AO394">
        <v>60.863749999999996</v>
      </c>
      <c r="AP394">
        <v>59.607000000000006</v>
      </c>
      <c r="AQ394" t="s">
        <v>78</v>
      </c>
    </row>
    <row r="395" spans="1:44" x14ac:dyDescent="0.25">
      <c r="A395" s="1" t="s">
        <v>376</v>
      </c>
      <c r="B395" s="1" t="s">
        <v>403</v>
      </c>
      <c r="C395" s="1" t="s">
        <v>405</v>
      </c>
      <c r="D395" s="1" t="s">
        <v>403</v>
      </c>
      <c r="E395" s="1" t="s">
        <v>44</v>
      </c>
      <c r="F395" s="1" t="s">
        <v>44</v>
      </c>
      <c r="G395" s="2" t="str">
        <f t="shared" si="14"/>
        <v>Chilimba and Chirwa 2011ChitedzeMaize</v>
      </c>
      <c r="H395" s="3">
        <v>92</v>
      </c>
      <c r="I395" s="3">
        <v>17.600000000000001</v>
      </c>
      <c r="J395" s="3">
        <v>0</v>
      </c>
      <c r="K395" s="1"/>
      <c r="L395" s="1"/>
      <c r="M395" s="1"/>
      <c r="N395" s="1"/>
      <c r="O395" s="7">
        <v>6273</v>
      </c>
      <c r="P395" s="7">
        <v>7600</v>
      </c>
      <c r="Q395" s="1"/>
      <c r="R395" s="1"/>
      <c r="S395" s="1"/>
      <c r="T395" s="1"/>
      <c r="U395" s="1"/>
      <c r="V395" s="7">
        <v>34.966999999999999</v>
      </c>
      <c r="W395" s="7">
        <v>-15.683</v>
      </c>
      <c r="X395">
        <f t="shared" si="15"/>
        <v>10.367101159400637</v>
      </c>
      <c r="Y395" s="1" t="s">
        <v>46</v>
      </c>
      <c r="Z395" s="1">
        <v>5.7</v>
      </c>
      <c r="AA395" s="1">
        <v>1.0352941179999999</v>
      </c>
      <c r="AB395" s="1">
        <v>11.3</v>
      </c>
      <c r="AC395" s="1"/>
      <c r="AD395" s="1"/>
      <c r="AE395" s="7" t="s">
        <v>383</v>
      </c>
      <c r="AF395" s="1">
        <v>3</v>
      </c>
      <c r="AG395" s="1">
        <v>892</v>
      </c>
      <c r="AH395" s="1"/>
      <c r="AI395">
        <v>9.0045000000000002</v>
      </c>
      <c r="AJ395">
        <v>8.7412500000000009</v>
      </c>
      <c r="AK395">
        <v>27.680499999999999</v>
      </c>
      <c r="AL395">
        <v>29.304000000000002</v>
      </c>
      <c r="AM395">
        <v>12.839749999999999</v>
      </c>
      <c r="AN395">
        <v>11.655000000000001</v>
      </c>
      <c r="AO395">
        <v>60.863749999999996</v>
      </c>
      <c r="AP395">
        <v>59.607000000000006</v>
      </c>
      <c r="AQ395" t="s">
        <v>78</v>
      </c>
    </row>
    <row r="396" spans="1:44" x14ac:dyDescent="0.25">
      <c r="A396" s="1" t="s">
        <v>376</v>
      </c>
      <c r="B396" s="1" t="s">
        <v>403</v>
      </c>
      <c r="C396" s="1" t="s">
        <v>405</v>
      </c>
      <c r="D396" s="1" t="s">
        <v>403</v>
      </c>
      <c r="E396" s="1" t="s">
        <v>44</v>
      </c>
      <c r="F396" s="1" t="s">
        <v>44</v>
      </c>
      <c r="G396" s="2" t="str">
        <f t="shared" si="14"/>
        <v>Chilimba and Chirwa 2011ChitedzeMaize</v>
      </c>
      <c r="H396" s="3">
        <v>92</v>
      </c>
      <c r="I396" s="3">
        <v>17.600000000000001</v>
      </c>
      <c r="J396" s="3">
        <v>0</v>
      </c>
      <c r="K396" s="1"/>
      <c r="L396" s="1"/>
      <c r="M396" s="1"/>
      <c r="N396" s="1"/>
      <c r="O396" s="7">
        <v>5723</v>
      </c>
      <c r="P396" s="7">
        <v>7780</v>
      </c>
      <c r="Q396" s="1"/>
      <c r="R396" s="1"/>
      <c r="S396" s="1"/>
      <c r="T396" s="1"/>
      <c r="U396" s="1"/>
      <c r="V396" s="7">
        <v>34.966999999999999</v>
      </c>
      <c r="W396" s="7">
        <v>-15.683</v>
      </c>
      <c r="X396">
        <f t="shared" si="15"/>
        <v>9.4581412299138918</v>
      </c>
      <c r="Y396" s="1" t="s">
        <v>46</v>
      </c>
      <c r="Z396" s="1">
        <v>5.7</v>
      </c>
      <c r="AA396" s="1">
        <v>1.0352941179999999</v>
      </c>
      <c r="AB396" s="1">
        <v>11.3</v>
      </c>
      <c r="AC396" s="1"/>
      <c r="AD396" s="1"/>
      <c r="AE396" s="7" t="s">
        <v>383</v>
      </c>
      <c r="AF396" s="1">
        <v>3</v>
      </c>
      <c r="AG396" s="1">
        <v>892</v>
      </c>
      <c r="AH396" s="1"/>
      <c r="AI396">
        <v>9.0045000000000002</v>
      </c>
      <c r="AJ396">
        <v>8.7412500000000009</v>
      </c>
      <c r="AK396">
        <v>27.680499999999999</v>
      </c>
      <c r="AL396">
        <v>29.304000000000002</v>
      </c>
      <c r="AM396">
        <v>12.839749999999999</v>
      </c>
      <c r="AN396">
        <v>11.655000000000001</v>
      </c>
      <c r="AO396">
        <v>60.863749999999996</v>
      </c>
      <c r="AP396">
        <v>59.607000000000006</v>
      </c>
      <c r="AQ396" t="s">
        <v>78</v>
      </c>
    </row>
    <row r="397" spans="1:44" x14ac:dyDescent="0.25">
      <c r="A397" s="1" t="s">
        <v>376</v>
      </c>
      <c r="B397" s="1" t="s">
        <v>403</v>
      </c>
      <c r="C397" s="1" t="s">
        <v>405</v>
      </c>
      <c r="D397" s="1" t="s">
        <v>403</v>
      </c>
      <c r="E397" s="1" t="s">
        <v>44</v>
      </c>
      <c r="F397" s="1" t="s">
        <v>44</v>
      </c>
      <c r="G397" s="2" t="str">
        <f t="shared" si="14"/>
        <v>Chilimba and Chirwa 2011ChitedzeMaize</v>
      </c>
      <c r="H397" s="3">
        <v>92</v>
      </c>
      <c r="I397" s="3">
        <v>17.600000000000001</v>
      </c>
      <c r="J397" s="3">
        <v>0</v>
      </c>
      <c r="K397" s="1"/>
      <c r="L397" s="1"/>
      <c r="M397" s="1"/>
      <c r="N397" s="1"/>
      <c r="O397" s="7">
        <v>5723</v>
      </c>
      <c r="P397" s="7">
        <v>8560</v>
      </c>
      <c r="Q397" s="1"/>
      <c r="R397" s="1"/>
      <c r="S397" s="1"/>
      <c r="T397" s="1"/>
      <c r="U397" s="1"/>
      <c r="V397" s="7">
        <v>34.966999999999999</v>
      </c>
      <c r="W397" s="7">
        <v>-15.683</v>
      </c>
      <c r="X397">
        <f t="shared" si="15"/>
        <v>9.4581412299138918</v>
      </c>
      <c r="Y397" s="1" t="s">
        <v>46</v>
      </c>
      <c r="Z397" s="1">
        <v>5.7</v>
      </c>
      <c r="AA397" s="1">
        <v>1.0352941179999999</v>
      </c>
      <c r="AB397" s="1">
        <v>11.3</v>
      </c>
      <c r="AC397" s="1"/>
      <c r="AD397" s="1"/>
      <c r="AE397" s="7" t="s">
        <v>383</v>
      </c>
      <c r="AF397" s="1">
        <v>3</v>
      </c>
      <c r="AG397" s="1">
        <v>892</v>
      </c>
      <c r="AH397" s="1"/>
      <c r="AI397">
        <v>9.0045000000000002</v>
      </c>
      <c r="AJ397">
        <v>8.7412500000000009</v>
      </c>
      <c r="AK397">
        <v>27.680499999999999</v>
      </c>
      <c r="AL397">
        <v>29.304000000000002</v>
      </c>
      <c r="AM397">
        <v>12.839749999999999</v>
      </c>
      <c r="AN397">
        <v>11.655000000000001</v>
      </c>
      <c r="AO397">
        <v>60.863749999999996</v>
      </c>
      <c r="AP397">
        <v>59.607000000000006</v>
      </c>
      <c r="AQ397" t="s">
        <v>78</v>
      </c>
    </row>
    <row r="398" spans="1:44" x14ac:dyDescent="0.25">
      <c r="A398" s="1" t="s">
        <v>376</v>
      </c>
      <c r="B398" s="1" t="s">
        <v>403</v>
      </c>
      <c r="C398" s="1" t="s">
        <v>405</v>
      </c>
      <c r="D398" s="1" t="s">
        <v>403</v>
      </c>
      <c r="E398" s="1" t="s">
        <v>44</v>
      </c>
      <c r="F398" s="1" t="s">
        <v>44</v>
      </c>
      <c r="G398" s="2" t="str">
        <f t="shared" si="14"/>
        <v>Chilimba and Chirwa 2011ChitedzeMaize</v>
      </c>
      <c r="H398" s="3">
        <v>92</v>
      </c>
      <c r="I398" s="3">
        <v>17.600000000000001</v>
      </c>
      <c r="J398" s="3">
        <v>0</v>
      </c>
      <c r="K398" s="1"/>
      <c r="L398" s="1"/>
      <c r="M398" s="1"/>
      <c r="N398" s="1"/>
      <c r="O398" s="7">
        <v>5723</v>
      </c>
      <c r="P398" s="7">
        <v>8470</v>
      </c>
      <c r="Q398" s="1"/>
      <c r="R398" s="1"/>
      <c r="S398" s="1"/>
      <c r="T398" s="1"/>
      <c r="U398" s="1"/>
      <c r="V398" s="7">
        <v>34.966999999999999</v>
      </c>
      <c r="W398" s="7">
        <v>-15.683</v>
      </c>
      <c r="X398">
        <f t="shared" si="15"/>
        <v>9.4581412299138918</v>
      </c>
      <c r="Y398" s="1" t="s">
        <v>46</v>
      </c>
      <c r="Z398" s="1">
        <v>5.7</v>
      </c>
      <c r="AA398" s="1">
        <v>1.0352941179999999</v>
      </c>
      <c r="AB398" s="1">
        <v>11.3</v>
      </c>
      <c r="AC398" s="1"/>
      <c r="AD398" s="1"/>
      <c r="AE398" s="7" t="s">
        <v>383</v>
      </c>
      <c r="AF398" s="1">
        <v>3</v>
      </c>
      <c r="AG398" s="1">
        <v>892</v>
      </c>
      <c r="AH398" s="1"/>
      <c r="AI398">
        <v>9.0045000000000002</v>
      </c>
      <c r="AJ398">
        <v>8.7412500000000009</v>
      </c>
      <c r="AK398">
        <v>27.680499999999999</v>
      </c>
      <c r="AL398">
        <v>29.304000000000002</v>
      </c>
      <c r="AM398">
        <v>12.839749999999999</v>
      </c>
      <c r="AN398">
        <v>11.655000000000001</v>
      </c>
      <c r="AO398">
        <v>60.863749999999996</v>
      </c>
      <c r="AP398">
        <v>59.607000000000006</v>
      </c>
      <c r="AQ398" t="s">
        <v>78</v>
      </c>
    </row>
    <row r="399" spans="1:44" x14ac:dyDescent="0.25">
      <c r="A399" s="1" t="s">
        <v>376</v>
      </c>
      <c r="B399" s="1" t="s">
        <v>403</v>
      </c>
      <c r="C399" s="1" t="s">
        <v>405</v>
      </c>
      <c r="D399" s="1" t="s">
        <v>403</v>
      </c>
      <c r="E399" s="1" t="s">
        <v>44</v>
      </c>
      <c r="F399" s="1" t="s">
        <v>44</v>
      </c>
      <c r="G399" s="2" t="str">
        <f t="shared" si="14"/>
        <v>Chilimba and Chirwa 2011ChitedzeMaize</v>
      </c>
      <c r="H399" s="3">
        <v>92</v>
      </c>
      <c r="I399" s="3">
        <v>17.600000000000001</v>
      </c>
      <c r="J399" s="3">
        <v>0</v>
      </c>
      <c r="K399" s="1"/>
      <c r="L399" s="1"/>
      <c r="M399" s="1"/>
      <c r="N399" s="1"/>
      <c r="O399" s="7">
        <v>5723</v>
      </c>
      <c r="P399" s="7">
        <v>7600</v>
      </c>
      <c r="Q399" s="1"/>
      <c r="R399" s="1"/>
      <c r="S399" s="1"/>
      <c r="T399" s="1"/>
      <c r="U399" s="1"/>
      <c r="V399" s="7">
        <v>34.966999999999999</v>
      </c>
      <c r="W399" s="7">
        <v>-15.683</v>
      </c>
      <c r="X399">
        <f t="shared" si="15"/>
        <v>9.4581412299138918</v>
      </c>
      <c r="Y399" s="1" t="s">
        <v>46</v>
      </c>
      <c r="Z399" s="1">
        <v>5.7</v>
      </c>
      <c r="AA399" s="1">
        <v>1.0352941179999999</v>
      </c>
      <c r="AB399" s="1">
        <v>11.3</v>
      </c>
      <c r="AC399" s="1"/>
      <c r="AD399" s="1"/>
      <c r="AE399" s="7" t="s">
        <v>383</v>
      </c>
      <c r="AF399" s="1">
        <v>3</v>
      </c>
      <c r="AG399" s="1">
        <v>892</v>
      </c>
      <c r="AH399" s="1"/>
      <c r="AI399">
        <v>9.0045000000000002</v>
      </c>
      <c r="AJ399">
        <v>8.7412500000000009</v>
      </c>
      <c r="AK399">
        <v>27.680499999999999</v>
      </c>
      <c r="AL399">
        <v>29.304000000000002</v>
      </c>
      <c r="AM399">
        <v>12.839749999999999</v>
      </c>
      <c r="AN399">
        <v>11.655000000000001</v>
      </c>
      <c r="AO399">
        <v>60.863749999999996</v>
      </c>
      <c r="AP399">
        <v>59.607000000000006</v>
      </c>
      <c r="AQ399" t="s">
        <v>78</v>
      </c>
    </row>
    <row r="400" spans="1:44" x14ac:dyDescent="0.25">
      <c r="A400" s="1" t="s">
        <v>376</v>
      </c>
      <c r="B400" s="1" t="s">
        <v>386</v>
      </c>
      <c r="C400" s="1" t="s">
        <v>387</v>
      </c>
      <c r="D400" s="1" t="s">
        <v>386</v>
      </c>
      <c r="E400" s="1" t="s">
        <v>44</v>
      </c>
      <c r="F400" s="1" t="s">
        <v>44</v>
      </c>
      <c r="G400" s="2" t="str">
        <f t="shared" si="14"/>
        <v>Allan 1970CoxMaize</v>
      </c>
      <c r="H400" s="3">
        <v>141</v>
      </c>
      <c r="I400" s="3">
        <v>30.8</v>
      </c>
      <c r="J400" s="3">
        <v>0</v>
      </c>
      <c r="K400" s="1">
        <v>3860</v>
      </c>
      <c r="L400" s="1">
        <v>3875</v>
      </c>
      <c r="M400" s="1"/>
      <c r="N400" s="1"/>
      <c r="O400" s="7">
        <v>5550</v>
      </c>
      <c r="P400" s="7">
        <v>5540</v>
      </c>
      <c r="Q400" s="1"/>
      <c r="R400" s="1"/>
      <c r="S400" s="1"/>
      <c r="T400" s="1">
        <v>1.4378238341968912</v>
      </c>
      <c r="U400" s="1">
        <v>1.4352331606217616</v>
      </c>
      <c r="V400" s="7">
        <v>35</v>
      </c>
      <c r="W400" s="7">
        <v>1.0169999999999999</v>
      </c>
      <c r="X400">
        <f t="shared" si="15"/>
        <v>1.7318667689688154</v>
      </c>
      <c r="Y400" s="1" t="s">
        <v>46</v>
      </c>
      <c r="Z400" s="1"/>
      <c r="AA400" s="1"/>
      <c r="AB400" s="1"/>
      <c r="AC400" s="1"/>
      <c r="AD400" s="1"/>
      <c r="AE400" s="7" t="s">
        <v>388</v>
      </c>
      <c r="AF400" s="1">
        <v>1</v>
      </c>
      <c r="AG400" s="1">
        <v>1242</v>
      </c>
      <c r="AH400" s="1"/>
      <c r="AI400">
        <v>21.844249999999999</v>
      </c>
      <c r="AJ400">
        <v>21.395250000000001</v>
      </c>
      <c r="AK400">
        <v>25.512749999999997</v>
      </c>
      <c r="AL400">
        <v>27.222750000000001</v>
      </c>
      <c r="AM400">
        <v>21.343999999999998</v>
      </c>
      <c r="AN400">
        <v>16.650000000000002</v>
      </c>
      <c r="AO400">
        <v>41.85425</v>
      </c>
      <c r="AP400">
        <v>40.875750000000004</v>
      </c>
      <c r="AQ400" t="s">
        <v>389</v>
      </c>
    </row>
    <row r="401" spans="1:44" x14ac:dyDescent="0.25">
      <c r="A401" s="1" t="s">
        <v>376</v>
      </c>
      <c r="B401" s="1" t="s">
        <v>386</v>
      </c>
      <c r="C401" s="1" t="s">
        <v>387</v>
      </c>
      <c r="D401" s="1" t="s">
        <v>386</v>
      </c>
      <c r="E401" s="1" t="s">
        <v>44</v>
      </c>
      <c r="F401" s="1" t="s">
        <v>44</v>
      </c>
      <c r="G401" s="2" t="str">
        <f t="shared" si="14"/>
        <v>Allan 1970CoxMaize</v>
      </c>
      <c r="H401" s="3">
        <v>141</v>
      </c>
      <c r="I401" s="3">
        <v>30.8</v>
      </c>
      <c r="J401" s="3">
        <v>0</v>
      </c>
      <c r="K401" s="1">
        <v>3860</v>
      </c>
      <c r="L401" s="1">
        <v>3875</v>
      </c>
      <c r="M401" s="1"/>
      <c r="N401" s="1"/>
      <c r="O401" s="7">
        <v>5550</v>
      </c>
      <c r="P401" s="7">
        <v>5190</v>
      </c>
      <c r="Q401" s="1"/>
      <c r="R401" s="1"/>
      <c r="S401" s="1"/>
      <c r="T401" s="1">
        <v>1.4378238341968912</v>
      </c>
      <c r="U401" s="1">
        <v>1.3445595854922279</v>
      </c>
      <c r="V401" s="7">
        <v>35</v>
      </c>
      <c r="W401" s="7">
        <v>1.0169999999999999</v>
      </c>
      <c r="X401">
        <f t="shared" si="15"/>
        <v>1.7318667689688154</v>
      </c>
      <c r="Y401" s="1" t="s">
        <v>46</v>
      </c>
      <c r="Z401" s="1"/>
      <c r="AA401" s="1"/>
      <c r="AB401" s="1"/>
      <c r="AC401" s="1"/>
      <c r="AD401" s="1"/>
      <c r="AE401" s="7" t="s">
        <v>388</v>
      </c>
      <c r="AF401" s="1">
        <v>5</v>
      </c>
      <c r="AG401" s="1">
        <v>1242</v>
      </c>
      <c r="AH401" s="1"/>
      <c r="AI401">
        <v>21.844249999999999</v>
      </c>
      <c r="AJ401">
        <v>21.395250000000001</v>
      </c>
      <c r="AK401">
        <v>25.512749999999997</v>
      </c>
      <c r="AL401">
        <v>27.222750000000001</v>
      </c>
      <c r="AM401">
        <v>21.343999999999998</v>
      </c>
      <c r="AN401">
        <v>16.650000000000002</v>
      </c>
      <c r="AO401">
        <v>41.85425</v>
      </c>
      <c r="AP401">
        <v>40.875750000000004</v>
      </c>
      <c r="AQ401" t="s">
        <v>389</v>
      </c>
    </row>
    <row r="402" spans="1:44" x14ac:dyDescent="0.25">
      <c r="A402" s="1" t="s">
        <v>376</v>
      </c>
      <c r="B402" s="1" t="s">
        <v>474</v>
      </c>
      <c r="C402" s="1" t="s">
        <v>475</v>
      </c>
      <c r="D402" s="1" t="s">
        <v>474</v>
      </c>
      <c r="E402" s="1" t="s">
        <v>426</v>
      </c>
      <c r="F402" s="1" t="s">
        <v>426</v>
      </c>
      <c r="G402" s="2" t="str">
        <f t="shared" si="14"/>
        <v>Olivier et al. 2014DabouRice</v>
      </c>
      <c r="H402" s="3">
        <v>100</v>
      </c>
      <c r="I402" s="3">
        <v>25.3</v>
      </c>
      <c r="J402" s="3">
        <v>150</v>
      </c>
      <c r="K402" s="1"/>
      <c r="L402" s="1"/>
      <c r="M402" s="1"/>
      <c r="N402" s="1"/>
      <c r="O402" s="7">
        <v>780</v>
      </c>
      <c r="P402" s="7">
        <v>720</v>
      </c>
      <c r="Q402" s="1"/>
      <c r="R402" s="1"/>
      <c r="S402" s="1"/>
      <c r="T402" s="1"/>
      <c r="U402" s="1"/>
      <c r="V402" s="7">
        <v>-4.3810000000000002</v>
      </c>
      <c r="W402" s="7">
        <v>5.3630000000000004</v>
      </c>
      <c r="X402">
        <f t="shared" si="15"/>
        <v>0.54033699123595424</v>
      </c>
      <c r="Y402" s="1" t="s">
        <v>52</v>
      </c>
      <c r="Z402" s="1"/>
      <c r="AA402" s="1"/>
      <c r="AB402" s="1"/>
      <c r="AC402" s="1"/>
      <c r="AD402" s="1"/>
      <c r="AE402" s="7" t="s">
        <v>476</v>
      </c>
      <c r="AF402" s="1">
        <v>3</v>
      </c>
      <c r="AG402" s="1">
        <v>1200</v>
      </c>
      <c r="AH402" s="1"/>
      <c r="AI402">
        <v>9.8382499999999986</v>
      </c>
      <c r="AJ402">
        <v>8.6580000000000013</v>
      </c>
      <c r="AK402">
        <v>17.008499999999998</v>
      </c>
      <c r="AL402">
        <v>19.98</v>
      </c>
      <c r="AM402">
        <v>19.676499999999997</v>
      </c>
      <c r="AN402">
        <v>16.067250000000001</v>
      </c>
      <c r="AO402">
        <v>66.533249999999995</v>
      </c>
      <c r="AP402">
        <v>63.936000000000007</v>
      </c>
      <c r="AQ402" t="s">
        <v>97</v>
      </c>
    </row>
    <row r="403" spans="1:44" x14ac:dyDescent="0.25">
      <c r="A403" s="1" t="s">
        <v>376</v>
      </c>
      <c r="B403" s="1" t="s">
        <v>474</v>
      </c>
      <c r="C403" s="1" t="s">
        <v>475</v>
      </c>
      <c r="D403" s="1" t="s">
        <v>474</v>
      </c>
      <c r="E403" s="1" t="s">
        <v>426</v>
      </c>
      <c r="F403" s="1" t="s">
        <v>426</v>
      </c>
      <c r="G403" s="2" t="str">
        <f t="shared" si="14"/>
        <v>Olivier et al. 2014DabouRice</v>
      </c>
      <c r="H403" s="3">
        <v>100</v>
      </c>
      <c r="I403" s="3">
        <v>25.3</v>
      </c>
      <c r="J403" s="3">
        <v>150</v>
      </c>
      <c r="K403" s="1"/>
      <c r="L403" s="1"/>
      <c r="M403" s="1"/>
      <c r="N403" s="1"/>
      <c r="O403" s="7">
        <v>4490</v>
      </c>
      <c r="P403" s="7">
        <v>5650</v>
      </c>
      <c r="Q403" s="1"/>
      <c r="R403" s="1"/>
      <c r="S403" s="1"/>
      <c r="T403" s="1"/>
      <c r="U403" s="1"/>
      <c r="V403" s="7">
        <v>-4.3810000000000002</v>
      </c>
      <c r="W403" s="7">
        <v>5.3630000000000004</v>
      </c>
      <c r="X403">
        <f t="shared" si="15"/>
        <v>3.1104013982685061</v>
      </c>
      <c r="Y403" s="1" t="s">
        <v>46</v>
      </c>
      <c r="Z403" s="1"/>
      <c r="AA403" s="1"/>
      <c r="AB403" s="1"/>
      <c r="AC403" s="1"/>
      <c r="AD403" s="1"/>
      <c r="AE403" s="7" t="s">
        <v>476</v>
      </c>
      <c r="AF403" s="1">
        <v>3</v>
      </c>
      <c r="AG403" s="1">
        <v>1200</v>
      </c>
      <c r="AH403" s="1"/>
      <c r="AI403">
        <v>9.8382499999999986</v>
      </c>
      <c r="AJ403">
        <v>8.6580000000000013</v>
      </c>
      <c r="AK403">
        <v>17.008499999999998</v>
      </c>
      <c r="AL403">
        <v>19.98</v>
      </c>
      <c r="AM403">
        <v>19.676499999999997</v>
      </c>
      <c r="AN403">
        <v>16.067250000000001</v>
      </c>
      <c r="AO403">
        <v>66.533249999999995</v>
      </c>
      <c r="AP403">
        <v>63.936000000000007</v>
      </c>
      <c r="AQ403" t="s">
        <v>97</v>
      </c>
    </row>
    <row r="404" spans="1:44" x14ac:dyDescent="0.25">
      <c r="A404" s="1" t="s">
        <v>376</v>
      </c>
      <c r="B404" s="1" t="s">
        <v>474</v>
      </c>
      <c r="C404" s="1" t="s">
        <v>475</v>
      </c>
      <c r="D404" s="1" t="s">
        <v>474</v>
      </c>
      <c r="E404" s="1" t="s">
        <v>426</v>
      </c>
      <c r="F404" s="1" t="s">
        <v>426</v>
      </c>
      <c r="G404" s="2" t="str">
        <f t="shared" si="14"/>
        <v>Olivier et al. 2014DabouRice</v>
      </c>
      <c r="H404" s="3">
        <v>100</v>
      </c>
      <c r="I404" s="3">
        <v>25.3</v>
      </c>
      <c r="J404" s="3">
        <v>150</v>
      </c>
      <c r="K404" s="1"/>
      <c r="L404" s="1"/>
      <c r="M404" s="1"/>
      <c r="N404" s="1"/>
      <c r="O404" s="7">
        <v>1200</v>
      </c>
      <c r="P404" s="7">
        <v>1900</v>
      </c>
      <c r="Q404" s="1"/>
      <c r="R404" s="1"/>
      <c r="S404" s="1"/>
      <c r="T404" s="1"/>
      <c r="U404" s="1"/>
      <c r="V404" s="7">
        <v>-4.3810000000000002</v>
      </c>
      <c r="W404" s="7">
        <v>5.3630000000000004</v>
      </c>
      <c r="X404">
        <f t="shared" si="15"/>
        <v>0.83128767882454502</v>
      </c>
      <c r="Y404" s="1" t="s">
        <v>52</v>
      </c>
      <c r="Z404" s="1"/>
      <c r="AA404" s="1"/>
      <c r="AB404" s="1"/>
      <c r="AC404" s="1"/>
      <c r="AD404" s="1"/>
      <c r="AE404" s="7" t="s">
        <v>476</v>
      </c>
      <c r="AF404" s="1">
        <v>3</v>
      </c>
      <c r="AG404" s="1">
        <v>1200</v>
      </c>
      <c r="AH404" s="1"/>
      <c r="AI404">
        <v>9.8382499999999986</v>
      </c>
      <c r="AJ404">
        <v>8.6580000000000013</v>
      </c>
      <c r="AK404">
        <v>17.008499999999998</v>
      </c>
      <c r="AL404">
        <v>19.98</v>
      </c>
      <c r="AM404">
        <v>19.676499999999997</v>
      </c>
      <c r="AN404">
        <v>16.067250000000001</v>
      </c>
      <c r="AO404">
        <v>66.533249999999995</v>
      </c>
      <c r="AP404">
        <v>63.936000000000007</v>
      </c>
      <c r="AQ404" t="s">
        <v>97</v>
      </c>
    </row>
    <row r="405" spans="1:44" x14ac:dyDescent="0.25">
      <c r="A405" s="1" t="s">
        <v>376</v>
      </c>
      <c r="B405" s="1" t="s">
        <v>386</v>
      </c>
      <c r="C405" s="1" t="s">
        <v>390</v>
      </c>
      <c r="D405" s="1" t="s">
        <v>386</v>
      </c>
      <c r="E405" s="1" t="s">
        <v>44</v>
      </c>
      <c r="F405" s="1" t="s">
        <v>44</v>
      </c>
      <c r="G405" s="2" t="str">
        <f t="shared" si="14"/>
        <v>Allan 1970DavidsonMaize</v>
      </c>
      <c r="H405" s="3">
        <v>141</v>
      </c>
      <c r="I405" s="3">
        <v>30.8</v>
      </c>
      <c r="J405" s="3">
        <v>0</v>
      </c>
      <c r="K405" s="1">
        <v>2740</v>
      </c>
      <c r="L405" s="1">
        <v>2625</v>
      </c>
      <c r="M405" s="1"/>
      <c r="N405" s="1"/>
      <c r="O405" s="7">
        <v>3540</v>
      </c>
      <c r="P405" s="7">
        <v>4620</v>
      </c>
      <c r="Q405" s="1"/>
      <c r="R405" s="1"/>
      <c r="S405" s="1"/>
      <c r="T405" s="1">
        <v>1.2919708029197081</v>
      </c>
      <c r="U405" s="1">
        <v>1.6861313868613139</v>
      </c>
      <c r="V405" s="7">
        <v>35</v>
      </c>
      <c r="W405" s="7">
        <v>1.0169999999999999</v>
      </c>
      <c r="X405">
        <f t="shared" si="15"/>
        <v>0.81981858886097769</v>
      </c>
      <c r="Y405" s="1" t="s">
        <v>52</v>
      </c>
      <c r="Z405" s="1"/>
      <c r="AA405" s="1"/>
      <c r="AB405" s="1"/>
      <c r="AC405" s="1"/>
      <c r="AD405" s="1"/>
      <c r="AE405" s="7" t="s">
        <v>388</v>
      </c>
      <c r="AF405" s="1">
        <v>5</v>
      </c>
      <c r="AG405" s="1">
        <v>1242</v>
      </c>
      <c r="AH405" s="1"/>
      <c r="AI405">
        <v>21.844249999999999</v>
      </c>
      <c r="AJ405">
        <v>21.395250000000001</v>
      </c>
      <c r="AK405">
        <v>25.512749999999997</v>
      </c>
      <c r="AL405">
        <v>27.222750000000001</v>
      </c>
      <c r="AM405">
        <v>21.343999999999998</v>
      </c>
      <c r="AN405">
        <v>16.650000000000002</v>
      </c>
      <c r="AO405">
        <v>41.85425</v>
      </c>
      <c r="AP405">
        <v>40.875750000000004</v>
      </c>
      <c r="AQ405" t="s">
        <v>389</v>
      </c>
    </row>
    <row r="406" spans="1:44" x14ac:dyDescent="0.25">
      <c r="A406" s="1" t="s">
        <v>376</v>
      </c>
      <c r="B406" s="1" t="s">
        <v>386</v>
      </c>
      <c r="C406" s="1" t="s">
        <v>390</v>
      </c>
      <c r="D406" s="1" t="s">
        <v>386</v>
      </c>
      <c r="E406" s="1" t="s">
        <v>44</v>
      </c>
      <c r="F406" s="1" t="s">
        <v>44</v>
      </c>
      <c r="G406" s="2" t="str">
        <f t="shared" si="14"/>
        <v>Allan 1970DavidsonMaize</v>
      </c>
      <c r="H406" s="3">
        <v>141</v>
      </c>
      <c r="I406" s="3">
        <v>30.8</v>
      </c>
      <c r="J406" s="3">
        <v>0</v>
      </c>
      <c r="K406" s="1">
        <v>2740</v>
      </c>
      <c r="L406" s="1">
        <v>2625</v>
      </c>
      <c r="M406" s="1"/>
      <c r="N406" s="1"/>
      <c r="O406" s="7">
        <v>3540</v>
      </c>
      <c r="P406" s="7">
        <v>5100</v>
      </c>
      <c r="Q406" s="1"/>
      <c r="R406" s="1"/>
      <c r="S406" s="1"/>
      <c r="T406" s="1">
        <v>1.2919708029197081</v>
      </c>
      <c r="U406" s="1">
        <v>1.8613138686131387</v>
      </c>
      <c r="V406" s="7">
        <v>35</v>
      </c>
      <c r="W406" s="7">
        <v>1.0169999999999999</v>
      </c>
      <c r="X406">
        <f t="shared" si="15"/>
        <v>0.81981858886097769</v>
      </c>
      <c r="Y406" s="1" t="s">
        <v>52</v>
      </c>
      <c r="Z406" s="1"/>
      <c r="AA406" s="1"/>
      <c r="AB406" s="1"/>
      <c r="AC406" s="1"/>
      <c r="AD406" s="1"/>
      <c r="AE406" s="7" t="s">
        <v>388</v>
      </c>
      <c r="AF406" s="1">
        <v>1</v>
      </c>
      <c r="AG406" s="1">
        <v>1242</v>
      </c>
      <c r="AH406" s="1"/>
      <c r="AI406">
        <v>21.844249999999999</v>
      </c>
      <c r="AJ406">
        <v>21.395250000000001</v>
      </c>
      <c r="AK406">
        <v>25.512749999999997</v>
      </c>
      <c r="AL406">
        <v>27.222750000000001</v>
      </c>
      <c r="AM406">
        <v>21.343999999999998</v>
      </c>
      <c r="AN406">
        <v>16.650000000000002</v>
      </c>
      <c r="AO406">
        <v>41.85425</v>
      </c>
      <c r="AP406">
        <v>40.875750000000004</v>
      </c>
      <c r="AQ406" t="s">
        <v>389</v>
      </c>
    </row>
    <row r="407" spans="1:44" x14ac:dyDescent="0.25">
      <c r="A407" s="1" t="s">
        <v>376</v>
      </c>
      <c r="B407" s="13" t="s">
        <v>628</v>
      </c>
      <c r="C407" s="13" t="s">
        <v>629</v>
      </c>
      <c r="E407" s="13" t="s">
        <v>44</v>
      </c>
      <c r="F407" s="13" t="s">
        <v>616</v>
      </c>
      <c r="G407" s="2" t="str">
        <f t="shared" si="14"/>
        <v>Kurwakumire et al. 2015DendenyoreImproved</v>
      </c>
      <c r="H407" s="13">
        <v>70</v>
      </c>
      <c r="I407" s="13">
        <v>30</v>
      </c>
      <c r="J407" s="13">
        <v>60</v>
      </c>
      <c r="K407" s="13">
        <v>300</v>
      </c>
      <c r="N407" s="13"/>
      <c r="O407" s="14">
        <v>1500</v>
      </c>
      <c r="P407" s="14">
        <v>1400</v>
      </c>
      <c r="Q407" s="13"/>
      <c r="S407" s="13"/>
      <c r="U407" s="13"/>
      <c r="V407" s="14">
        <v>31.7</v>
      </c>
      <c r="W407" s="14">
        <v>-18.683</v>
      </c>
      <c r="X407">
        <f t="shared" si="15"/>
        <v>1.2580645161290323</v>
      </c>
      <c r="Y407" t="str">
        <f t="shared" ref="Y407:Y418" si="16">IF(X407&gt;1,"Resp",IF(AND(X407&lt;1,K407&lt;3000),"NonResp","FertNonResp"))</f>
        <v>Resp</v>
      </c>
      <c r="Z407" s="13">
        <v>4.4000000000000004</v>
      </c>
      <c r="AA407" s="13">
        <v>3.5</v>
      </c>
      <c r="AB407" s="14">
        <v>3</v>
      </c>
      <c r="AC407" s="13">
        <v>4</v>
      </c>
      <c r="AE407" s="14" t="s">
        <v>383</v>
      </c>
      <c r="AF407" s="13">
        <v>3</v>
      </c>
      <c r="AG407" s="13">
        <v>825</v>
      </c>
      <c r="AH407" s="13"/>
      <c r="AI407" s="13"/>
      <c r="AJ407" s="13"/>
      <c r="AL407" s="13"/>
      <c r="AN407" s="13"/>
      <c r="AO407" s="13">
        <v>94</v>
      </c>
      <c r="AP407" s="14"/>
      <c r="AQ407" s="14"/>
      <c r="AR407" s="13" t="s">
        <v>630</v>
      </c>
    </row>
    <row r="408" spans="1:44" x14ac:dyDescent="0.25">
      <c r="A408" s="1" t="s">
        <v>376</v>
      </c>
      <c r="B408" s="13" t="s">
        <v>628</v>
      </c>
      <c r="C408" s="13" t="s">
        <v>629</v>
      </c>
      <c r="E408" s="13" t="s">
        <v>44</v>
      </c>
      <c r="F408" s="13" t="s">
        <v>616</v>
      </c>
      <c r="G408" s="2" t="str">
        <f t="shared" si="14"/>
        <v>Kurwakumire et al. 2015DendenyoreImproved</v>
      </c>
      <c r="H408" s="13">
        <v>70</v>
      </c>
      <c r="I408" s="13">
        <v>30</v>
      </c>
      <c r="J408" s="13">
        <v>60</v>
      </c>
      <c r="K408" s="13">
        <v>1100</v>
      </c>
      <c r="N408" s="13"/>
      <c r="O408" s="14">
        <v>3700</v>
      </c>
      <c r="P408" s="14">
        <v>3700</v>
      </c>
      <c r="Q408" s="13"/>
      <c r="S408" s="13"/>
      <c r="U408" s="13"/>
      <c r="V408" s="14">
        <v>31.7</v>
      </c>
      <c r="W408" s="14">
        <v>-18.683</v>
      </c>
      <c r="X408">
        <f t="shared" si="15"/>
        <v>2.725806451612903</v>
      </c>
      <c r="Y408" t="str">
        <f t="shared" si="16"/>
        <v>Resp</v>
      </c>
      <c r="Z408" s="13">
        <v>4.9000000000000004</v>
      </c>
      <c r="AA408" s="13">
        <v>5.4</v>
      </c>
      <c r="AB408" s="14">
        <v>7</v>
      </c>
      <c r="AC408" s="13">
        <v>10</v>
      </c>
      <c r="AE408" s="14" t="s">
        <v>383</v>
      </c>
      <c r="AF408" s="13">
        <v>3</v>
      </c>
      <c r="AG408" s="13">
        <v>825</v>
      </c>
      <c r="AH408" s="13"/>
      <c r="AI408" s="13"/>
      <c r="AJ408" s="13"/>
      <c r="AL408" s="13"/>
      <c r="AN408" s="13"/>
      <c r="AO408" s="13">
        <v>80</v>
      </c>
      <c r="AP408" s="14"/>
      <c r="AQ408" s="14"/>
      <c r="AR408" s="13" t="s">
        <v>630</v>
      </c>
    </row>
    <row r="409" spans="1:44" x14ac:dyDescent="0.25">
      <c r="A409" s="1" t="s">
        <v>376</v>
      </c>
      <c r="B409" s="13" t="s">
        <v>628</v>
      </c>
      <c r="C409" s="13" t="s">
        <v>629</v>
      </c>
      <c r="E409" s="13" t="s">
        <v>44</v>
      </c>
      <c r="F409" s="13" t="s">
        <v>616</v>
      </c>
      <c r="G409" s="2" t="str">
        <f t="shared" si="14"/>
        <v>Kurwakumire et al. 2015DendenyoreImproved</v>
      </c>
      <c r="H409" s="13">
        <v>70</v>
      </c>
      <c r="I409" s="13">
        <v>30</v>
      </c>
      <c r="J409" s="13">
        <v>60</v>
      </c>
      <c r="K409" s="13">
        <v>1100</v>
      </c>
      <c r="N409" s="13"/>
      <c r="O409" s="14">
        <v>3300</v>
      </c>
      <c r="P409" s="14">
        <v>3600</v>
      </c>
      <c r="Q409" s="13"/>
      <c r="S409" s="13"/>
      <c r="U409" s="13"/>
      <c r="V409" s="14">
        <v>31.7</v>
      </c>
      <c r="W409" s="14">
        <v>-18.683</v>
      </c>
      <c r="X409">
        <f t="shared" si="15"/>
        <v>2.306451612903226</v>
      </c>
      <c r="Y409" t="str">
        <f t="shared" si="16"/>
        <v>Resp</v>
      </c>
      <c r="Z409" s="13">
        <v>5.2</v>
      </c>
      <c r="AA409" s="13">
        <v>8.9</v>
      </c>
      <c r="AB409" s="14">
        <v>10</v>
      </c>
      <c r="AC409" s="13">
        <v>19</v>
      </c>
      <c r="AE409" s="14" t="s">
        <v>383</v>
      </c>
      <c r="AF409" s="13">
        <v>3</v>
      </c>
      <c r="AG409" s="13">
        <v>825</v>
      </c>
      <c r="AH409" s="13"/>
      <c r="AI409" s="13"/>
      <c r="AJ409" s="13"/>
      <c r="AL409" s="13"/>
      <c r="AN409" s="13"/>
      <c r="AO409" s="13">
        <v>65</v>
      </c>
      <c r="AP409" s="14"/>
      <c r="AQ409" s="14"/>
      <c r="AR409" s="13" t="s">
        <v>630</v>
      </c>
    </row>
    <row r="410" spans="1:44" x14ac:dyDescent="0.25">
      <c r="A410" s="1" t="s">
        <v>376</v>
      </c>
      <c r="B410" s="13" t="s">
        <v>628</v>
      </c>
      <c r="C410" s="13" t="s">
        <v>629</v>
      </c>
      <c r="E410" s="13" t="s">
        <v>44</v>
      </c>
      <c r="F410" s="13" t="s">
        <v>616</v>
      </c>
      <c r="G410" s="2" t="str">
        <f t="shared" si="14"/>
        <v>Kurwakumire et al. 2015DendenyoreImproved</v>
      </c>
      <c r="H410" s="13">
        <v>70</v>
      </c>
      <c r="I410" s="13">
        <v>30</v>
      </c>
      <c r="J410" s="13">
        <v>60</v>
      </c>
      <c r="K410" s="13">
        <v>300</v>
      </c>
      <c r="N410" s="13"/>
      <c r="O410" s="14">
        <v>1700</v>
      </c>
      <c r="P410" s="14">
        <v>1700</v>
      </c>
      <c r="Q410" s="13"/>
      <c r="S410" s="13"/>
      <c r="U410" s="13"/>
      <c r="V410" s="14">
        <v>31.7</v>
      </c>
      <c r="W410" s="14">
        <v>-18.683</v>
      </c>
      <c r="X410">
        <f t="shared" si="15"/>
        <v>1.467741935483871</v>
      </c>
      <c r="Y410" t="str">
        <f t="shared" si="16"/>
        <v>Resp</v>
      </c>
      <c r="Z410" s="13">
        <v>4.4000000000000004</v>
      </c>
      <c r="AA410" s="13">
        <v>3.5</v>
      </c>
      <c r="AB410" s="14">
        <v>3</v>
      </c>
      <c r="AC410" s="13">
        <v>4</v>
      </c>
      <c r="AE410" s="14" t="s">
        <v>383</v>
      </c>
      <c r="AF410" s="13">
        <v>3</v>
      </c>
      <c r="AG410" s="13">
        <v>825</v>
      </c>
      <c r="AH410" s="13"/>
      <c r="AI410" s="13"/>
      <c r="AJ410" s="13"/>
      <c r="AL410" s="13"/>
      <c r="AN410" s="13"/>
      <c r="AO410" s="13">
        <v>94</v>
      </c>
      <c r="AP410" s="14"/>
      <c r="AQ410" s="14"/>
      <c r="AR410" s="13" t="s">
        <v>630</v>
      </c>
    </row>
    <row r="411" spans="1:44" x14ac:dyDescent="0.25">
      <c r="A411" s="1" t="s">
        <v>376</v>
      </c>
      <c r="B411" s="13" t="s">
        <v>628</v>
      </c>
      <c r="C411" s="13" t="s">
        <v>629</v>
      </c>
      <c r="E411" s="13" t="s">
        <v>44</v>
      </c>
      <c r="F411" s="13" t="s">
        <v>616</v>
      </c>
      <c r="G411" s="2" t="str">
        <f t="shared" si="14"/>
        <v>Kurwakumire et al. 2015DendenyoreImproved</v>
      </c>
      <c r="H411" s="13">
        <v>70</v>
      </c>
      <c r="I411" s="13">
        <v>30</v>
      </c>
      <c r="J411" s="13">
        <v>60</v>
      </c>
      <c r="K411" s="13">
        <v>1100</v>
      </c>
      <c r="N411" s="13"/>
      <c r="O411" s="14">
        <v>4400</v>
      </c>
      <c r="P411" s="14">
        <v>4300</v>
      </c>
      <c r="Q411" s="13"/>
      <c r="S411" s="13"/>
      <c r="U411" s="13"/>
      <c r="V411" s="14">
        <v>31.7</v>
      </c>
      <c r="W411" s="14">
        <v>-18.683</v>
      </c>
      <c r="X411">
        <f t="shared" si="15"/>
        <v>3.4596774193548385</v>
      </c>
      <c r="Y411" t="str">
        <f t="shared" si="16"/>
        <v>Resp</v>
      </c>
      <c r="Z411" s="13">
        <v>4.9000000000000004</v>
      </c>
      <c r="AA411" s="13">
        <v>5.4</v>
      </c>
      <c r="AB411" s="14">
        <v>7</v>
      </c>
      <c r="AC411" s="13">
        <v>10</v>
      </c>
      <c r="AE411" s="14" t="s">
        <v>383</v>
      </c>
      <c r="AF411" s="13">
        <v>3</v>
      </c>
      <c r="AG411" s="13">
        <v>825</v>
      </c>
      <c r="AH411" s="13"/>
      <c r="AI411" s="13"/>
      <c r="AJ411" s="13"/>
      <c r="AL411" s="13"/>
      <c r="AN411" s="13"/>
      <c r="AO411" s="13">
        <v>80</v>
      </c>
      <c r="AP411" s="14"/>
      <c r="AQ411" s="14"/>
      <c r="AR411" s="13" t="s">
        <v>630</v>
      </c>
    </row>
    <row r="412" spans="1:44" x14ac:dyDescent="0.25">
      <c r="A412" s="1" t="s">
        <v>376</v>
      </c>
      <c r="B412" s="13" t="s">
        <v>628</v>
      </c>
      <c r="C412" s="13" t="s">
        <v>629</v>
      </c>
      <c r="E412" s="13" t="s">
        <v>44</v>
      </c>
      <c r="F412" s="13" t="s">
        <v>616</v>
      </c>
      <c r="G412" s="2" t="str">
        <f t="shared" si="14"/>
        <v>Kurwakumire et al. 2015DendenyoreImproved</v>
      </c>
      <c r="H412" s="13">
        <v>70</v>
      </c>
      <c r="I412" s="13">
        <v>30</v>
      </c>
      <c r="J412" s="13">
        <v>60</v>
      </c>
      <c r="K412" s="13">
        <v>1100</v>
      </c>
      <c r="N412" s="13"/>
      <c r="O412" s="14">
        <v>4900</v>
      </c>
      <c r="P412" s="14">
        <v>4600</v>
      </c>
      <c r="Q412" s="13"/>
      <c r="S412" s="13"/>
      <c r="U412" s="13"/>
      <c r="V412" s="14">
        <v>31.7</v>
      </c>
      <c r="W412" s="14">
        <v>-18.683</v>
      </c>
      <c r="X412">
        <f t="shared" si="15"/>
        <v>3.9838709677419355</v>
      </c>
      <c r="Y412" t="str">
        <f t="shared" si="16"/>
        <v>Resp</v>
      </c>
      <c r="Z412" s="13">
        <v>5.2</v>
      </c>
      <c r="AA412" s="13">
        <v>8.9</v>
      </c>
      <c r="AB412" s="14">
        <v>10</v>
      </c>
      <c r="AC412" s="13">
        <v>19</v>
      </c>
      <c r="AE412" s="14" t="s">
        <v>383</v>
      </c>
      <c r="AF412" s="13">
        <v>3</v>
      </c>
      <c r="AG412" s="13">
        <v>825</v>
      </c>
      <c r="AH412" s="13"/>
      <c r="AI412" s="13"/>
      <c r="AJ412" s="13"/>
      <c r="AL412" s="13"/>
      <c r="AN412" s="13"/>
      <c r="AO412" s="13">
        <v>65</v>
      </c>
      <c r="AP412" s="14"/>
      <c r="AQ412" s="14"/>
      <c r="AR412" s="13" t="s">
        <v>630</v>
      </c>
    </row>
    <row r="413" spans="1:44" x14ac:dyDescent="0.25">
      <c r="A413" s="1" t="s">
        <v>376</v>
      </c>
      <c r="B413" t="s">
        <v>604</v>
      </c>
      <c r="C413" t="s">
        <v>610</v>
      </c>
      <c r="E413" t="s">
        <v>44</v>
      </c>
      <c r="F413" s="9" t="s">
        <v>45</v>
      </c>
      <c r="G413" s="2" t="str">
        <f t="shared" si="14"/>
        <v>Uyovbisere &amp; Lombin 1990DengiHybrid</v>
      </c>
      <c r="H413">
        <v>120</v>
      </c>
      <c r="I413">
        <v>26</v>
      </c>
      <c r="K413" s="12">
        <v>1800</v>
      </c>
      <c r="O413">
        <v>6333</v>
      </c>
      <c r="P413">
        <v>6134</v>
      </c>
      <c r="X413">
        <f t="shared" si="15"/>
        <v>5.4759943005823315</v>
      </c>
      <c r="Y413" t="str">
        <f t="shared" si="16"/>
        <v>Resp</v>
      </c>
      <c r="Z413">
        <v>6.3</v>
      </c>
      <c r="AA413">
        <v>0.5</v>
      </c>
      <c r="AB413">
        <v>17.3</v>
      </c>
      <c r="AC413">
        <v>4</v>
      </c>
      <c r="AE413" t="s">
        <v>606</v>
      </c>
      <c r="AF413">
        <v>3</v>
      </c>
      <c r="AO413">
        <v>86</v>
      </c>
      <c r="AR413" t="s">
        <v>607</v>
      </c>
    </row>
    <row r="414" spans="1:44" x14ac:dyDescent="0.25">
      <c r="A414" s="1" t="s">
        <v>376</v>
      </c>
      <c r="B414" t="s">
        <v>604</v>
      </c>
      <c r="C414" t="s">
        <v>610</v>
      </c>
      <c r="E414" t="s">
        <v>44</v>
      </c>
      <c r="F414" s="9" t="s">
        <v>45</v>
      </c>
      <c r="G414" s="2" t="str">
        <f t="shared" si="14"/>
        <v>Uyovbisere &amp; Lombin 1990DengiHybrid</v>
      </c>
      <c r="H414">
        <v>120</v>
      </c>
      <c r="I414">
        <v>26</v>
      </c>
      <c r="K414" s="12">
        <v>1800</v>
      </c>
      <c r="O414">
        <v>6333</v>
      </c>
      <c r="P414">
        <v>6253</v>
      </c>
      <c r="X414">
        <f t="shared" si="15"/>
        <v>5.4759943005823315</v>
      </c>
      <c r="Y414" t="str">
        <f t="shared" si="16"/>
        <v>Resp</v>
      </c>
      <c r="Z414">
        <v>6.3</v>
      </c>
      <c r="AA414">
        <v>0.5</v>
      </c>
      <c r="AB414">
        <v>17.3</v>
      </c>
      <c r="AC414">
        <v>4</v>
      </c>
      <c r="AE414" t="s">
        <v>606</v>
      </c>
      <c r="AF414">
        <v>3</v>
      </c>
      <c r="AO414">
        <v>86</v>
      </c>
      <c r="AR414" t="s">
        <v>607</v>
      </c>
    </row>
    <row r="415" spans="1:44" x14ac:dyDescent="0.25">
      <c r="A415" s="1" t="s">
        <v>376</v>
      </c>
      <c r="B415" t="s">
        <v>604</v>
      </c>
      <c r="C415" t="s">
        <v>610</v>
      </c>
      <c r="E415" t="s">
        <v>44</v>
      </c>
      <c r="F415" s="9" t="s">
        <v>45</v>
      </c>
      <c r="G415" s="2" t="str">
        <f t="shared" si="14"/>
        <v>Uyovbisere &amp; Lombin 1990DengiHybrid</v>
      </c>
      <c r="H415">
        <v>120</v>
      </c>
      <c r="I415">
        <v>26</v>
      </c>
      <c r="K415" s="12">
        <v>1800</v>
      </c>
      <c r="O415">
        <v>2158</v>
      </c>
      <c r="P415">
        <v>2222</v>
      </c>
      <c r="X415">
        <f t="shared" si="15"/>
        <v>0.43247429067030108</v>
      </c>
      <c r="Y415" t="str">
        <f t="shared" si="16"/>
        <v>NonResp</v>
      </c>
      <c r="Z415">
        <v>6.3</v>
      </c>
      <c r="AA415">
        <v>0.5</v>
      </c>
      <c r="AB415">
        <v>17.3</v>
      </c>
      <c r="AC415">
        <v>4</v>
      </c>
      <c r="AE415" t="s">
        <v>606</v>
      </c>
      <c r="AF415">
        <v>3</v>
      </c>
      <c r="AO415">
        <v>86</v>
      </c>
      <c r="AR415" t="s">
        <v>607</v>
      </c>
    </row>
    <row r="416" spans="1:44" x14ac:dyDescent="0.25">
      <c r="A416" s="1" t="s">
        <v>376</v>
      </c>
      <c r="B416" t="s">
        <v>604</v>
      </c>
      <c r="C416" t="s">
        <v>610</v>
      </c>
      <c r="E416" t="s">
        <v>44</v>
      </c>
      <c r="F416" s="9" t="s">
        <v>45</v>
      </c>
      <c r="G416" s="2" t="str">
        <f t="shared" si="14"/>
        <v>Uyovbisere &amp; Lombin 1990DengiHybrid</v>
      </c>
      <c r="H416">
        <v>120</v>
      </c>
      <c r="I416">
        <v>26</v>
      </c>
      <c r="K416" s="12">
        <v>1800</v>
      </c>
      <c r="O416">
        <v>2158</v>
      </c>
      <c r="P416">
        <v>2472</v>
      </c>
      <c r="X416">
        <f t="shared" si="15"/>
        <v>0.43247429067030108</v>
      </c>
      <c r="Y416" t="str">
        <f t="shared" si="16"/>
        <v>NonResp</v>
      </c>
      <c r="Z416">
        <v>6.3</v>
      </c>
      <c r="AA416">
        <v>0.5</v>
      </c>
      <c r="AB416">
        <v>17.3</v>
      </c>
      <c r="AC416">
        <v>4</v>
      </c>
      <c r="AE416" t="s">
        <v>606</v>
      </c>
      <c r="AF416">
        <v>3</v>
      </c>
      <c r="AO416">
        <v>86</v>
      </c>
      <c r="AR416" t="s">
        <v>607</v>
      </c>
    </row>
    <row r="417" spans="1:44" x14ac:dyDescent="0.25">
      <c r="A417" s="1" t="s">
        <v>376</v>
      </c>
      <c r="B417" t="s">
        <v>604</v>
      </c>
      <c r="C417" t="s">
        <v>610</v>
      </c>
      <c r="E417" t="s">
        <v>44</v>
      </c>
      <c r="F417" s="9" t="s">
        <v>45</v>
      </c>
      <c r="G417" s="2" t="str">
        <f t="shared" si="14"/>
        <v>Uyovbisere &amp; Lombin 1990DengiHybrid</v>
      </c>
      <c r="H417">
        <v>120</v>
      </c>
      <c r="I417">
        <v>26</v>
      </c>
      <c r="K417" s="12">
        <v>1800</v>
      </c>
      <c r="O417">
        <v>2990</v>
      </c>
      <c r="P417">
        <v>3416</v>
      </c>
      <c r="X417">
        <f t="shared" si="15"/>
        <v>1.4375542064180398</v>
      </c>
      <c r="Y417" t="str">
        <f t="shared" si="16"/>
        <v>Resp</v>
      </c>
      <c r="Z417">
        <v>6.3</v>
      </c>
      <c r="AA417">
        <v>0.5</v>
      </c>
      <c r="AB417">
        <v>17.3</v>
      </c>
      <c r="AC417">
        <v>4</v>
      </c>
      <c r="AE417" t="s">
        <v>606</v>
      </c>
      <c r="AF417">
        <v>3</v>
      </c>
      <c r="AO417">
        <v>86</v>
      </c>
      <c r="AR417" t="s">
        <v>607</v>
      </c>
    </row>
    <row r="418" spans="1:44" x14ac:dyDescent="0.25">
      <c r="A418" s="1" t="s">
        <v>376</v>
      </c>
      <c r="B418" t="s">
        <v>604</v>
      </c>
      <c r="C418" t="s">
        <v>610</v>
      </c>
      <c r="E418" t="s">
        <v>44</v>
      </c>
      <c r="F418" s="9" t="s">
        <v>45</v>
      </c>
      <c r="G418" s="2" t="str">
        <f t="shared" si="14"/>
        <v>Uyovbisere &amp; Lombin 1990DengiHybrid</v>
      </c>
      <c r="H418">
        <v>120</v>
      </c>
      <c r="I418">
        <v>26</v>
      </c>
      <c r="K418" s="12">
        <v>1800</v>
      </c>
      <c r="O418">
        <v>2990</v>
      </c>
      <c r="P418">
        <v>3219</v>
      </c>
      <c r="X418">
        <f t="shared" si="15"/>
        <v>1.4375542064180398</v>
      </c>
      <c r="Y418" t="str">
        <f t="shared" si="16"/>
        <v>Resp</v>
      </c>
      <c r="Z418">
        <v>6.3</v>
      </c>
      <c r="AA418">
        <v>0.5</v>
      </c>
      <c r="AB418">
        <v>17.3</v>
      </c>
      <c r="AC418">
        <v>4</v>
      </c>
      <c r="AE418" t="s">
        <v>606</v>
      </c>
      <c r="AF418">
        <v>3</v>
      </c>
      <c r="AO418">
        <v>86</v>
      </c>
      <c r="AR418" t="s">
        <v>607</v>
      </c>
    </row>
    <row r="419" spans="1:44" x14ac:dyDescent="0.25">
      <c r="A419" s="1" t="s">
        <v>376</v>
      </c>
      <c r="B419" s="1" t="s">
        <v>439</v>
      </c>
      <c r="C419" s="1" t="s">
        <v>440</v>
      </c>
      <c r="D419" s="1" t="s">
        <v>439</v>
      </c>
      <c r="E419" s="1" t="s">
        <v>44</v>
      </c>
      <c r="F419" s="1" t="s">
        <v>426</v>
      </c>
      <c r="G419" s="2" t="str">
        <f t="shared" si="14"/>
        <v>Habtegebrial et al.2013Gewane College of Agriculture of the Afar RegionRice</v>
      </c>
      <c r="H419" s="3">
        <v>105</v>
      </c>
      <c r="I419" s="3">
        <v>20</v>
      </c>
      <c r="J419" s="3">
        <v>50</v>
      </c>
      <c r="K419" s="1"/>
      <c r="L419" s="1"/>
      <c r="M419" s="1"/>
      <c r="N419" s="1"/>
      <c r="O419" s="7">
        <v>2840</v>
      </c>
      <c r="P419" s="7">
        <v>3330</v>
      </c>
      <c r="Q419" s="1"/>
      <c r="R419" s="1"/>
      <c r="S419" s="1"/>
      <c r="T419" s="1"/>
      <c r="U419" s="1"/>
      <c r="V419" s="7">
        <v>40.549999999999997</v>
      </c>
      <c r="W419" s="7">
        <v>10.0167</v>
      </c>
      <c r="X419">
        <f t="shared" si="15"/>
        <v>3.0689941812136325</v>
      </c>
      <c r="Y419" s="1" t="s">
        <v>46</v>
      </c>
      <c r="Z419" s="1">
        <v>8.35</v>
      </c>
      <c r="AA419" s="1">
        <v>1.3</v>
      </c>
      <c r="AB419" s="1">
        <v>5.4</v>
      </c>
      <c r="AC419" s="1">
        <v>15</v>
      </c>
      <c r="AD419" s="1"/>
      <c r="AE419" s="7" t="s">
        <v>408</v>
      </c>
      <c r="AF419" s="1">
        <v>3</v>
      </c>
      <c r="AG419" s="1">
        <v>400</v>
      </c>
      <c r="AH419" s="1"/>
      <c r="AI419">
        <v>29.514749999999999</v>
      </c>
      <c r="AJ419">
        <v>29.470500000000001</v>
      </c>
      <c r="AK419">
        <v>27.680499999999999</v>
      </c>
      <c r="AL419">
        <v>29.054250000000003</v>
      </c>
      <c r="AM419">
        <v>28.347499999999997</v>
      </c>
      <c r="AN419">
        <v>21.145500000000002</v>
      </c>
      <c r="AO419">
        <v>41.52075</v>
      </c>
      <c r="AP419">
        <v>40.459500000000006</v>
      </c>
      <c r="AQ419" t="s">
        <v>437</v>
      </c>
    </row>
    <row r="420" spans="1:44" x14ac:dyDescent="0.25">
      <c r="A420" s="1" t="s">
        <v>376</v>
      </c>
      <c r="B420" s="1" t="s">
        <v>439</v>
      </c>
      <c r="C420" s="1" t="s">
        <v>440</v>
      </c>
      <c r="D420" s="1" t="s">
        <v>439</v>
      </c>
      <c r="E420" s="1" t="s">
        <v>426</v>
      </c>
      <c r="F420" s="1" t="s">
        <v>426</v>
      </c>
      <c r="G420" s="2" t="str">
        <f t="shared" si="14"/>
        <v>Habtegebrial et al.2013Gewane College of Agriculture of the Afar RegionRice</v>
      </c>
      <c r="H420" s="3">
        <v>105</v>
      </c>
      <c r="I420" s="3">
        <v>20</v>
      </c>
      <c r="J420" s="3">
        <v>50</v>
      </c>
      <c r="K420" s="1"/>
      <c r="L420" s="1"/>
      <c r="M420" s="1"/>
      <c r="N420" s="1"/>
      <c r="O420" s="7">
        <v>2320</v>
      </c>
      <c r="P420" s="7">
        <v>2490</v>
      </c>
      <c r="Q420" s="1"/>
      <c r="R420" s="1"/>
      <c r="S420" s="1"/>
      <c r="T420" s="1"/>
      <c r="U420" s="1"/>
      <c r="V420" s="7">
        <v>40.549999999999997</v>
      </c>
      <c r="W420" s="7">
        <v>10.0167</v>
      </c>
      <c r="X420">
        <f t="shared" si="15"/>
        <v>2.5070656691604323</v>
      </c>
      <c r="Y420" s="1" t="s">
        <v>46</v>
      </c>
      <c r="Z420" s="1">
        <v>8.35</v>
      </c>
      <c r="AA420" s="1">
        <v>1.3</v>
      </c>
      <c r="AB420" s="1">
        <v>5.4</v>
      </c>
      <c r="AC420" s="1">
        <v>15</v>
      </c>
      <c r="AD420" s="1"/>
      <c r="AE420" s="7" t="s">
        <v>408</v>
      </c>
      <c r="AF420" s="1">
        <v>3</v>
      </c>
      <c r="AG420" s="1">
        <v>400</v>
      </c>
      <c r="AH420" s="1"/>
      <c r="AI420">
        <v>29.514749999999999</v>
      </c>
      <c r="AJ420">
        <v>29.470500000000001</v>
      </c>
      <c r="AK420">
        <v>27.680499999999999</v>
      </c>
      <c r="AL420">
        <v>29.054250000000003</v>
      </c>
      <c r="AM420">
        <v>28.347499999999997</v>
      </c>
      <c r="AN420">
        <v>21.145500000000002</v>
      </c>
      <c r="AO420">
        <v>41.52075</v>
      </c>
      <c r="AP420">
        <v>40.459500000000006</v>
      </c>
      <c r="AQ420" t="s">
        <v>437</v>
      </c>
    </row>
    <row r="421" spans="1:44" x14ac:dyDescent="0.25">
      <c r="A421" s="1" t="s">
        <v>376</v>
      </c>
      <c r="B421" s="1" t="s">
        <v>439</v>
      </c>
      <c r="C421" s="1" t="s">
        <v>440</v>
      </c>
      <c r="D421" s="1" t="s">
        <v>439</v>
      </c>
      <c r="E421" s="1" t="s">
        <v>426</v>
      </c>
      <c r="F421" s="1" t="s">
        <v>426</v>
      </c>
      <c r="G421" s="2" t="str">
        <f t="shared" si="14"/>
        <v>Habtegebrial et al.2013Gewane College of Agriculture of the Afar RegionRice</v>
      </c>
      <c r="H421" s="3">
        <v>105</v>
      </c>
      <c r="I421" s="3">
        <v>20</v>
      </c>
      <c r="J421" s="3">
        <v>50</v>
      </c>
      <c r="K421" s="1"/>
      <c r="L421" s="1"/>
      <c r="M421" s="1"/>
      <c r="N421" s="1"/>
      <c r="O421" s="7">
        <v>2320</v>
      </c>
      <c r="P421" s="7">
        <v>2650</v>
      </c>
      <c r="Q421" s="1"/>
      <c r="R421" s="1"/>
      <c r="S421" s="1"/>
      <c r="T421" s="1"/>
      <c r="U421" s="1"/>
      <c r="V421" s="7">
        <v>40.549999999999997</v>
      </c>
      <c r="W421" s="7">
        <v>10.0167</v>
      </c>
      <c r="X421">
        <f t="shared" si="15"/>
        <v>2.5070656691604323</v>
      </c>
      <c r="Y421" s="1" t="s">
        <v>46</v>
      </c>
      <c r="Z421" s="1">
        <v>8.35</v>
      </c>
      <c r="AA421" s="1">
        <v>1.3</v>
      </c>
      <c r="AB421" s="1">
        <v>5.4</v>
      </c>
      <c r="AC421" s="1">
        <v>15</v>
      </c>
      <c r="AD421" s="1"/>
      <c r="AE421" s="7" t="s">
        <v>408</v>
      </c>
      <c r="AF421" s="1">
        <v>3</v>
      </c>
      <c r="AG421" s="1">
        <v>400</v>
      </c>
      <c r="AH421" s="1"/>
      <c r="AI421">
        <v>29.514749999999999</v>
      </c>
      <c r="AJ421">
        <v>29.470500000000001</v>
      </c>
      <c r="AK421">
        <v>27.680499999999999</v>
      </c>
      <c r="AL421">
        <v>29.054250000000003</v>
      </c>
      <c r="AM421">
        <v>28.347499999999997</v>
      </c>
      <c r="AN421">
        <v>21.145500000000002</v>
      </c>
      <c r="AO421">
        <v>41.52075</v>
      </c>
      <c r="AP421">
        <v>40.459500000000006</v>
      </c>
      <c r="AQ421" t="s">
        <v>437</v>
      </c>
    </row>
    <row r="422" spans="1:44" x14ac:dyDescent="0.25">
      <c r="A422" s="1" t="s">
        <v>376</v>
      </c>
      <c r="B422" s="1" t="s">
        <v>439</v>
      </c>
      <c r="C422" s="1" t="s">
        <v>440</v>
      </c>
      <c r="D422" s="1" t="s">
        <v>439</v>
      </c>
      <c r="E422" s="1" t="s">
        <v>426</v>
      </c>
      <c r="F422" s="1" t="s">
        <v>426</v>
      </c>
      <c r="G422" s="2" t="str">
        <f t="shared" si="14"/>
        <v>Habtegebrial et al.2013Gewane College of Agriculture of the Afar RegionRice</v>
      </c>
      <c r="H422" s="3">
        <v>105</v>
      </c>
      <c r="I422" s="3">
        <v>20</v>
      </c>
      <c r="J422" s="3">
        <v>50</v>
      </c>
      <c r="K422" s="1"/>
      <c r="L422" s="1"/>
      <c r="M422" s="1"/>
      <c r="N422" s="1"/>
      <c r="O422" s="7">
        <v>2510</v>
      </c>
      <c r="P422" s="7">
        <v>2950</v>
      </c>
      <c r="Q422" s="1"/>
      <c r="R422" s="1"/>
      <c r="S422" s="1"/>
      <c r="T422" s="1"/>
      <c r="U422" s="1"/>
      <c r="V422" s="7">
        <v>40.549999999999997</v>
      </c>
      <c r="W422" s="7">
        <v>10.0167</v>
      </c>
      <c r="X422">
        <f t="shared" si="15"/>
        <v>2.7123857024106397</v>
      </c>
      <c r="Y422" s="1" t="s">
        <v>46</v>
      </c>
      <c r="Z422" s="1">
        <v>8.35</v>
      </c>
      <c r="AA422" s="1">
        <v>1.3</v>
      </c>
      <c r="AB422" s="1">
        <v>5.4</v>
      </c>
      <c r="AC422" s="1">
        <v>15</v>
      </c>
      <c r="AD422" s="1"/>
      <c r="AE422" s="7" t="s">
        <v>408</v>
      </c>
      <c r="AF422" s="1">
        <v>3</v>
      </c>
      <c r="AG422" s="1">
        <v>400</v>
      </c>
      <c r="AH422" s="1"/>
      <c r="AI422">
        <v>29.514749999999999</v>
      </c>
      <c r="AJ422">
        <v>29.470500000000001</v>
      </c>
      <c r="AK422">
        <v>27.680499999999999</v>
      </c>
      <c r="AL422">
        <v>29.054250000000003</v>
      </c>
      <c r="AM422">
        <v>28.347499999999997</v>
      </c>
      <c r="AN422">
        <v>21.145500000000002</v>
      </c>
      <c r="AO422">
        <v>41.52075</v>
      </c>
      <c r="AP422">
        <v>40.459500000000006</v>
      </c>
      <c r="AQ422" t="s">
        <v>437</v>
      </c>
    </row>
    <row r="423" spans="1:44" x14ac:dyDescent="0.25">
      <c r="A423" s="1" t="s">
        <v>376</v>
      </c>
      <c r="B423" s="1" t="s">
        <v>439</v>
      </c>
      <c r="C423" s="1" t="s">
        <v>440</v>
      </c>
      <c r="D423" s="1" t="s">
        <v>439</v>
      </c>
      <c r="E423" s="1" t="s">
        <v>426</v>
      </c>
      <c r="F423" s="1" t="s">
        <v>426</v>
      </c>
      <c r="G423" s="2" t="str">
        <f t="shared" si="14"/>
        <v>Habtegebrial et al.2013Gewane College of Agriculture of the Afar RegionRice</v>
      </c>
      <c r="H423" s="3">
        <v>105</v>
      </c>
      <c r="I423" s="3">
        <v>20</v>
      </c>
      <c r="J423" s="3">
        <v>50</v>
      </c>
      <c r="K423" s="1"/>
      <c r="L423" s="1"/>
      <c r="M423" s="1"/>
      <c r="N423" s="1"/>
      <c r="O423" s="7">
        <v>2510</v>
      </c>
      <c r="P423" s="7">
        <v>3300</v>
      </c>
      <c r="Q423" s="1"/>
      <c r="R423" s="1"/>
      <c r="S423" s="1"/>
      <c r="T423" s="1"/>
      <c r="U423" s="1"/>
      <c r="V423" s="7">
        <v>40.549999999999997</v>
      </c>
      <c r="W423" s="7">
        <v>10.0167</v>
      </c>
      <c r="X423">
        <f t="shared" si="15"/>
        <v>2.7123857024106397</v>
      </c>
      <c r="Y423" s="1" t="s">
        <v>46</v>
      </c>
      <c r="Z423" s="1">
        <v>8.35</v>
      </c>
      <c r="AA423" s="1">
        <v>1.3</v>
      </c>
      <c r="AB423" s="1">
        <v>5.4</v>
      </c>
      <c r="AC423" s="1">
        <v>15</v>
      </c>
      <c r="AD423" s="1"/>
      <c r="AE423" s="7" t="s">
        <v>408</v>
      </c>
      <c r="AF423" s="1">
        <v>3</v>
      </c>
      <c r="AG423" s="1">
        <v>400</v>
      </c>
      <c r="AH423" s="1"/>
      <c r="AI423">
        <v>29.514749999999999</v>
      </c>
      <c r="AJ423">
        <v>29.470500000000001</v>
      </c>
      <c r="AK423">
        <v>27.680499999999999</v>
      </c>
      <c r="AL423">
        <v>29.054250000000003</v>
      </c>
      <c r="AM423">
        <v>28.347499999999997</v>
      </c>
      <c r="AN423">
        <v>21.145500000000002</v>
      </c>
      <c r="AO423">
        <v>41.52075</v>
      </c>
      <c r="AP423">
        <v>40.459500000000006</v>
      </c>
      <c r="AQ423" t="s">
        <v>437</v>
      </c>
    </row>
    <row r="424" spans="1:44" x14ac:dyDescent="0.25">
      <c r="A424" s="1" t="s">
        <v>376</v>
      </c>
      <c r="B424" s="1" t="s">
        <v>439</v>
      </c>
      <c r="C424" s="1" t="s">
        <v>440</v>
      </c>
      <c r="D424" s="1" t="s">
        <v>439</v>
      </c>
      <c r="E424" s="1" t="s">
        <v>426</v>
      </c>
      <c r="F424" s="1" t="s">
        <v>426</v>
      </c>
      <c r="G424" s="2" t="str">
        <f t="shared" si="14"/>
        <v>Habtegebrial et al.2013Gewane College of Agriculture of the Afar RegionRice</v>
      </c>
      <c r="H424" s="3">
        <v>105</v>
      </c>
      <c r="I424" s="3">
        <v>20</v>
      </c>
      <c r="J424" s="3">
        <v>50</v>
      </c>
      <c r="K424" s="1"/>
      <c r="L424" s="1"/>
      <c r="M424" s="1"/>
      <c r="N424" s="1"/>
      <c r="O424" s="7">
        <v>2840</v>
      </c>
      <c r="P424" s="7">
        <v>4000</v>
      </c>
      <c r="Q424" s="1"/>
      <c r="R424" s="1"/>
      <c r="S424" s="1"/>
      <c r="T424" s="1"/>
      <c r="U424" s="1"/>
      <c r="V424" s="7">
        <v>40.549999999999997</v>
      </c>
      <c r="W424" s="7">
        <v>10.0167</v>
      </c>
      <c r="X424">
        <f t="shared" si="15"/>
        <v>3.0689941812136325</v>
      </c>
      <c r="Y424" s="1" t="s">
        <v>46</v>
      </c>
      <c r="Z424" s="1">
        <v>8.35</v>
      </c>
      <c r="AA424" s="1">
        <v>1.3</v>
      </c>
      <c r="AB424" s="1">
        <v>5.4</v>
      </c>
      <c r="AC424" s="1">
        <v>15</v>
      </c>
      <c r="AD424" s="1"/>
      <c r="AE424" s="7" t="s">
        <v>408</v>
      </c>
      <c r="AF424" s="1">
        <v>3</v>
      </c>
      <c r="AG424" s="1">
        <v>400</v>
      </c>
      <c r="AH424" s="1"/>
      <c r="AI424">
        <v>29.514749999999999</v>
      </c>
      <c r="AJ424">
        <v>29.470500000000001</v>
      </c>
      <c r="AK424">
        <v>27.680499999999999</v>
      </c>
      <c r="AL424">
        <v>29.054250000000003</v>
      </c>
      <c r="AM424">
        <v>28.347499999999997</v>
      </c>
      <c r="AN424">
        <v>21.145500000000002</v>
      </c>
      <c r="AO424">
        <v>41.52075</v>
      </c>
      <c r="AP424">
        <v>40.459500000000006</v>
      </c>
      <c r="AQ424" t="s">
        <v>437</v>
      </c>
    </row>
    <row r="425" spans="1:44" x14ac:dyDescent="0.25">
      <c r="A425" s="1" t="s">
        <v>376</v>
      </c>
      <c r="B425" s="1" t="s">
        <v>638</v>
      </c>
      <c r="C425" s="1" t="s">
        <v>639</v>
      </c>
      <c r="D425" s="1" t="s">
        <v>638</v>
      </c>
      <c r="E425" s="1" t="s">
        <v>44</v>
      </c>
      <c r="F425" s="1" t="s">
        <v>44</v>
      </c>
      <c r="G425" s="2" t="str">
        <f t="shared" si="14"/>
        <v>Abbas et al. 2007Gezira Research Station FarmMaize</v>
      </c>
      <c r="H425" s="3">
        <v>86</v>
      </c>
      <c r="I425" s="3">
        <v>18.899999999999999</v>
      </c>
      <c r="J425" s="3">
        <v>0</v>
      </c>
      <c r="K425" s="1">
        <v>1500</v>
      </c>
      <c r="L425" s="1"/>
      <c r="M425" s="1"/>
      <c r="N425" s="1"/>
      <c r="O425" s="7">
        <v>2376</v>
      </c>
      <c r="P425" s="7">
        <v>4295</v>
      </c>
      <c r="Q425" s="1"/>
      <c r="R425" s="1"/>
      <c r="S425" s="1"/>
      <c r="T425" s="1"/>
      <c r="U425" s="1"/>
      <c r="V425" s="7">
        <v>33.517000000000003</v>
      </c>
      <c r="W425" s="7">
        <v>14.4</v>
      </c>
      <c r="X425" s="1">
        <v>3.9823624970990941</v>
      </c>
      <c r="Y425" s="1" t="s">
        <v>46</v>
      </c>
      <c r="Z425" s="1"/>
      <c r="AA425" s="1"/>
      <c r="AB425" s="1"/>
      <c r="AC425" s="1"/>
      <c r="AD425" s="1"/>
      <c r="AE425" s="7" t="s">
        <v>621</v>
      </c>
      <c r="AF425" s="1">
        <v>4</v>
      </c>
      <c r="AG425" s="1">
        <v>300</v>
      </c>
      <c r="AH425" s="1"/>
      <c r="AI425">
        <v>37.018499999999996</v>
      </c>
      <c r="AJ425">
        <v>37.712250000000004</v>
      </c>
      <c r="AK425">
        <v>43.688499999999998</v>
      </c>
      <c r="AL425">
        <v>44.039250000000003</v>
      </c>
      <c r="AM425">
        <v>4.3354999999999997</v>
      </c>
      <c r="AN425">
        <v>3.6630000000000003</v>
      </c>
      <c r="AO425">
        <v>36.018000000000001</v>
      </c>
      <c r="AP425">
        <v>35.464500000000001</v>
      </c>
      <c r="AQ425" t="s">
        <v>640</v>
      </c>
    </row>
    <row r="426" spans="1:44" x14ac:dyDescent="0.25">
      <c r="A426" s="1" t="s">
        <v>376</v>
      </c>
      <c r="B426" s="1" t="s">
        <v>638</v>
      </c>
      <c r="C426" s="1" t="s">
        <v>639</v>
      </c>
      <c r="D426" s="1" t="s">
        <v>638</v>
      </c>
      <c r="E426" s="1" t="s">
        <v>44</v>
      </c>
      <c r="F426" s="1" t="s">
        <v>44</v>
      </c>
      <c r="G426" s="2" t="str">
        <f t="shared" si="14"/>
        <v>Abbas et al. 2007Gezira Research Station FarmMaize</v>
      </c>
      <c r="H426" s="3">
        <v>86</v>
      </c>
      <c r="I426" s="3">
        <v>18.899999999999999</v>
      </c>
      <c r="J426" s="3">
        <v>0</v>
      </c>
      <c r="K426" s="1">
        <v>1500</v>
      </c>
      <c r="L426" s="1"/>
      <c r="M426" s="1"/>
      <c r="N426" s="1"/>
      <c r="O426" s="7">
        <v>2376</v>
      </c>
      <c r="P426" s="7">
        <v>4627</v>
      </c>
      <c r="Q426" s="1"/>
      <c r="R426" s="1"/>
      <c r="S426" s="1"/>
      <c r="T426" s="1"/>
      <c r="U426" s="1"/>
      <c r="V426" s="7">
        <v>33.517000000000003</v>
      </c>
      <c r="W426" s="7">
        <v>14.4</v>
      </c>
      <c r="X426" s="1">
        <v>3.9823624970990941</v>
      </c>
      <c r="Y426" s="1" t="s">
        <v>46</v>
      </c>
      <c r="Z426" s="1"/>
      <c r="AA426" s="1"/>
      <c r="AB426" s="1"/>
      <c r="AC426" s="1"/>
      <c r="AD426" s="1"/>
      <c r="AE426" s="7" t="s">
        <v>621</v>
      </c>
      <c r="AF426" s="1">
        <v>4</v>
      </c>
      <c r="AG426" s="1">
        <v>300</v>
      </c>
      <c r="AH426" s="1"/>
      <c r="AI426">
        <v>37.018499999999996</v>
      </c>
      <c r="AJ426">
        <v>37.712250000000004</v>
      </c>
      <c r="AK426">
        <v>43.688499999999998</v>
      </c>
      <c r="AL426">
        <v>44.039250000000003</v>
      </c>
      <c r="AM426">
        <v>4.3354999999999997</v>
      </c>
      <c r="AN426">
        <v>3.6630000000000003</v>
      </c>
      <c r="AO426">
        <v>36.018000000000001</v>
      </c>
      <c r="AP426">
        <v>35.464500000000001</v>
      </c>
      <c r="AQ426" t="s">
        <v>640</v>
      </c>
    </row>
    <row r="427" spans="1:44" x14ac:dyDescent="0.25">
      <c r="A427" s="1" t="s">
        <v>376</v>
      </c>
      <c r="B427" s="1" t="s">
        <v>638</v>
      </c>
      <c r="C427" s="1" t="s">
        <v>639</v>
      </c>
      <c r="D427" s="1" t="s">
        <v>638</v>
      </c>
      <c r="E427" s="1" t="s">
        <v>44</v>
      </c>
      <c r="F427" s="1" t="s">
        <v>44</v>
      </c>
      <c r="G427" s="2" t="str">
        <f t="shared" si="14"/>
        <v>Abbas et al. 2007Gezira Research Station FarmMaize</v>
      </c>
      <c r="H427" s="3">
        <v>86</v>
      </c>
      <c r="I427" s="3">
        <v>18.899999999999999</v>
      </c>
      <c r="J427" s="3">
        <v>0</v>
      </c>
      <c r="K427" s="1">
        <v>1500</v>
      </c>
      <c r="L427" s="1"/>
      <c r="M427" s="1"/>
      <c r="N427" s="1"/>
      <c r="O427" s="7">
        <v>2594</v>
      </c>
      <c r="P427" s="7">
        <v>3954</v>
      </c>
      <c r="Q427" s="1"/>
      <c r="R427" s="1"/>
      <c r="S427" s="1"/>
      <c r="T427" s="1"/>
      <c r="U427" s="1"/>
      <c r="V427" s="7">
        <v>33.517000000000003</v>
      </c>
      <c r="W427" s="7">
        <v>14.4</v>
      </c>
      <c r="X427" s="1">
        <v>4.3477476083649202</v>
      </c>
      <c r="Y427" s="1" t="s">
        <v>46</v>
      </c>
      <c r="Z427" s="1"/>
      <c r="AA427" s="1"/>
      <c r="AB427" s="1"/>
      <c r="AC427" s="1"/>
      <c r="AD427" s="1"/>
      <c r="AE427" s="7" t="s">
        <v>621</v>
      </c>
      <c r="AF427" s="1">
        <v>4</v>
      </c>
      <c r="AG427" s="1">
        <v>300</v>
      </c>
      <c r="AH427" s="1"/>
      <c r="AI427">
        <v>37.018499999999996</v>
      </c>
      <c r="AJ427">
        <v>37.712250000000004</v>
      </c>
      <c r="AK427">
        <v>43.688499999999998</v>
      </c>
      <c r="AL427">
        <v>44.039250000000003</v>
      </c>
      <c r="AM427">
        <v>4.3354999999999997</v>
      </c>
      <c r="AN427">
        <v>3.6630000000000003</v>
      </c>
      <c r="AO427">
        <v>36.018000000000001</v>
      </c>
      <c r="AP427">
        <v>35.464500000000001</v>
      </c>
      <c r="AQ427" t="s">
        <v>640</v>
      </c>
    </row>
    <row r="428" spans="1:44" x14ac:dyDescent="0.25">
      <c r="A428" s="1" t="s">
        <v>376</v>
      </c>
      <c r="B428" s="1" t="s">
        <v>638</v>
      </c>
      <c r="C428" s="1" t="s">
        <v>639</v>
      </c>
      <c r="D428" s="1" t="s">
        <v>638</v>
      </c>
      <c r="E428" s="1" t="s">
        <v>44</v>
      </c>
      <c r="F428" s="1" t="s">
        <v>44</v>
      </c>
      <c r="G428" s="2" t="str">
        <f t="shared" si="14"/>
        <v>Abbas et al. 2007Gezira Research Station FarmMaize</v>
      </c>
      <c r="H428" s="3">
        <v>86</v>
      </c>
      <c r="I428" s="3">
        <v>18.899999999999999</v>
      </c>
      <c r="J428" s="3">
        <v>0</v>
      </c>
      <c r="K428" s="1">
        <v>1500</v>
      </c>
      <c r="L428" s="1"/>
      <c r="M428" s="1"/>
      <c r="N428" s="1"/>
      <c r="O428" s="7">
        <v>2594</v>
      </c>
      <c r="P428" s="7">
        <v>4388</v>
      </c>
      <c r="Q428" s="1"/>
      <c r="R428" s="1"/>
      <c r="S428" s="1"/>
      <c r="T428" s="1"/>
      <c r="U428" s="1"/>
      <c r="V428" s="7">
        <v>33.517000000000003</v>
      </c>
      <c r="W428" s="7">
        <v>14.4</v>
      </c>
      <c r="X428" s="1">
        <v>4.3477476083649202</v>
      </c>
      <c r="Y428" s="1" t="s">
        <v>46</v>
      </c>
      <c r="Z428" s="1"/>
      <c r="AA428" s="1"/>
      <c r="AB428" s="1"/>
      <c r="AC428" s="1"/>
      <c r="AD428" s="1"/>
      <c r="AE428" s="7" t="s">
        <v>621</v>
      </c>
      <c r="AF428" s="1">
        <v>4</v>
      </c>
      <c r="AG428" s="1">
        <v>300</v>
      </c>
      <c r="AH428" s="1"/>
      <c r="AI428">
        <v>37.018499999999996</v>
      </c>
      <c r="AJ428">
        <v>37.712250000000004</v>
      </c>
      <c r="AK428">
        <v>43.688499999999998</v>
      </c>
      <c r="AL428">
        <v>44.039250000000003</v>
      </c>
      <c r="AM428">
        <v>4.3354999999999997</v>
      </c>
      <c r="AN428">
        <v>3.6630000000000003</v>
      </c>
      <c r="AO428">
        <v>36.018000000000001</v>
      </c>
      <c r="AP428">
        <v>35.464500000000001</v>
      </c>
      <c r="AQ428" t="s">
        <v>640</v>
      </c>
    </row>
    <row r="429" spans="1:44" x14ac:dyDescent="0.25">
      <c r="A429" s="1" t="s">
        <v>376</v>
      </c>
      <c r="B429" s="1" t="s">
        <v>638</v>
      </c>
      <c r="C429" s="1" t="s">
        <v>639</v>
      </c>
      <c r="D429" s="1" t="s">
        <v>638</v>
      </c>
      <c r="E429" s="1" t="s">
        <v>44</v>
      </c>
      <c r="F429" s="1" t="s">
        <v>44</v>
      </c>
      <c r="G429" s="2" t="str">
        <f t="shared" si="14"/>
        <v>Abbas et al. 2007Gezira Research Station FarmMaize</v>
      </c>
      <c r="H429" s="3">
        <v>86</v>
      </c>
      <c r="I429" s="3">
        <v>37.6</v>
      </c>
      <c r="J429" s="3">
        <v>0</v>
      </c>
      <c r="K429" s="1">
        <v>1500</v>
      </c>
      <c r="L429" s="1"/>
      <c r="M429" s="1"/>
      <c r="N429" s="1"/>
      <c r="O429" s="7">
        <v>2417</v>
      </c>
      <c r="P429" s="7">
        <v>4083.9999999999995</v>
      </c>
      <c r="Q429" s="1"/>
      <c r="R429" s="1"/>
      <c r="S429" s="1"/>
      <c r="T429" s="1"/>
      <c r="U429" s="1"/>
      <c r="V429" s="7">
        <v>33.517000000000003</v>
      </c>
      <c r="W429" s="7">
        <v>14.4</v>
      </c>
      <c r="X429" s="1">
        <v>4.0510817152729421</v>
      </c>
      <c r="Y429" s="1" t="s">
        <v>46</v>
      </c>
      <c r="Z429" s="1"/>
      <c r="AA429" s="1"/>
      <c r="AB429" s="1"/>
      <c r="AC429" s="1"/>
      <c r="AD429" s="1"/>
      <c r="AE429" s="7" t="s">
        <v>621</v>
      </c>
      <c r="AF429" s="1">
        <v>4</v>
      </c>
      <c r="AG429" s="1">
        <v>300</v>
      </c>
      <c r="AH429" s="1"/>
      <c r="AI429">
        <v>37.018499999999996</v>
      </c>
      <c r="AJ429">
        <v>37.712250000000004</v>
      </c>
      <c r="AK429">
        <v>43.688499999999998</v>
      </c>
      <c r="AL429">
        <v>44.039250000000003</v>
      </c>
      <c r="AM429">
        <v>4.3354999999999997</v>
      </c>
      <c r="AN429">
        <v>3.6630000000000003</v>
      </c>
      <c r="AO429">
        <v>36.018000000000001</v>
      </c>
      <c r="AP429">
        <v>35.464500000000001</v>
      </c>
      <c r="AQ429" t="s">
        <v>640</v>
      </c>
    </row>
    <row r="430" spans="1:44" x14ac:dyDescent="0.25">
      <c r="A430" s="1" t="s">
        <v>376</v>
      </c>
      <c r="B430" s="1" t="s">
        <v>638</v>
      </c>
      <c r="C430" s="1" t="s">
        <v>639</v>
      </c>
      <c r="D430" s="1" t="s">
        <v>638</v>
      </c>
      <c r="E430" s="1" t="s">
        <v>44</v>
      </c>
      <c r="F430" s="1" t="s">
        <v>44</v>
      </c>
      <c r="G430" s="2" t="str">
        <f t="shared" si="14"/>
        <v>Abbas et al. 2007Gezira Research Station FarmMaize</v>
      </c>
      <c r="H430" s="3">
        <v>86</v>
      </c>
      <c r="I430" s="3">
        <v>37.6</v>
      </c>
      <c r="J430" s="3">
        <v>0</v>
      </c>
      <c r="K430" s="1">
        <v>1500</v>
      </c>
      <c r="L430" s="1"/>
      <c r="M430" s="1"/>
      <c r="N430" s="1"/>
      <c r="O430" s="7">
        <v>2417</v>
      </c>
      <c r="P430" s="7">
        <v>4352</v>
      </c>
      <c r="Q430" s="1"/>
      <c r="R430" s="1"/>
      <c r="S430" s="1"/>
      <c r="T430" s="1"/>
      <c r="U430" s="1"/>
      <c r="V430" s="7">
        <v>33.517000000000003</v>
      </c>
      <c r="W430" s="7">
        <v>14.4</v>
      </c>
      <c r="X430" s="1">
        <v>4.0510817152729421</v>
      </c>
      <c r="Y430" s="1" t="s">
        <v>46</v>
      </c>
      <c r="Z430" s="1"/>
      <c r="AA430" s="1"/>
      <c r="AB430" s="1"/>
      <c r="AC430" s="1"/>
      <c r="AD430" s="1"/>
      <c r="AE430" s="7" t="s">
        <v>621</v>
      </c>
      <c r="AF430" s="1">
        <v>4</v>
      </c>
      <c r="AG430" s="1">
        <v>300</v>
      </c>
      <c r="AH430" s="1"/>
      <c r="AI430">
        <v>37.018499999999996</v>
      </c>
      <c r="AJ430">
        <v>37.712250000000004</v>
      </c>
      <c r="AK430">
        <v>43.688499999999998</v>
      </c>
      <c r="AL430">
        <v>44.039250000000003</v>
      </c>
      <c r="AM430">
        <v>4.3354999999999997</v>
      </c>
      <c r="AN430">
        <v>3.6630000000000003</v>
      </c>
      <c r="AO430">
        <v>36.018000000000001</v>
      </c>
      <c r="AP430">
        <v>35.464500000000001</v>
      </c>
      <c r="AQ430" t="s">
        <v>640</v>
      </c>
    </row>
    <row r="431" spans="1:44" ht="16.5" customHeight="1" x14ac:dyDescent="0.25">
      <c r="A431" s="1" t="s">
        <v>376</v>
      </c>
      <c r="B431" s="1" t="s">
        <v>638</v>
      </c>
      <c r="C431" s="1" t="s">
        <v>639</v>
      </c>
      <c r="D431" s="1" t="s">
        <v>638</v>
      </c>
      <c r="E431" s="1" t="s">
        <v>44</v>
      </c>
      <c r="F431" s="1" t="s">
        <v>44</v>
      </c>
      <c r="G431" s="2" t="str">
        <f t="shared" si="14"/>
        <v>Abbas et al. 2007Gezira Research Station FarmMaize</v>
      </c>
      <c r="H431" s="3">
        <v>86</v>
      </c>
      <c r="I431" s="3">
        <v>37.6</v>
      </c>
      <c r="J431" s="3">
        <v>0</v>
      </c>
      <c r="K431" s="1">
        <v>1500</v>
      </c>
      <c r="L431" s="1"/>
      <c r="M431" s="1"/>
      <c r="N431" s="1"/>
      <c r="O431" s="7">
        <v>2769</v>
      </c>
      <c r="P431" s="7">
        <v>3812</v>
      </c>
      <c r="Q431" s="1"/>
      <c r="R431" s="1"/>
      <c r="S431" s="1"/>
      <c r="T431" s="1"/>
      <c r="U431" s="1"/>
      <c r="V431" s="7">
        <v>33.517000000000003</v>
      </c>
      <c r="W431" s="7">
        <v>14.4</v>
      </c>
      <c r="X431" s="1">
        <v>4.6410613444728082</v>
      </c>
      <c r="Y431" s="1" t="s">
        <v>46</v>
      </c>
      <c r="Z431" s="1"/>
      <c r="AA431" s="1"/>
      <c r="AB431" s="1"/>
      <c r="AC431" s="1"/>
      <c r="AD431" s="1"/>
      <c r="AE431" s="7" t="s">
        <v>621</v>
      </c>
      <c r="AF431" s="1">
        <v>4</v>
      </c>
      <c r="AG431" s="1">
        <v>300</v>
      </c>
      <c r="AH431" s="1"/>
      <c r="AI431">
        <v>37.018499999999996</v>
      </c>
      <c r="AJ431">
        <v>37.712250000000004</v>
      </c>
      <c r="AK431">
        <v>43.688499999999998</v>
      </c>
      <c r="AL431">
        <v>44.039250000000003</v>
      </c>
      <c r="AM431">
        <v>4.3354999999999997</v>
      </c>
      <c r="AN431">
        <v>3.6630000000000003</v>
      </c>
      <c r="AO431">
        <v>36.018000000000001</v>
      </c>
      <c r="AP431">
        <v>35.464500000000001</v>
      </c>
      <c r="AQ431" t="s">
        <v>640</v>
      </c>
    </row>
    <row r="432" spans="1:44" x14ac:dyDescent="0.25">
      <c r="A432" s="1" t="s">
        <v>376</v>
      </c>
      <c r="B432" s="1" t="s">
        <v>638</v>
      </c>
      <c r="C432" s="1" t="s">
        <v>639</v>
      </c>
      <c r="D432" s="1" t="s">
        <v>638</v>
      </c>
      <c r="E432" s="1" t="s">
        <v>44</v>
      </c>
      <c r="F432" s="1" t="s">
        <v>44</v>
      </c>
      <c r="G432" s="2" t="str">
        <f t="shared" si="14"/>
        <v>Abbas et al. 2007Gezira Research Station FarmMaize</v>
      </c>
      <c r="H432" s="3">
        <v>86</v>
      </c>
      <c r="I432" s="3">
        <v>37.6</v>
      </c>
      <c r="J432" s="3">
        <v>0</v>
      </c>
      <c r="K432" s="1">
        <v>1500</v>
      </c>
      <c r="L432" s="1"/>
      <c r="M432" s="1"/>
      <c r="N432" s="1"/>
      <c r="O432" s="7">
        <v>2769</v>
      </c>
      <c r="P432" s="7">
        <v>4287</v>
      </c>
      <c r="Q432" s="1"/>
      <c r="R432" s="1"/>
      <c r="S432" s="1"/>
      <c r="T432" s="1"/>
      <c r="U432" s="1"/>
      <c r="V432" s="7">
        <v>33.517000000000003</v>
      </c>
      <c r="W432" s="7">
        <v>14.4</v>
      </c>
      <c r="X432" s="1">
        <v>4.6410613444728082</v>
      </c>
      <c r="Y432" s="1" t="s">
        <v>46</v>
      </c>
      <c r="Z432" s="1"/>
      <c r="AA432" s="1"/>
      <c r="AB432" s="1"/>
      <c r="AC432" s="1"/>
      <c r="AD432" s="1"/>
      <c r="AE432" s="7" t="s">
        <v>621</v>
      </c>
      <c r="AF432" s="1">
        <v>4</v>
      </c>
      <c r="AG432" s="1">
        <v>300</v>
      </c>
      <c r="AH432" s="1"/>
      <c r="AI432">
        <v>37.018499999999996</v>
      </c>
      <c r="AJ432">
        <v>37.712250000000004</v>
      </c>
      <c r="AK432">
        <v>43.688499999999998</v>
      </c>
      <c r="AL432">
        <v>44.039250000000003</v>
      </c>
      <c r="AM432">
        <v>4.3354999999999997</v>
      </c>
      <c r="AN432">
        <v>3.6630000000000003</v>
      </c>
      <c r="AO432">
        <v>36.018000000000001</v>
      </c>
      <c r="AP432">
        <v>35.464500000000001</v>
      </c>
      <c r="AQ432" t="s">
        <v>640</v>
      </c>
    </row>
    <row r="433" spans="1:44" x14ac:dyDescent="0.25">
      <c r="A433" s="1" t="s">
        <v>376</v>
      </c>
      <c r="B433" s="13" t="s">
        <v>625</v>
      </c>
      <c r="C433" s="13" t="s">
        <v>626</v>
      </c>
      <c r="E433" s="13" t="s">
        <v>426</v>
      </c>
      <c r="F433" s="13" t="s">
        <v>616</v>
      </c>
      <c r="G433" s="2" t="str">
        <f t="shared" si="14"/>
        <v>Kone et al. 2014GuessihioImproved</v>
      </c>
      <c r="H433" s="13">
        <v>30</v>
      </c>
      <c r="I433" s="13">
        <v>100</v>
      </c>
      <c r="J433" s="13">
        <v>50</v>
      </c>
      <c r="K433" s="13">
        <v>1940</v>
      </c>
      <c r="N433" s="13"/>
      <c r="O433" s="14">
        <v>3070</v>
      </c>
      <c r="P433" s="14">
        <v>2630</v>
      </c>
      <c r="Q433" s="13"/>
      <c r="S433" s="13"/>
      <c r="U433" s="13"/>
      <c r="V433" s="14">
        <v>6</v>
      </c>
      <c r="W433" s="14">
        <v>6.1</v>
      </c>
      <c r="X433">
        <f t="shared" ref="X433:X496" si="17">((O433-K433)*0.39)/((H433*1.62)+(I433*4.94)+(J433*1.84))</f>
        <v>0.694453198865427</v>
      </c>
      <c r="Y433" t="str">
        <f>IF(X433&gt;1,"Resp",IF(AND(X433&lt;1,K433&lt;3000),"NonResp","FertNonResp"))</f>
        <v>NonResp</v>
      </c>
      <c r="Z433" s="13">
        <v>5.8</v>
      </c>
      <c r="AA433" s="13">
        <v>8.75</v>
      </c>
      <c r="AB433" s="14">
        <v>4.2</v>
      </c>
      <c r="AC433" s="13"/>
      <c r="AE433" s="14" t="s">
        <v>445</v>
      </c>
      <c r="AF433" s="13">
        <v>4</v>
      </c>
      <c r="AG433" s="13">
        <v>1200</v>
      </c>
      <c r="AH433" s="13"/>
      <c r="AI433" s="13"/>
      <c r="AJ433" s="13"/>
      <c r="AL433" s="13"/>
      <c r="AN433" s="13"/>
      <c r="AO433" s="13"/>
      <c r="AP433" s="14"/>
      <c r="AQ433" s="14"/>
      <c r="AR433" s="13" t="s">
        <v>627</v>
      </c>
    </row>
    <row r="434" spans="1:44" x14ac:dyDescent="0.25">
      <c r="A434" s="1" t="s">
        <v>376</v>
      </c>
      <c r="B434" s="13" t="s">
        <v>625</v>
      </c>
      <c r="C434" s="13" t="s">
        <v>626</v>
      </c>
      <c r="E434" s="13" t="s">
        <v>426</v>
      </c>
      <c r="F434" s="13" t="s">
        <v>616</v>
      </c>
      <c r="G434" s="2" t="str">
        <f t="shared" si="14"/>
        <v>Kone et al. 2014GuessihioImproved</v>
      </c>
      <c r="H434" s="13">
        <v>30</v>
      </c>
      <c r="I434" s="13">
        <v>100</v>
      </c>
      <c r="J434" s="13">
        <v>50</v>
      </c>
      <c r="K434" s="13">
        <v>850</v>
      </c>
      <c r="N434" s="13"/>
      <c r="O434" s="14">
        <v>1630</v>
      </c>
      <c r="P434" s="14">
        <v>1660</v>
      </c>
      <c r="Q434" s="13"/>
      <c r="S434" s="13"/>
      <c r="U434" s="13"/>
      <c r="V434" s="14">
        <v>6</v>
      </c>
      <c r="W434" s="14">
        <v>6.1</v>
      </c>
      <c r="X434">
        <f t="shared" si="17"/>
        <v>0.47935707532303812</v>
      </c>
      <c r="Y434" t="str">
        <f>IF(X434&gt;1,"Resp",IF(AND(X434&lt;1,K434&lt;3000),"NonResp","FertNonResp"))</f>
        <v>NonResp</v>
      </c>
      <c r="Z434" s="13">
        <v>5.8</v>
      </c>
      <c r="AA434" s="13">
        <v>8.75</v>
      </c>
      <c r="AB434" s="14">
        <v>4.2</v>
      </c>
      <c r="AC434" s="13"/>
      <c r="AE434" s="14" t="s">
        <v>445</v>
      </c>
      <c r="AF434" s="13">
        <v>4</v>
      </c>
      <c r="AG434" s="13">
        <v>1200</v>
      </c>
      <c r="AH434" s="13"/>
      <c r="AI434" s="13"/>
      <c r="AJ434" s="13"/>
      <c r="AL434" s="13"/>
      <c r="AN434" s="13"/>
      <c r="AO434" s="13"/>
      <c r="AP434" s="14"/>
      <c r="AQ434" s="14"/>
      <c r="AR434" s="13" t="s">
        <v>627</v>
      </c>
    </row>
    <row r="435" spans="1:44" x14ac:dyDescent="0.25">
      <c r="A435" s="1" t="s">
        <v>376</v>
      </c>
      <c r="B435" s="13" t="s">
        <v>625</v>
      </c>
      <c r="C435" s="13" t="s">
        <v>626</v>
      </c>
      <c r="E435" s="13" t="s">
        <v>426</v>
      </c>
      <c r="F435" s="13" t="s">
        <v>616</v>
      </c>
      <c r="G435" s="2" t="str">
        <f t="shared" si="14"/>
        <v>Kone et al. 2014GuessihioImproved</v>
      </c>
      <c r="H435" s="13">
        <v>30</v>
      </c>
      <c r="I435" s="13">
        <v>100</v>
      </c>
      <c r="J435" s="13">
        <v>50</v>
      </c>
      <c r="K435" s="13">
        <v>1230</v>
      </c>
      <c r="N435" s="13"/>
      <c r="O435" s="14">
        <v>1990</v>
      </c>
      <c r="P435" s="14">
        <v>2029.9999999999998</v>
      </c>
      <c r="Q435" s="13"/>
      <c r="S435" s="13"/>
      <c r="U435" s="13"/>
      <c r="V435" s="14">
        <v>6</v>
      </c>
      <c r="W435" s="14">
        <v>6.1</v>
      </c>
      <c r="X435">
        <f t="shared" si="17"/>
        <v>0.46706586826347307</v>
      </c>
      <c r="Y435" t="str">
        <f>IF(X435&gt;1,"Resp",IF(AND(X435&lt;1,K435&lt;3000),"NonResp","FertNonResp"))</f>
        <v>NonResp</v>
      </c>
      <c r="Z435" s="13">
        <v>5.8</v>
      </c>
      <c r="AA435" s="13">
        <v>8.75</v>
      </c>
      <c r="AB435" s="14">
        <v>4.2</v>
      </c>
      <c r="AC435" s="13"/>
      <c r="AE435" s="14" t="s">
        <v>445</v>
      </c>
      <c r="AF435" s="13">
        <v>4</v>
      </c>
      <c r="AG435" s="13">
        <v>1200</v>
      </c>
      <c r="AH435" s="13"/>
      <c r="AI435" s="13"/>
      <c r="AJ435" s="13"/>
      <c r="AL435" s="13"/>
      <c r="AN435" s="13"/>
      <c r="AO435" s="13"/>
      <c r="AP435" s="14"/>
      <c r="AQ435" s="14"/>
      <c r="AR435" s="13" t="s">
        <v>627</v>
      </c>
    </row>
    <row r="436" spans="1:44" x14ac:dyDescent="0.25">
      <c r="A436" s="1" t="s">
        <v>376</v>
      </c>
      <c r="B436" s="1" t="s">
        <v>386</v>
      </c>
      <c r="C436" s="1" t="s">
        <v>391</v>
      </c>
      <c r="D436" s="1" t="s">
        <v>386</v>
      </c>
      <c r="E436" s="1" t="s">
        <v>44</v>
      </c>
      <c r="F436" s="1" t="s">
        <v>44</v>
      </c>
      <c r="G436" s="2" t="str">
        <f t="shared" si="14"/>
        <v>Allan 1970HulmeMaize</v>
      </c>
      <c r="H436" s="3">
        <v>141</v>
      </c>
      <c r="I436" s="3">
        <v>30.8</v>
      </c>
      <c r="J436" s="3">
        <v>0</v>
      </c>
      <c r="K436" s="1">
        <v>2740</v>
      </c>
      <c r="L436" s="1">
        <v>2625</v>
      </c>
      <c r="M436" s="1"/>
      <c r="N436" s="1"/>
      <c r="O436" s="7">
        <v>3710</v>
      </c>
      <c r="P436" s="7">
        <v>5240</v>
      </c>
      <c r="Q436" s="1"/>
      <c r="R436" s="1"/>
      <c r="S436" s="1"/>
      <c r="T436" s="1">
        <v>1.3540145985401459</v>
      </c>
      <c r="U436" s="1">
        <v>1.9124087591240877</v>
      </c>
      <c r="V436" s="7">
        <v>35</v>
      </c>
      <c r="W436" s="7">
        <v>1.0169999999999999</v>
      </c>
      <c r="X436">
        <f t="shared" si="17"/>
        <v>0.99403003899393549</v>
      </c>
      <c r="Y436" s="1" t="s">
        <v>52</v>
      </c>
      <c r="Z436" s="1"/>
      <c r="AA436" s="1"/>
      <c r="AB436" s="1"/>
      <c r="AC436" s="1"/>
      <c r="AD436" s="1"/>
      <c r="AE436" s="7" t="s">
        <v>388</v>
      </c>
      <c r="AF436" s="1">
        <v>5</v>
      </c>
      <c r="AG436" s="1">
        <v>1242</v>
      </c>
      <c r="AH436" s="1"/>
      <c r="AI436">
        <v>21.844249999999999</v>
      </c>
      <c r="AJ436">
        <v>21.395250000000001</v>
      </c>
      <c r="AK436">
        <v>25.512749999999997</v>
      </c>
      <c r="AL436">
        <v>27.222750000000001</v>
      </c>
      <c r="AM436">
        <v>21.343999999999998</v>
      </c>
      <c r="AN436">
        <v>16.650000000000002</v>
      </c>
      <c r="AO436">
        <v>41.85425</v>
      </c>
      <c r="AP436">
        <v>40.875750000000004</v>
      </c>
      <c r="AQ436" t="s">
        <v>389</v>
      </c>
    </row>
    <row r="437" spans="1:44" x14ac:dyDescent="0.25">
      <c r="A437" s="1" t="s">
        <v>376</v>
      </c>
      <c r="B437" s="1" t="s">
        <v>386</v>
      </c>
      <c r="C437" s="1" t="s">
        <v>391</v>
      </c>
      <c r="D437" s="1" t="s">
        <v>386</v>
      </c>
      <c r="E437" s="1" t="s">
        <v>44</v>
      </c>
      <c r="F437" s="1" t="s">
        <v>44</v>
      </c>
      <c r="G437" s="2" t="str">
        <f t="shared" si="14"/>
        <v>Allan 1970HulmeMaize</v>
      </c>
      <c r="H437" s="3">
        <v>141</v>
      </c>
      <c r="I437" s="3">
        <v>30.8</v>
      </c>
      <c r="J437" s="3">
        <v>0</v>
      </c>
      <c r="K437" s="1">
        <v>2740</v>
      </c>
      <c r="L437" s="1">
        <v>2625</v>
      </c>
      <c r="M437" s="1"/>
      <c r="N437" s="1"/>
      <c r="O437" s="7">
        <v>3710</v>
      </c>
      <c r="P437" s="7">
        <v>5200</v>
      </c>
      <c r="Q437" s="1"/>
      <c r="R437" s="1"/>
      <c r="S437" s="1"/>
      <c r="T437" s="1">
        <v>1.3540145985401459</v>
      </c>
      <c r="U437" s="1">
        <v>1.8978102189781021</v>
      </c>
      <c r="V437" s="7">
        <v>35</v>
      </c>
      <c r="W437" s="7">
        <v>1.0169999999999999</v>
      </c>
      <c r="X437">
        <f t="shared" si="17"/>
        <v>0.99403003899393549</v>
      </c>
      <c r="Y437" s="1" t="s">
        <v>52</v>
      </c>
      <c r="Z437" s="1"/>
      <c r="AA437" s="1"/>
      <c r="AB437" s="1"/>
      <c r="AC437" s="1"/>
      <c r="AD437" s="1"/>
      <c r="AE437" s="7" t="s">
        <v>388</v>
      </c>
      <c r="AF437" s="1">
        <v>1</v>
      </c>
      <c r="AG437" s="1">
        <v>1242</v>
      </c>
      <c r="AH437" s="1"/>
      <c r="AI437">
        <v>21.844249999999999</v>
      </c>
      <c r="AJ437">
        <v>21.395250000000001</v>
      </c>
      <c r="AK437">
        <v>25.512749999999997</v>
      </c>
      <c r="AL437">
        <v>27.222750000000001</v>
      </c>
      <c r="AM437">
        <v>21.343999999999998</v>
      </c>
      <c r="AN437">
        <v>16.650000000000002</v>
      </c>
      <c r="AO437">
        <v>41.85425</v>
      </c>
      <c r="AP437">
        <v>40.875750000000004</v>
      </c>
      <c r="AQ437" t="s">
        <v>389</v>
      </c>
    </row>
    <row r="438" spans="1:44" x14ac:dyDescent="0.25">
      <c r="A438" s="1" t="s">
        <v>376</v>
      </c>
      <c r="B438" s="13" t="s">
        <v>631</v>
      </c>
      <c r="C438" s="13" t="s">
        <v>632</v>
      </c>
      <c r="E438" s="13" t="s">
        <v>44</v>
      </c>
      <c r="F438" s="13" t="s">
        <v>616</v>
      </c>
      <c r="G438" s="2" t="str">
        <f t="shared" si="14"/>
        <v>Manzeke et al. 2014HwedzaImproved</v>
      </c>
      <c r="H438" s="13">
        <v>30</v>
      </c>
      <c r="I438" s="13">
        <v>14</v>
      </c>
      <c r="J438" s="13">
        <v>13.28</v>
      </c>
      <c r="K438" s="13">
        <v>600</v>
      </c>
      <c r="N438" s="13"/>
      <c r="O438" s="14">
        <v>1200</v>
      </c>
      <c r="P438" s="14">
        <v>1900</v>
      </c>
      <c r="Q438" s="13"/>
      <c r="S438" s="13"/>
      <c r="U438" s="13"/>
      <c r="V438" s="14">
        <v>31.7</v>
      </c>
      <c r="W438" s="14">
        <v>-18.683</v>
      </c>
      <c r="X438">
        <f t="shared" si="17"/>
        <v>1.6456251687820682</v>
      </c>
      <c r="Y438" t="str">
        <f t="shared" ref="Y438:Y443" si="18">IF(X438&gt;1,"Resp",IF(AND(X438&lt;1,K438&lt;3000),"NonResp","FertNonResp"))</f>
        <v>Resp</v>
      </c>
      <c r="Z438" s="13">
        <v>4.9000000000000004</v>
      </c>
      <c r="AA438" s="13">
        <v>0.45</v>
      </c>
      <c r="AB438" s="14">
        <v>5.2</v>
      </c>
      <c r="AC438" s="13">
        <v>12</v>
      </c>
      <c r="AE438" s="14" t="s">
        <v>633</v>
      </c>
      <c r="AF438" s="13">
        <v>3</v>
      </c>
      <c r="AG438" s="13">
        <v>750</v>
      </c>
      <c r="AH438" s="13"/>
      <c r="AI438" s="13"/>
      <c r="AJ438" s="13"/>
      <c r="AL438" s="13"/>
      <c r="AN438" s="13"/>
      <c r="AO438" s="13">
        <v>82</v>
      </c>
      <c r="AP438" s="14"/>
      <c r="AQ438" s="14"/>
      <c r="AR438" s="13" t="s">
        <v>630</v>
      </c>
    </row>
    <row r="439" spans="1:44" x14ac:dyDescent="0.25">
      <c r="A439" s="1" t="s">
        <v>376</v>
      </c>
      <c r="B439" s="13" t="s">
        <v>631</v>
      </c>
      <c r="C439" s="13" t="s">
        <v>632</v>
      </c>
      <c r="E439" s="13" t="s">
        <v>44</v>
      </c>
      <c r="F439" s="13" t="s">
        <v>616</v>
      </c>
      <c r="G439" s="2" t="str">
        <f t="shared" si="14"/>
        <v>Manzeke et al. 2014HwedzaImproved</v>
      </c>
      <c r="H439" s="13">
        <v>30</v>
      </c>
      <c r="I439" s="13">
        <v>26</v>
      </c>
      <c r="J439" s="13">
        <v>13.28</v>
      </c>
      <c r="K439" s="13">
        <v>600</v>
      </c>
      <c r="N439" s="13"/>
      <c r="O439" s="14">
        <v>1500</v>
      </c>
      <c r="P439" s="14">
        <v>1900</v>
      </c>
      <c r="Q439" s="13"/>
      <c r="S439" s="13"/>
      <c r="U439" s="13"/>
      <c r="V439" s="14">
        <v>31.7</v>
      </c>
      <c r="W439" s="14">
        <v>-18.683</v>
      </c>
      <c r="X439">
        <f t="shared" si="17"/>
        <v>1.7421499023204841</v>
      </c>
      <c r="Y439" t="str">
        <f t="shared" si="18"/>
        <v>Resp</v>
      </c>
      <c r="Z439" s="13">
        <v>4.9000000000000004</v>
      </c>
      <c r="AA439" s="13">
        <v>0.45</v>
      </c>
      <c r="AB439" s="14">
        <v>5.2</v>
      </c>
      <c r="AC439" s="13">
        <v>12</v>
      </c>
      <c r="AE439" s="14" t="s">
        <v>633</v>
      </c>
      <c r="AF439" s="13">
        <v>3</v>
      </c>
      <c r="AG439" s="13">
        <v>750</v>
      </c>
      <c r="AH439" s="13"/>
      <c r="AI439" s="13"/>
      <c r="AJ439" s="13"/>
      <c r="AL439" s="13"/>
      <c r="AN439" s="13"/>
      <c r="AO439" s="13">
        <v>82</v>
      </c>
      <c r="AP439" s="14"/>
      <c r="AQ439" s="14"/>
      <c r="AR439" s="13" t="s">
        <v>630</v>
      </c>
    </row>
    <row r="440" spans="1:44" x14ac:dyDescent="0.25">
      <c r="A440" s="1" t="s">
        <v>376</v>
      </c>
      <c r="B440" s="13" t="s">
        <v>631</v>
      </c>
      <c r="C440" s="13" t="s">
        <v>632</v>
      </c>
      <c r="E440" s="13" t="s">
        <v>44</v>
      </c>
      <c r="F440" s="13" t="s">
        <v>616</v>
      </c>
      <c r="G440" s="2" t="str">
        <f t="shared" si="14"/>
        <v>Manzeke et al. 2014HwedzaImproved</v>
      </c>
      <c r="H440" s="13">
        <v>90</v>
      </c>
      <c r="I440" s="13">
        <v>14</v>
      </c>
      <c r="J440" s="13">
        <v>13.28</v>
      </c>
      <c r="K440" s="13">
        <v>600</v>
      </c>
      <c r="N440" s="13"/>
      <c r="O440" s="14">
        <v>2100</v>
      </c>
      <c r="P440" s="14">
        <v>2500</v>
      </c>
      <c r="Q440" s="13"/>
      <c r="S440" s="13"/>
      <c r="U440" s="13"/>
      <c r="V440" s="14">
        <v>31.7</v>
      </c>
      <c r="W440" s="14">
        <v>-18.683</v>
      </c>
      <c r="X440">
        <f t="shared" si="17"/>
        <v>2.4436580182058782</v>
      </c>
      <c r="Y440" t="str">
        <f t="shared" si="18"/>
        <v>Resp</v>
      </c>
      <c r="Z440" s="13">
        <v>4.9000000000000004</v>
      </c>
      <c r="AA440" s="13">
        <v>0.45</v>
      </c>
      <c r="AB440" s="14">
        <v>5.2</v>
      </c>
      <c r="AC440" s="13">
        <v>12</v>
      </c>
      <c r="AE440" s="14" t="s">
        <v>633</v>
      </c>
      <c r="AF440" s="13">
        <v>3</v>
      </c>
      <c r="AG440" s="13">
        <v>750</v>
      </c>
      <c r="AH440" s="13"/>
      <c r="AI440" s="13"/>
      <c r="AJ440" s="13"/>
      <c r="AL440" s="13"/>
      <c r="AN440" s="13"/>
      <c r="AO440" s="13">
        <v>82</v>
      </c>
      <c r="AP440" s="14"/>
      <c r="AQ440" s="14"/>
      <c r="AR440" s="13" t="s">
        <v>630</v>
      </c>
    </row>
    <row r="441" spans="1:44" x14ac:dyDescent="0.25">
      <c r="A441" s="1" t="s">
        <v>376</v>
      </c>
      <c r="B441" s="13" t="s">
        <v>631</v>
      </c>
      <c r="C441" s="13" t="s">
        <v>632</v>
      </c>
      <c r="E441" s="13" t="s">
        <v>44</v>
      </c>
      <c r="F441" s="13" t="s">
        <v>616</v>
      </c>
      <c r="G441" s="2" t="str">
        <f t="shared" si="14"/>
        <v>Manzeke et al. 2014HwedzaImproved</v>
      </c>
      <c r="H441" s="13">
        <v>90</v>
      </c>
      <c r="I441" s="13">
        <v>26</v>
      </c>
      <c r="J441" s="13">
        <v>13.28</v>
      </c>
      <c r="K441" s="13">
        <v>600</v>
      </c>
      <c r="N441" s="13"/>
      <c r="O441" s="14">
        <v>2400</v>
      </c>
      <c r="P441" s="14">
        <v>2900</v>
      </c>
      <c r="Q441" s="13"/>
      <c r="S441" s="13"/>
      <c r="U441" s="13"/>
      <c r="V441" s="14">
        <v>31.7</v>
      </c>
      <c r="W441" s="14">
        <v>-18.683</v>
      </c>
      <c r="X441">
        <f t="shared" si="17"/>
        <v>2.3503792748778607</v>
      </c>
      <c r="Y441" t="str">
        <f t="shared" si="18"/>
        <v>Resp</v>
      </c>
      <c r="Z441" s="13">
        <v>4.9000000000000004</v>
      </c>
      <c r="AA441" s="13">
        <v>0.45</v>
      </c>
      <c r="AB441" s="14">
        <v>5.2</v>
      </c>
      <c r="AC441" s="13">
        <v>12</v>
      </c>
      <c r="AE441" s="14" t="s">
        <v>633</v>
      </c>
      <c r="AF441" s="13">
        <v>3</v>
      </c>
      <c r="AG441" s="13">
        <v>750</v>
      </c>
      <c r="AH441" s="13"/>
      <c r="AI441" s="13"/>
      <c r="AJ441" s="13"/>
      <c r="AL441" s="13"/>
      <c r="AN441" s="13"/>
      <c r="AO441" s="13">
        <v>82</v>
      </c>
      <c r="AP441" s="14"/>
      <c r="AQ441" s="14"/>
      <c r="AR441" s="13" t="s">
        <v>630</v>
      </c>
    </row>
    <row r="442" spans="1:44" x14ac:dyDescent="0.25">
      <c r="A442" s="1" t="s">
        <v>376</v>
      </c>
      <c r="B442" s="13" t="s">
        <v>631</v>
      </c>
      <c r="C442" s="13" t="s">
        <v>632</v>
      </c>
      <c r="E442" s="13" t="s">
        <v>44</v>
      </c>
      <c r="F442" s="13" t="s">
        <v>616</v>
      </c>
      <c r="G442" s="2" t="str">
        <f t="shared" si="14"/>
        <v>Manzeke et al. 2014HwedzaImproved</v>
      </c>
      <c r="H442" s="13">
        <v>90</v>
      </c>
      <c r="I442" s="13">
        <v>26</v>
      </c>
      <c r="J442" s="13">
        <v>13.28</v>
      </c>
      <c r="K442" s="13">
        <v>600</v>
      </c>
      <c r="N442" s="13"/>
      <c r="O442" s="14">
        <v>2900</v>
      </c>
      <c r="P442" s="14">
        <v>3500</v>
      </c>
      <c r="Q442" s="13"/>
      <c r="S442" s="13"/>
      <c r="U442" s="13"/>
      <c r="V442" s="14">
        <v>31.7</v>
      </c>
      <c r="W442" s="14">
        <v>-18.683</v>
      </c>
      <c r="X442">
        <f t="shared" si="17"/>
        <v>3.0032624067883771</v>
      </c>
      <c r="Y442" t="str">
        <f t="shared" si="18"/>
        <v>Resp</v>
      </c>
      <c r="Z442" s="13">
        <v>4.9000000000000004</v>
      </c>
      <c r="AA442" s="13">
        <v>0.45</v>
      </c>
      <c r="AB442" s="14">
        <v>5.2</v>
      </c>
      <c r="AC442" s="13">
        <v>12</v>
      </c>
      <c r="AE442" s="14" t="s">
        <v>633</v>
      </c>
      <c r="AF442" s="13">
        <v>3</v>
      </c>
      <c r="AG442" s="13">
        <v>750</v>
      </c>
      <c r="AH442" s="13"/>
      <c r="AI442" s="13"/>
      <c r="AJ442" s="13"/>
      <c r="AL442" s="13"/>
      <c r="AN442" s="13"/>
      <c r="AO442" s="13">
        <v>82</v>
      </c>
      <c r="AP442" s="14"/>
      <c r="AQ442" s="14"/>
      <c r="AR442" s="13" t="s">
        <v>630</v>
      </c>
    </row>
    <row r="443" spans="1:44" x14ac:dyDescent="0.25">
      <c r="A443" s="1" t="s">
        <v>376</v>
      </c>
      <c r="B443" s="13" t="s">
        <v>631</v>
      </c>
      <c r="C443" s="13" t="s">
        <v>632</v>
      </c>
      <c r="E443" s="13" t="s">
        <v>44</v>
      </c>
      <c r="F443" s="13" t="s">
        <v>616</v>
      </c>
      <c r="G443" s="2" t="str">
        <f t="shared" si="14"/>
        <v>Manzeke et al. 2014HwedzaImproved</v>
      </c>
      <c r="H443" s="13">
        <v>90</v>
      </c>
      <c r="I443" s="13">
        <v>2.6</v>
      </c>
      <c r="J443" s="13">
        <v>13.28</v>
      </c>
      <c r="K443" s="13">
        <v>600</v>
      </c>
      <c r="N443" s="13"/>
      <c r="O443" s="14">
        <v>3100</v>
      </c>
      <c r="P443" s="14">
        <v>4100</v>
      </c>
      <c r="Q443" s="13"/>
      <c r="S443" s="13"/>
      <c r="U443" s="13"/>
      <c r="V443" s="14">
        <v>31.7</v>
      </c>
      <c r="W443" s="14">
        <v>-18.683</v>
      </c>
      <c r="X443">
        <f t="shared" si="17"/>
        <v>5.3255640181954034</v>
      </c>
      <c r="Y443" t="str">
        <f t="shared" si="18"/>
        <v>Resp</v>
      </c>
      <c r="Z443" s="13">
        <v>4.9000000000000004</v>
      </c>
      <c r="AA443" s="13">
        <v>0.45</v>
      </c>
      <c r="AB443" s="14">
        <v>5.2</v>
      </c>
      <c r="AC443" s="13">
        <v>12</v>
      </c>
      <c r="AE443" s="14" t="s">
        <v>633</v>
      </c>
      <c r="AF443" s="13">
        <v>3</v>
      </c>
      <c r="AG443" s="13">
        <v>750</v>
      </c>
      <c r="AH443" s="13"/>
      <c r="AI443" s="13"/>
      <c r="AJ443" s="13"/>
      <c r="AL443" s="13"/>
      <c r="AN443" s="13"/>
      <c r="AO443" s="13">
        <v>82</v>
      </c>
      <c r="AP443" s="14"/>
      <c r="AQ443" s="14"/>
      <c r="AR443" s="13" t="s">
        <v>630</v>
      </c>
    </row>
    <row r="444" spans="1:44" x14ac:dyDescent="0.25">
      <c r="A444" s="1" t="s">
        <v>376</v>
      </c>
      <c r="B444" s="1" t="s">
        <v>441</v>
      </c>
      <c r="C444" s="1" t="s">
        <v>442</v>
      </c>
      <c r="D444" s="1" t="s">
        <v>441</v>
      </c>
      <c r="E444" s="1" t="s">
        <v>44</v>
      </c>
      <c r="F444" s="1" t="s">
        <v>44</v>
      </c>
      <c r="G444" s="2" t="str">
        <f t="shared" si="14"/>
        <v>Kang and Osiname 1976IbadanMaize</v>
      </c>
      <c r="H444" s="3">
        <v>150</v>
      </c>
      <c r="I444" s="3">
        <v>66</v>
      </c>
      <c r="J444" s="3">
        <v>30</v>
      </c>
      <c r="K444" s="1"/>
      <c r="L444" s="1"/>
      <c r="M444" s="1"/>
      <c r="N444" s="1"/>
      <c r="O444" s="7">
        <v>2320</v>
      </c>
      <c r="P444" s="7">
        <v>2700</v>
      </c>
      <c r="Q444" s="1"/>
      <c r="R444" s="1"/>
      <c r="S444" s="1"/>
      <c r="T444" s="1"/>
      <c r="U444" s="1"/>
      <c r="V444" s="7">
        <v>3.91</v>
      </c>
      <c r="W444" s="7">
        <v>7.38</v>
      </c>
      <c r="X444">
        <f t="shared" si="17"/>
        <v>1.4494425221068818</v>
      </c>
      <c r="Y444" s="1" t="s">
        <v>46</v>
      </c>
      <c r="Z444" s="1">
        <v>6</v>
      </c>
      <c r="AA444" s="1">
        <v>0.8</v>
      </c>
      <c r="AB444" s="1"/>
      <c r="AC444" s="1">
        <v>9</v>
      </c>
      <c r="AD444" s="1"/>
      <c r="AE444" s="7" t="s">
        <v>383</v>
      </c>
      <c r="AF444" s="1">
        <v>4</v>
      </c>
      <c r="AG444" s="1">
        <v>1250</v>
      </c>
      <c r="AH444" s="1"/>
      <c r="AI444">
        <v>11.338999999999999</v>
      </c>
      <c r="AJ444">
        <v>11.405250000000001</v>
      </c>
      <c r="AK444">
        <v>15.174249999999999</v>
      </c>
      <c r="AL444">
        <v>16.317</v>
      </c>
      <c r="AM444">
        <v>31.182249999999996</v>
      </c>
      <c r="AN444">
        <v>22.311000000000003</v>
      </c>
      <c r="AO444">
        <v>65.6995</v>
      </c>
      <c r="AP444">
        <v>65.268000000000001</v>
      </c>
      <c r="AQ444" t="s">
        <v>443</v>
      </c>
    </row>
    <row r="445" spans="1:44" x14ac:dyDescent="0.25">
      <c r="A445" s="1" t="s">
        <v>376</v>
      </c>
      <c r="B445" s="1" t="s">
        <v>441</v>
      </c>
      <c r="C445" s="1" t="s">
        <v>442</v>
      </c>
      <c r="D445" s="1" t="s">
        <v>441</v>
      </c>
      <c r="E445" s="1" t="s">
        <v>44</v>
      </c>
      <c r="F445" s="1" t="s">
        <v>44</v>
      </c>
      <c r="G445" s="2" t="str">
        <f t="shared" si="14"/>
        <v>Kang and Osiname 1976IbadanMaize</v>
      </c>
      <c r="H445" s="3">
        <v>150</v>
      </c>
      <c r="I445" s="3">
        <v>66</v>
      </c>
      <c r="J445" s="3">
        <v>30</v>
      </c>
      <c r="K445" s="1"/>
      <c r="L445" s="1"/>
      <c r="M445" s="1"/>
      <c r="N445" s="1"/>
      <c r="O445" s="7">
        <v>2320</v>
      </c>
      <c r="P445" s="7">
        <v>3000</v>
      </c>
      <c r="Q445" s="1"/>
      <c r="R445" s="1"/>
      <c r="S445" s="1"/>
      <c r="T445" s="1"/>
      <c r="U445" s="1"/>
      <c r="V445" s="7">
        <v>3.91</v>
      </c>
      <c r="W445" s="7">
        <v>7.38</v>
      </c>
      <c r="X445">
        <f t="shared" si="17"/>
        <v>1.4494425221068818</v>
      </c>
      <c r="Y445" s="1" t="s">
        <v>46</v>
      </c>
      <c r="Z445" s="1">
        <v>6</v>
      </c>
      <c r="AA445" s="1">
        <v>0.8</v>
      </c>
      <c r="AB445" s="1"/>
      <c r="AC445" s="1">
        <v>9</v>
      </c>
      <c r="AD445" s="1"/>
      <c r="AE445" s="7" t="s">
        <v>383</v>
      </c>
      <c r="AF445" s="1">
        <v>4</v>
      </c>
      <c r="AG445" s="1">
        <v>1250</v>
      </c>
      <c r="AH445" s="1"/>
      <c r="AI445">
        <v>11.338999999999999</v>
      </c>
      <c r="AJ445">
        <v>11.405250000000001</v>
      </c>
      <c r="AK445">
        <v>15.174249999999999</v>
      </c>
      <c r="AL445">
        <v>16.317</v>
      </c>
      <c r="AM445">
        <v>31.182249999999996</v>
      </c>
      <c r="AN445">
        <v>22.311000000000003</v>
      </c>
      <c r="AO445">
        <v>65.6995</v>
      </c>
      <c r="AP445">
        <v>65.268000000000001</v>
      </c>
      <c r="AQ445" t="s">
        <v>443</v>
      </c>
    </row>
    <row r="446" spans="1:44" x14ac:dyDescent="0.25">
      <c r="A446" s="1" t="s">
        <v>376</v>
      </c>
      <c r="B446" s="1" t="s">
        <v>441</v>
      </c>
      <c r="C446" s="1" t="s">
        <v>442</v>
      </c>
      <c r="D446" s="1" t="s">
        <v>441</v>
      </c>
      <c r="E446" s="1" t="s">
        <v>44</v>
      </c>
      <c r="F446" s="1" t="s">
        <v>44</v>
      </c>
      <c r="G446" s="2" t="str">
        <f t="shared" si="14"/>
        <v>Kang and Osiname 1976IbadanMaize</v>
      </c>
      <c r="H446" s="3">
        <v>150</v>
      </c>
      <c r="I446" s="3">
        <v>66</v>
      </c>
      <c r="J446" s="3">
        <v>30</v>
      </c>
      <c r="K446" s="1"/>
      <c r="L446" s="1"/>
      <c r="M446" s="1"/>
      <c r="N446" s="1"/>
      <c r="O446" s="7">
        <v>2320</v>
      </c>
      <c r="P446" s="7">
        <v>2540</v>
      </c>
      <c r="Q446" s="1"/>
      <c r="R446" s="1"/>
      <c r="S446" s="1"/>
      <c r="T446" s="1"/>
      <c r="U446" s="1"/>
      <c r="V446" s="7">
        <v>3.91</v>
      </c>
      <c r="W446" s="7">
        <v>7.38</v>
      </c>
      <c r="X446">
        <f t="shared" si="17"/>
        <v>1.4494425221068818</v>
      </c>
      <c r="Y446" s="1" t="s">
        <v>46</v>
      </c>
      <c r="Z446" s="1">
        <v>6</v>
      </c>
      <c r="AA446" s="1">
        <v>0.8</v>
      </c>
      <c r="AB446" s="1"/>
      <c r="AC446" s="1">
        <v>9</v>
      </c>
      <c r="AD446" s="1"/>
      <c r="AE446" s="7" t="s">
        <v>383</v>
      </c>
      <c r="AF446" s="1">
        <v>4</v>
      </c>
      <c r="AG446" s="1">
        <v>1250</v>
      </c>
      <c r="AH446" s="1"/>
      <c r="AI446">
        <v>11.338999999999999</v>
      </c>
      <c r="AJ446">
        <v>11.405250000000001</v>
      </c>
      <c r="AK446">
        <v>15.174249999999999</v>
      </c>
      <c r="AL446">
        <v>16.317</v>
      </c>
      <c r="AM446">
        <v>31.182249999999996</v>
      </c>
      <c r="AN446">
        <v>22.311000000000003</v>
      </c>
      <c r="AO446">
        <v>65.6995</v>
      </c>
      <c r="AP446">
        <v>65.268000000000001</v>
      </c>
      <c r="AQ446" t="s">
        <v>443</v>
      </c>
    </row>
    <row r="447" spans="1:44" x14ac:dyDescent="0.25">
      <c r="A447" s="1" t="s">
        <v>376</v>
      </c>
      <c r="B447" s="1" t="s">
        <v>441</v>
      </c>
      <c r="C447" s="1" t="s">
        <v>442</v>
      </c>
      <c r="D447" s="1" t="s">
        <v>441</v>
      </c>
      <c r="E447" s="1" t="s">
        <v>44</v>
      </c>
      <c r="F447" s="1" t="s">
        <v>44</v>
      </c>
      <c r="G447" s="2" t="str">
        <f t="shared" si="14"/>
        <v>Kang and Osiname 1976IbadanMaize</v>
      </c>
      <c r="H447" s="3">
        <v>150</v>
      </c>
      <c r="I447" s="3">
        <v>66</v>
      </c>
      <c r="J447" s="3">
        <v>30</v>
      </c>
      <c r="K447" s="1"/>
      <c r="L447" s="1"/>
      <c r="M447" s="1"/>
      <c r="N447" s="1"/>
      <c r="O447" s="7">
        <v>2320</v>
      </c>
      <c r="P447" s="7">
        <v>2700</v>
      </c>
      <c r="Q447" s="1"/>
      <c r="R447" s="1"/>
      <c r="S447" s="1"/>
      <c r="T447" s="1"/>
      <c r="U447" s="1"/>
      <c r="V447" s="7">
        <v>3.91</v>
      </c>
      <c r="W447" s="7">
        <v>7.38</v>
      </c>
      <c r="X447">
        <f t="shared" si="17"/>
        <v>1.4494425221068818</v>
      </c>
      <c r="Y447" s="1" t="s">
        <v>46</v>
      </c>
      <c r="Z447" s="1">
        <v>6</v>
      </c>
      <c r="AA447" s="1">
        <v>0.8</v>
      </c>
      <c r="AB447" s="1"/>
      <c r="AC447" s="1">
        <v>9</v>
      </c>
      <c r="AD447" s="1"/>
      <c r="AE447" s="7" t="s">
        <v>383</v>
      </c>
      <c r="AF447" s="1">
        <v>4</v>
      </c>
      <c r="AG447" s="1">
        <v>1250</v>
      </c>
      <c r="AH447" s="1"/>
      <c r="AI447">
        <v>11.338999999999999</v>
      </c>
      <c r="AJ447">
        <v>11.405250000000001</v>
      </c>
      <c r="AK447">
        <v>15.174249999999999</v>
      </c>
      <c r="AL447">
        <v>16.317</v>
      </c>
      <c r="AM447">
        <v>31.182249999999996</v>
      </c>
      <c r="AN447">
        <v>22.311000000000003</v>
      </c>
      <c r="AO447">
        <v>65.6995</v>
      </c>
      <c r="AP447">
        <v>65.268000000000001</v>
      </c>
      <c r="AQ447" t="s">
        <v>443</v>
      </c>
    </row>
    <row r="448" spans="1:44" x14ac:dyDescent="0.25">
      <c r="A448" s="1" t="s">
        <v>376</v>
      </c>
      <c r="B448" s="1" t="s">
        <v>450</v>
      </c>
      <c r="C448" s="1" t="s">
        <v>442</v>
      </c>
      <c r="D448" s="1" t="s">
        <v>450</v>
      </c>
      <c r="E448" s="1" t="s">
        <v>44</v>
      </c>
      <c r="F448" s="1" t="s">
        <v>44</v>
      </c>
      <c r="G448" s="2" t="str">
        <f t="shared" si="14"/>
        <v>Kayode 1984IbadanMaize</v>
      </c>
      <c r="H448" s="3">
        <v>100</v>
      </c>
      <c r="I448" s="3">
        <v>50</v>
      </c>
      <c r="J448" s="3">
        <v>80</v>
      </c>
      <c r="K448" s="1"/>
      <c r="L448" s="1"/>
      <c r="M448" s="1"/>
      <c r="N448" s="1"/>
      <c r="O448" s="7">
        <v>3000</v>
      </c>
      <c r="P448" s="7">
        <v>4900</v>
      </c>
      <c r="Q448" s="1"/>
      <c r="R448" s="1"/>
      <c r="S448" s="1"/>
      <c r="T448" s="1"/>
      <c r="U448" s="1"/>
      <c r="V448" s="7" t="s">
        <v>451</v>
      </c>
      <c r="W448" s="7"/>
      <c r="X448">
        <f t="shared" si="17"/>
        <v>2.1035598705501615</v>
      </c>
      <c r="Y448" s="1" t="s">
        <v>46</v>
      </c>
      <c r="Z448" s="1">
        <v>5.4</v>
      </c>
      <c r="AA448" s="1">
        <v>0.71764705900000003</v>
      </c>
      <c r="AB448" s="1">
        <v>8.6999999999999993</v>
      </c>
      <c r="AC448" s="1"/>
      <c r="AD448" s="1"/>
      <c r="AE448" s="7" t="s">
        <v>383</v>
      </c>
      <c r="AF448" s="1">
        <v>4</v>
      </c>
      <c r="AG448" s="1"/>
      <c r="AH448" s="1"/>
      <c r="AI448">
        <v>7.3369999999999997</v>
      </c>
      <c r="AJ448">
        <v>6.9097500000000007</v>
      </c>
      <c r="AK448">
        <v>19.676499999999997</v>
      </c>
      <c r="AL448">
        <v>20.313000000000002</v>
      </c>
      <c r="AM448">
        <v>28.514249999999997</v>
      </c>
      <c r="AN448">
        <v>18.731250000000003</v>
      </c>
      <c r="AO448">
        <v>63.698499999999996</v>
      </c>
      <c r="AP448">
        <v>63.519750000000009</v>
      </c>
      <c r="AQ448" t="s">
        <v>452</v>
      </c>
    </row>
    <row r="449" spans="1:43" x14ac:dyDescent="0.25">
      <c r="A449" s="1" t="s">
        <v>376</v>
      </c>
      <c r="B449" s="1" t="s">
        <v>450</v>
      </c>
      <c r="C449" s="1" t="s">
        <v>442</v>
      </c>
      <c r="D449" s="1" t="s">
        <v>450</v>
      </c>
      <c r="E449" s="1" t="s">
        <v>44</v>
      </c>
      <c r="F449" s="1" t="s">
        <v>44</v>
      </c>
      <c r="G449" s="2" t="str">
        <f t="shared" si="14"/>
        <v>Kayode 1984IbadanMaize</v>
      </c>
      <c r="H449" s="3">
        <v>100</v>
      </c>
      <c r="I449" s="3">
        <v>50</v>
      </c>
      <c r="J449" s="3">
        <v>80</v>
      </c>
      <c r="K449" s="1"/>
      <c r="L449" s="1"/>
      <c r="M449" s="1"/>
      <c r="N449" s="1"/>
      <c r="O449" s="7">
        <v>3000</v>
      </c>
      <c r="P449" s="7">
        <v>4000</v>
      </c>
      <c r="Q449" s="1"/>
      <c r="R449" s="1"/>
      <c r="S449" s="1"/>
      <c r="T449" s="1"/>
      <c r="U449" s="1"/>
      <c r="V449" s="7" t="s">
        <v>451</v>
      </c>
      <c r="W449" s="7"/>
      <c r="X449">
        <f t="shared" si="17"/>
        <v>2.1035598705501615</v>
      </c>
      <c r="Y449" s="1" t="s">
        <v>46</v>
      </c>
      <c r="Z449" s="1">
        <v>5.4</v>
      </c>
      <c r="AA449" s="1">
        <v>0.71764705900000003</v>
      </c>
      <c r="AB449" s="1">
        <v>8.6999999999999993</v>
      </c>
      <c r="AC449" s="1"/>
      <c r="AD449" s="1"/>
      <c r="AE449" s="7" t="s">
        <v>383</v>
      </c>
      <c r="AF449" s="1">
        <v>4</v>
      </c>
      <c r="AG449" s="1"/>
      <c r="AH449" s="1"/>
      <c r="AI449">
        <v>7.3369999999999997</v>
      </c>
      <c r="AJ449">
        <v>6.9097500000000007</v>
      </c>
      <c r="AK449">
        <v>19.676499999999997</v>
      </c>
      <c r="AL449">
        <v>20.313000000000002</v>
      </c>
      <c r="AM449">
        <v>28.514249999999997</v>
      </c>
      <c r="AN449">
        <v>18.731250000000003</v>
      </c>
      <c r="AO449">
        <v>63.698499999999996</v>
      </c>
      <c r="AP449">
        <v>63.519750000000009</v>
      </c>
      <c r="AQ449" t="s">
        <v>452</v>
      </c>
    </row>
    <row r="450" spans="1:43" x14ac:dyDescent="0.25">
      <c r="A450" s="1" t="s">
        <v>376</v>
      </c>
      <c r="B450" s="1" t="s">
        <v>450</v>
      </c>
      <c r="C450" s="1" t="s">
        <v>442</v>
      </c>
      <c r="D450" s="1" t="s">
        <v>450</v>
      </c>
      <c r="E450" s="1" t="s">
        <v>44</v>
      </c>
      <c r="F450" s="1" t="s">
        <v>44</v>
      </c>
      <c r="G450" s="2" t="str">
        <f t="shared" ref="G450:G513" si="19">B450&amp;C450&amp;F450</f>
        <v>Kayode 1984IbadanMaize</v>
      </c>
      <c r="H450" s="3">
        <v>100</v>
      </c>
      <c r="I450" s="3">
        <v>50</v>
      </c>
      <c r="J450" s="3">
        <v>80</v>
      </c>
      <c r="K450" s="1"/>
      <c r="L450" s="1"/>
      <c r="M450" s="1"/>
      <c r="N450" s="1"/>
      <c r="O450" s="7">
        <v>3000</v>
      </c>
      <c r="P450" s="7">
        <v>3600</v>
      </c>
      <c r="Q450" s="1"/>
      <c r="R450" s="1"/>
      <c r="S450" s="1"/>
      <c r="T450" s="1"/>
      <c r="U450" s="1"/>
      <c r="V450" s="7" t="s">
        <v>451</v>
      </c>
      <c r="W450" s="7"/>
      <c r="X450">
        <f t="shared" si="17"/>
        <v>2.1035598705501615</v>
      </c>
      <c r="Y450" s="1" t="s">
        <v>46</v>
      </c>
      <c r="Z450" s="1">
        <v>5.4</v>
      </c>
      <c r="AA450" s="1">
        <v>0.71764705900000003</v>
      </c>
      <c r="AB450" s="1">
        <v>8.6999999999999993</v>
      </c>
      <c r="AC450" s="1"/>
      <c r="AD450" s="1"/>
      <c r="AE450" s="7" t="s">
        <v>383</v>
      </c>
      <c r="AF450" s="1">
        <v>4</v>
      </c>
      <c r="AG450" s="1"/>
      <c r="AH450" s="1"/>
      <c r="AI450">
        <v>7.3369999999999997</v>
      </c>
      <c r="AJ450">
        <v>6.9097500000000007</v>
      </c>
      <c r="AK450">
        <v>19.676499999999997</v>
      </c>
      <c r="AL450">
        <v>20.313000000000002</v>
      </c>
      <c r="AM450">
        <v>28.514249999999997</v>
      </c>
      <c r="AN450">
        <v>18.731250000000003</v>
      </c>
      <c r="AO450">
        <v>63.698499999999996</v>
      </c>
      <c r="AP450">
        <v>63.519750000000009</v>
      </c>
      <c r="AQ450" t="s">
        <v>452</v>
      </c>
    </row>
    <row r="451" spans="1:43" x14ac:dyDescent="0.25">
      <c r="A451" s="1" t="s">
        <v>376</v>
      </c>
      <c r="B451" s="1" t="s">
        <v>450</v>
      </c>
      <c r="C451" s="1" t="s">
        <v>442</v>
      </c>
      <c r="D451" s="1" t="s">
        <v>450</v>
      </c>
      <c r="E451" s="1" t="s">
        <v>44</v>
      </c>
      <c r="F451" s="1" t="s">
        <v>44</v>
      </c>
      <c r="G451" s="2" t="str">
        <f t="shared" si="19"/>
        <v>Kayode 1984IbadanMaize</v>
      </c>
      <c r="H451" s="3">
        <v>100</v>
      </c>
      <c r="I451" s="3">
        <v>50</v>
      </c>
      <c r="J451" s="3">
        <v>80</v>
      </c>
      <c r="K451" s="1"/>
      <c r="L451" s="1"/>
      <c r="M451" s="1"/>
      <c r="N451" s="1"/>
      <c r="O451" s="7">
        <v>3000</v>
      </c>
      <c r="P451" s="7">
        <v>3300</v>
      </c>
      <c r="Q451" s="1"/>
      <c r="R451" s="1"/>
      <c r="S451" s="1"/>
      <c r="T451" s="1"/>
      <c r="U451" s="1"/>
      <c r="V451" s="7" t="s">
        <v>451</v>
      </c>
      <c r="W451" s="7"/>
      <c r="X451">
        <f t="shared" si="17"/>
        <v>2.1035598705501615</v>
      </c>
      <c r="Y451" s="1" t="s">
        <v>46</v>
      </c>
      <c r="Z451" s="1">
        <v>5.4</v>
      </c>
      <c r="AA451" s="1">
        <v>0.71764705900000003</v>
      </c>
      <c r="AB451" s="1">
        <v>8.6999999999999993</v>
      </c>
      <c r="AC451" s="1"/>
      <c r="AD451" s="1"/>
      <c r="AE451" s="7" t="s">
        <v>383</v>
      </c>
      <c r="AF451" s="1">
        <v>4</v>
      </c>
      <c r="AG451" s="1"/>
      <c r="AH451" s="1"/>
      <c r="AI451">
        <v>7.3369999999999997</v>
      </c>
      <c r="AJ451">
        <v>6.9097500000000007</v>
      </c>
      <c r="AK451">
        <v>19.676499999999997</v>
      </c>
      <c r="AL451">
        <v>20.313000000000002</v>
      </c>
      <c r="AM451">
        <v>28.514249999999997</v>
      </c>
      <c r="AN451">
        <v>18.731250000000003</v>
      </c>
      <c r="AO451">
        <v>63.698499999999996</v>
      </c>
      <c r="AP451">
        <v>63.519750000000009</v>
      </c>
      <c r="AQ451" t="s">
        <v>452</v>
      </c>
    </row>
    <row r="452" spans="1:43" x14ac:dyDescent="0.25">
      <c r="A452" s="1" t="s">
        <v>376</v>
      </c>
      <c r="B452" s="1" t="s">
        <v>450</v>
      </c>
      <c r="C452" s="1" t="s">
        <v>442</v>
      </c>
      <c r="D452" s="1" t="s">
        <v>450</v>
      </c>
      <c r="E452" s="1" t="s">
        <v>44</v>
      </c>
      <c r="F452" s="1" t="s">
        <v>44</v>
      </c>
      <c r="G452" s="2" t="str">
        <f t="shared" si="19"/>
        <v>Kayode 1984IbadanMaize</v>
      </c>
      <c r="H452" s="3">
        <v>100</v>
      </c>
      <c r="I452" s="3">
        <v>50</v>
      </c>
      <c r="J452" s="3">
        <v>80</v>
      </c>
      <c r="K452" s="1"/>
      <c r="L452" s="1"/>
      <c r="M452" s="1"/>
      <c r="N452" s="1"/>
      <c r="O452" s="7">
        <v>4200</v>
      </c>
      <c r="P452" s="7">
        <v>4800</v>
      </c>
      <c r="Q452" s="1"/>
      <c r="R452" s="1"/>
      <c r="S452" s="1"/>
      <c r="T452" s="1"/>
      <c r="U452" s="1"/>
      <c r="V452" s="7" t="s">
        <v>451</v>
      </c>
      <c r="W452" s="7"/>
      <c r="X452">
        <f t="shared" si="17"/>
        <v>2.9449838187702264</v>
      </c>
      <c r="Y452" s="1" t="s">
        <v>46</v>
      </c>
      <c r="Z452" s="1">
        <v>5.5</v>
      </c>
      <c r="AA452" s="1">
        <v>0.764705882</v>
      </c>
      <c r="AB452" s="1">
        <v>30</v>
      </c>
      <c r="AC452" s="1"/>
      <c r="AD452" s="1"/>
      <c r="AE452" s="7" t="s">
        <v>383</v>
      </c>
      <c r="AF452" s="1">
        <v>4</v>
      </c>
      <c r="AG452" s="1"/>
      <c r="AH452" s="1"/>
      <c r="AI452">
        <v>7.3369999999999997</v>
      </c>
      <c r="AJ452">
        <v>6.9097500000000007</v>
      </c>
      <c r="AK452">
        <v>19.676499999999997</v>
      </c>
      <c r="AL452">
        <v>20.313000000000002</v>
      </c>
      <c r="AM452">
        <v>28.514249999999997</v>
      </c>
      <c r="AN452">
        <v>18.731250000000003</v>
      </c>
      <c r="AO452">
        <v>63.698499999999996</v>
      </c>
      <c r="AP452">
        <v>63.519750000000009</v>
      </c>
      <c r="AQ452" t="s">
        <v>452</v>
      </c>
    </row>
    <row r="453" spans="1:43" x14ac:dyDescent="0.25">
      <c r="A453" s="1" t="s">
        <v>376</v>
      </c>
      <c r="B453" s="1" t="s">
        <v>450</v>
      </c>
      <c r="C453" s="1" t="s">
        <v>442</v>
      </c>
      <c r="D453" s="1" t="s">
        <v>450</v>
      </c>
      <c r="E453" s="1" t="s">
        <v>44</v>
      </c>
      <c r="F453" s="1" t="s">
        <v>44</v>
      </c>
      <c r="G453" s="2" t="str">
        <f t="shared" si="19"/>
        <v>Kayode 1984IbadanMaize</v>
      </c>
      <c r="H453" s="3">
        <v>100</v>
      </c>
      <c r="I453" s="3">
        <v>50</v>
      </c>
      <c r="J453" s="3">
        <v>80</v>
      </c>
      <c r="K453" s="1"/>
      <c r="L453" s="1"/>
      <c r="M453" s="1"/>
      <c r="N453" s="1"/>
      <c r="O453" s="7">
        <v>4200</v>
      </c>
      <c r="P453" s="7">
        <v>4500</v>
      </c>
      <c r="Q453" s="1"/>
      <c r="R453" s="1"/>
      <c r="S453" s="1"/>
      <c r="T453" s="1"/>
      <c r="U453" s="1"/>
      <c r="V453" s="7" t="s">
        <v>451</v>
      </c>
      <c r="W453" s="7"/>
      <c r="X453">
        <f t="shared" si="17"/>
        <v>2.9449838187702264</v>
      </c>
      <c r="Y453" s="1" t="s">
        <v>46</v>
      </c>
      <c r="Z453" s="1">
        <v>5.5</v>
      </c>
      <c r="AA453" s="1">
        <v>0.764705882</v>
      </c>
      <c r="AB453" s="1">
        <v>30</v>
      </c>
      <c r="AC453" s="1"/>
      <c r="AD453" s="1"/>
      <c r="AE453" s="7" t="s">
        <v>383</v>
      </c>
      <c r="AF453" s="1">
        <v>4</v>
      </c>
      <c r="AG453" s="1"/>
      <c r="AH453" s="1"/>
      <c r="AI453">
        <v>7.3369999999999997</v>
      </c>
      <c r="AJ453">
        <v>6.9097500000000007</v>
      </c>
      <c r="AK453">
        <v>19.676499999999997</v>
      </c>
      <c r="AL453">
        <v>20.313000000000002</v>
      </c>
      <c r="AM453">
        <v>28.514249999999997</v>
      </c>
      <c r="AN453">
        <v>18.731250000000003</v>
      </c>
      <c r="AO453">
        <v>63.698499999999996</v>
      </c>
      <c r="AP453">
        <v>63.519750000000009</v>
      </c>
      <c r="AQ453" t="s">
        <v>452</v>
      </c>
    </row>
    <row r="454" spans="1:43" x14ac:dyDescent="0.25">
      <c r="A454" s="1" t="s">
        <v>376</v>
      </c>
      <c r="B454" s="1" t="s">
        <v>450</v>
      </c>
      <c r="C454" s="1" t="s">
        <v>442</v>
      </c>
      <c r="D454" s="1" t="s">
        <v>450</v>
      </c>
      <c r="E454" s="1" t="s">
        <v>44</v>
      </c>
      <c r="F454" s="1" t="s">
        <v>44</v>
      </c>
      <c r="G454" s="2" t="str">
        <f t="shared" si="19"/>
        <v>Kayode 1984IbadanMaize</v>
      </c>
      <c r="H454" s="3">
        <v>100</v>
      </c>
      <c r="I454" s="3">
        <v>50</v>
      </c>
      <c r="J454" s="3">
        <v>80</v>
      </c>
      <c r="K454" s="1"/>
      <c r="L454" s="1"/>
      <c r="M454" s="1"/>
      <c r="N454" s="1"/>
      <c r="O454" s="7">
        <v>4200</v>
      </c>
      <c r="P454" s="7">
        <v>4400</v>
      </c>
      <c r="Q454" s="1"/>
      <c r="R454" s="1"/>
      <c r="S454" s="1"/>
      <c r="T454" s="1"/>
      <c r="U454" s="1"/>
      <c r="V454" s="7" t="s">
        <v>451</v>
      </c>
      <c r="W454" s="7"/>
      <c r="X454">
        <f t="shared" si="17"/>
        <v>2.9449838187702264</v>
      </c>
      <c r="Y454" s="1" t="s">
        <v>46</v>
      </c>
      <c r="Z454" s="1">
        <v>5.5</v>
      </c>
      <c r="AA454" s="1">
        <v>0.764705882</v>
      </c>
      <c r="AB454" s="1">
        <v>30</v>
      </c>
      <c r="AC454" s="1"/>
      <c r="AD454" s="1"/>
      <c r="AE454" s="7" t="s">
        <v>383</v>
      </c>
      <c r="AF454" s="1">
        <v>4</v>
      </c>
      <c r="AG454" s="1"/>
      <c r="AH454" s="1"/>
      <c r="AI454">
        <v>7.3369999999999997</v>
      </c>
      <c r="AJ454">
        <v>6.9097500000000007</v>
      </c>
      <c r="AK454">
        <v>19.676499999999997</v>
      </c>
      <c r="AL454">
        <v>20.313000000000002</v>
      </c>
      <c r="AM454">
        <v>28.514249999999997</v>
      </c>
      <c r="AN454">
        <v>18.731250000000003</v>
      </c>
      <c r="AO454">
        <v>63.698499999999996</v>
      </c>
      <c r="AP454">
        <v>63.519750000000009</v>
      </c>
      <c r="AQ454" t="s">
        <v>452</v>
      </c>
    </row>
    <row r="455" spans="1:43" x14ac:dyDescent="0.25">
      <c r="A455" s="1" t="s">
        <v>376</v>
      </c>
      <c r="B455" s="1" t="s">
        <v>450</v>
      </c>
      <c r="C455" s="1" t="s">
        <v>442</v>
      </c>
      <c r="D455" s="1" t="s">
        <v>450</v>
      </c>
      <c r="E455" s="1" t="s">
        <v>44</v>
      </c>
      <c r="F455" s="1" t="s">
        <v>44</v>
      </c>
      <c r="G455" s="2" t="str">
        <f t="shared" si="19"/>
        <v>Kayode 1984IbadanMaize</v>
      </c>
      <c r="H455" s="3">
        <v>100</v>
      </c>
      <c r="I455" s="3">
        <v>50</v>
      </c>
      <c r="J455" s="3">
        <v>80</v>
      </c>
      <c r="K455" s="1"/>
      <c r="L455" s="1"/>
      <c r="M455" s="1"/>
      <c r="N455" s="1"/>
      <c r="O455" s="7">
        <v>4200</v>
      </c>
      <c r="P455" s="7">
        <v>4100</v>
      </c>
      <c r="Q455" s="1"/>
      <c r="R455" s="1"/>
      <c r="S455" s="1"/>
      <c r="T455" s="1"/>
      <c r="U455" s="1"/>
      <c r="V455" s="7" t="s">
        <v>451</v>
      </c>
      <c r="W455" s="7"/>
      <c r="X455">
        <f t="shared" si="17"/>
        <v>2.9449838187702264</v>
      </c>
      <c r="Y455" s="1" t="s">
        <v>46</v>
      </c>
      <c r="Z455" s="1">
        <v>5.5</v>
      </c>
      <c r="AA455" s="1">
        <v>0.764705882</v>
      </c>
      <c r="AB455" s="1">
        <v>30</v>
      </c>
      <c r="AC455" s="1"/>
      <c r="AD455" s="1"/>
      <c r="AE455" s="7" t="s">
        <v>383</v>
      </c>
      <c r="AF455" s="1">
        <v>4</v>
      </c>
      <c r="AG455" s="1"/>
      <c r="AH455" s="1"/>
      <c r="AI455">
        <v>7.3369999999999997</v>
      </c>
      <c r="AJ455">
        <v>6.9097500000000007</v>
      </c>
      <c r="AK455">
        <v>19.676499999999997</v>
      </c>
      <c r="AL455">
        <v>20.313000000000002</v>
      </c>
      <c r="AM455">
        <v>28.514249999999997</v>
      </c>
      <c r="AN455">
        <v>18.731250000000003</v>
      </c>
      <c r="AO455">
        <v>63.698499999999996</v>
      </c>
      <c r="AP455">
        <v>63.519750000000009</v>
      </c>
      <c r="AQ455" t="s">
        <v>452</v>
      </c>
    </row>
    <row r="456" spans="1:43" x14ac:dyDescent="0.25">
      <c r="A456" s="1" t="s">
        <v>376</v>
      </c>
      <c r="B456" s="1" t="s">
        <v>456</v>
      </c>
      <c r="C456" s="1" t="s">
        <v>442</v>
      </c>
      <c r="D456" s="1" t="s">
        <v>456</v>
      </c>
      <c r="E456" s="1" t="s">
        <v>44</v>
      </c>
      <c r="F456" s="1" t="s">
        <v>44</v>
      </c>
      <c r="G456" s="2" t="str">
        <f t="shared" si="19"/>
        <v>Kayode and Agboola 1985IbadanMaize</v>
      </c>
      <c r="H456" s="3">
        <v>150</v>
      </c>
      <c r="I456" s="3">
        <v>50</v>
      </c>
      <c r="J456" s="3">
        <v>80</v>
      </c>
      <c r="K456" s="1">
        <v>1200</v>
      </c>
      <c r="L456" s="1">
        <v>1125</v>
      </c>
      <c r="M456" s="1"/>
      <c r="N456" s="1"/>
      <c r="O456" s="7">
        <v>4600</v>
      </c>
      <c r="P456" s="7">
        <v>5900</v>
      </c>
      <c r="Q456" s="1"/>
      <c r="R456" s="1"/>
      <c r="S456" s="1"/>
      <c r="T456" s="1">
        <v>3.8333333333333335</v>
      </c>
      <c r="U456" s="1">
        <v>4.916666666666667</v>
      </c>
      <c r="V456" s="7">
        <v>3.867</v>
      </c>
      <c r="W456" s="7">
        <v>7.4169999999999998</v>
      </c>
      <c r="X456">
        <f t="shared" si="17"/>
        <v>2.0809792843691146</v>
      </c>
      <c r="Y456" s="1" t="s">
        <v>46</v>
      </c>
      <c r="Z456" s="1">
        <v>6.1</v>
      </c>
      <c r="AA456" s="1">
        <v>0.28899999999999998</v>
      </c>
      <c r="AB456" s="1">
        <v>3</v>
      </c>
      <c r="AC456" s="1"/>
      <c r="AD456" s="1"/>
      <c r="AE456" s="7" t="s">
        <v>383</v>
      </c>
      <c r="AF456" s="1">
        <v>4</v>
      </c>
      <c r="AG456" s="1">
        <v>1250</v>
      </c>
      <c r="AH456" s="1"/>
      <c r="AI456">
        <v>7.3369999999999997</v>
      </c>
      <c r="AJ456">
        <v>6.9097500000000007</v>
      </c>
      <c r="AK456">
        <v>19.676499999999997</v>
      </c>
      <c r="AL456">
        <v>20.313000000000002</v>
      </c>
      <c r="AM456">
        <v>28.514249999999997</v>
      </c>
      <c r="AN456">
        <v>18.731250000000003</v>
      </c>
      <c r="AO456">
        <v>63.698499999999996</v>
      </c>
      <c r="AP456">
        <v>63.519750000000009</v>
      </c>
      <c r="AQ456" t="s">
        <v>452</v>
      </c>
    </row>
    <row r="457" spans="1:43" x14ac:dyDescent="0.25">
      <c r="A457" s="1" t="s">
        <v>376</v>
      </c>
      <c r="B457" s="1" t="s">
        <v>456</v>
      </c>
      <c r="C457" s="1" t="s">
        <v>442</v>
      </c>
      <c r="D457" s="1" t="s">
        <v>456</v>
      </c>
      <c r="E457" s="1" t="s">
        <v>44</v>
      </c>
      <c r="F457" s="1" t="s">
        <v>44</v>
      </c>
      <c r="G457" s="2" t="str">
        <f t="shared" si="19"/>
        <v>Kayode and Agboola 1985IbadanMaize</v>
      </c>
      <c r="H457" s="3">
        <v>150</v>
      </c>
      <c r="I457" s="3">
        <v>50</v>
      </c>
      <c r="J457" s="3">
        <v>80</v>
      </c>
      <c r="K457" s="1">
        <v>1200</v>
      </c>
      <c r="L457" s="1">
        <v>1125</v>
      </c>
      <c r="M457" s="1"/>
      <c r="N457" s="1"/>
      <c r="O457" s="7">
        <v>4100</v>
      </c>
      <c r="P457" s="7">
        <v>5900</v>
      </c>
      <c r="Q457" s="1"/>
      <c r="R457" s="1"/>
      <c r="S457" s="1"/>
      <c r="T457" s="1">
        <v>3.4166666666666665</v>
      </c>
      <c r="U457" s="1">
        <v>4.916666666666667</v>
      </c>
      <c r="V457" s="7">
        <v>3.867</v>
      </c>
      <c r="W457" s="7">
        <v>7.4169999999999998</v>
      </c>
      <c r="X457">
        <f t="shared" si="17"/>
        <v>1.7749529190207156</v>
      </c>
      <c r="Y457" s="1" t="s">
        <v>46</v>
      </c>
      <c r="Z457" s="1">
        <v>6.1</v>
      </c>
      <c r="AA457" s="1">
        <v>0.28899999999999998</v>
      </c>
      <c r="AB457" s="1">
        <v>3</v>
      </c>
      <c r="AC457" s="1"/>
      <c r="AD457" s="1"/>
      <c r="AE457" s="7" t="s">
        <v>383</v>
      </c>
      <c r="AF457" s="1">
        <v>4</v>
      </c>
      <c r="AG457" s="1">
        <v>1250</v>
      </c>
      <c r="AH457" s="1"/>
      <c r="AI457">
        <v>7.3369999999999997</v>
      </c>
      <c r="AJ457">
        <v>6.9097500000000007</v>
      </c>
      <c r="AK457">
        <v>19.676499999999997</v>
      </c>
      <c r="AL457">
        <v>20.313000000000002</v>
      </c>
      <c r="AM457">
        <v>28.514249999999997</v>
      </c>
      <c r="AN457">
        <v>18.731250000000003</v>
      </c>
      <c r="AO457">
        <v>63.698499999999996</v>
      </c>
      <c r="AP457">
        <v>63.519750000000009</v>
      </c>
      <c r="AQ457" t="s">
        <v>452</v>
      </c>
    </row>
    <row r="458" spans="1:43" x14ac:dyDescent="0.25">
      <c r="A458" s="1" t="s">
        <v>376</v>
      </c>
      <c r="B458" s="1" t="s">
        <v>456</v>
      </c>
      <c r="C458" s="1" t="s">
        <v>442</v>
      </c>
      <c r="D458" s="1" t="s">
        <v>456</v>
      </c>
      <c r="E458" s="1" t="s">
        <v>44</v>
      </c>
      <c r="F458" s="1" t="s">
        <v>44</v>
      </c>
      <c r="G458" s="2" t="str">
        <f t="shared" si="19"/>
        <v>Kayode and Agboola 1985IbadanMaize</v>
      </c>
      <c r="H458" s="3">
        <v>150</v>
      </c>
      <c r="I458" s="3">
        <v>50</v>
      </c>
      <c r="J458" s="3">
        <v>80</v>
      </c>
      <c r="K458" s="1">
        <v>1300</v>
      </c>
      <c r="L458" s="1">
        <v>1375</v>
      </c>
      <c r="M458" s="1"/>
      <c r="N458" s="1"/>
      <c r="O458" s="7">
        <v>5000</v>
      </c>
      <c r="P458" s="7">
        <v>6300</v>
      </c>
      <c r="Q458" s="1"/>
      <c r="R458" s="1"/>
      <c r="S458" s="1"/>
      <c r="T458" s="1">
        <v>3.8461538461538463</v>
      </c>
      <c r="U458" s="1">
        <v>4.8461538461538458</v>
      </c>
      <c r="V458" s="7">
        <v>3.867</v>
      </c>
      <c r="W458" s="7">
        <v>7.4169999999999998</v>
      </c>
      <c r="X458">
        <f t="shared" si="17"/>
        <v>2.2645951035781544</v>
      </c>
      <c r="Y458" s="1" t="s">
        <v>46</v>
      </c>
      <c r="Z458" s="1">
        <v>5.6</v>
      </c>
      <c r="AA458" s="1">
        <v>0.46</v>
      </c>
      <c r="AB458" s="1">
        <v>10</v>
      </c>
      <c r="AC458" s="1"/>
      <c r="AD458" s="1"/>
      <c r="AE458" s="7" t="s">
        <v>383</v>
      </c>
      <c r="AF458" s="1">
        <v>4</v>
      </c>
      <c r="AG458" s="1">
        <v>1250</v>
      </c>
      <c r="AH458" s="1"/>
      <c r="AI458">
        <v>7.3369999999999997</v>
      </c>
      <c r="AJ458">
        <v>6.9097500000000007</v>
      </c>
      <c r="AK458">
        <v>19.676499999999997</v>
      </c>
      <c r="AL458">
        <v>20.313000000000002</v>
      </c>
      <c r="AM458">
        <v>28.514249999999997</v>
      </c>
      <c r="AN458">
        <v>18.731250000000003</v>
      </c>
      <c r="AO458">
        <v>63.698499999999996</v>
      </c>
      <c r="AP458">
        <v>63.519750000000009</v>
      </c>
      <c r="AQ458" t="s">
        <v>452</v>
      </c>
    </row>
    <row r="459" spans="1:43" x14ac:dyDescent="0.25">
      <c r="A459" s="1" t="s">
        <v>376</v>
      </c>
      <c r="B459" s="1" t="s">
        <v>456</v>
      </c>
      <c r="C459" s="1" t="s">
        <v>442</v>
      </c>
      <c r="D459" s="1" t="s">
        <v>456</v>
      </c>
      <c r="E459" s="1" t="s">
        <v>44</v>
      </c>
      <c r="F459" s="1" t="s">
        <v>44</v>
      </c>
      <c r="G459" s="2" t="str">
        <f t="shared" si="19"/>
        <v>Kayode and Agboola 1985IbadanMaize</v>
      </c>
      <c r="H459" s="3">
        <v>150</v>
      </c>
      <c r="I459" s="3">
        <v>50</v>
      </c>
      <c r="J459" s="3">
        <v>80</v>
      </c>
      <c r="K459" s="1">
        <v>1300</v>
      </c>
      <c r="L459" s="1">
        <v>1375</v>
      </c>
      <c r="M459" s="1"/>
      <c r="N459" s="1"/>
      <c r="O459" s="7">
        <v>4100</v>
      </c>
      <c r="P459" s="7">
        <v>6300</v>
      </c>
      <c r="Q459" s="1"/>
      <c r="R459" s="1"/>
      <c r="S459" s="1"/>
      <c r="T459" s="1">
        <v>3.1538461538461537</v>
      </c>
      <c r="U459" s="1">
        <v>4.8461538461538458</v>
      </c>
      <c r="V459" s="7">
        <v>3.867</v>
      </c>
      <c r="W459" s="7">
        <v>7.4169999999999998</v>
      </c>
      <c r="X459">
        <f t="shared" si="17"/>
        <v>1.7137476459510357</v>
      </c>
      <c r="Y459" s="1" t="s">
        <v>46</v>
      </c>
      <c r="Z459" s="1">
        <v>5.6</v>
      </c>
      <c r="AA459" s="1">
        <v>0.46</v>
      </c>
      <c r="AB459" s="1">
        <v>10</v>
      </c>
      <c r="AC459" s="1"/>
      <c r="AD459" s="1"/>
      <c r="AE459" s="7" t="s">
        <v>383</v>
      </c>
      <c r="AF459" s="1">
        <v>4</v>
      </c>
      <c r="AG459" s="1">
        <v>1250</v>
      </c>
      <c r="AH459" s="1"/>
      <c r="AI459">
        <v>7.3369999999999997</v>
      </c>
      <c r="AJ459">
        <v>6.9097500000000007</v>
      </c>
      <c r="AK459">
        <v>19.676499999999997</v>
      </c>
      <c r="AL459">
        <v>20.313000000000002</v>
      </c>
      <c r="AM459">
        <v>28.514249999999997</v>
      </c>
      <c r="AN459">
        <v>18.731250000000003</v>
      </c>
      <c r="AO459">
        <v>63.698499999999996</v>
      </c>
      <c r="AP459">
        <v>63.519750000000009</v>
      </c>
      <c r="AQ459" t="s">
        <v>452</v>
      </c>
    </row>
    <row r="460" spans="1:43" x14ac:dyDescent="0.25">
      <c r="A460" s="1" t="s">
        <v>376</v>
      </c>
      <c r="B460" s="1" t="s">
        <v>456</v>
      </c>
      <c r="C460" s="1" t="s">
        <v>442</v>
      </c>
      <c r="D460" s="1" t="s">
        <v>456</v>
      </c>
      <c r="E460" s="1" t="s">
        <v>44</v>
      </c>
      <c r="F460" s="1" t="s">
        <v>44</v>
      </c>
      <c r="G460" s="2" t="str">
        <f t="shared" si="19"/>
        <v>Kayode and Agboola 1985IbadanMaize</v>
      </c>
      <c r="H460" s="3">
        <v>150</v>
      </c>
      <c r="I460" s="3">
        <v>50</v>
      </c>
      <c r="J460" s="3">
        <v>80</v>
      </c>
      <c r="K460" s="1">
        <v>800</v>
      </c>
      <c r="L460" s="1">
        <v>875</v>
      </c>
      <c r="M460" s="1"/>
      <c r="N460" s="1"/>
      <c r="O460" s="7">
        <v>3400</v>
      </c>
      <c r="P460" s="7">
        <v>5400</v>
      </c>
      <c r="Q460" s="1"/>
      <c r="R460" s="1"/>
      <c r="S460" s="1"/>
      <c r="T460" s="1">
        <v>4.25</v>
      </c>
      <c r="U460" s="1">
        <v>6.75</v>
      </c>
      <c r="V460" s="7">
        <v>3.867</v>
      </c>
      <c r="W460" s="7">
        <v>7.4169999999999998</v>
      </c>
      <c r="X460">
        <f t="shared" si="17"/>
        <v>1.591337099811676</v>
      </c>
      <c r="Y460" s="1" t="s">
        <v>46</v>
      </c>
      <c r="Z460" s="1">
        <v>5.7</v>
      </c>
      <c r="AA460" s="1">
        <v>0.48</v>
      </c>
      <c r="AB460" s="1">
        <v>6</v>
      </c>
      <c r="AC460" s="1"/>
      <c r="AD460" s="1"/>
      <c r="AE460" s="7" t="s">
        <v>383</v>
      </c>
      <c r="AF460" s="1">
        <v>4</v>
      </c>
      <c r="AG460" s="1">
        <v>1250</v>
      </c>
      <c r="AH460" s="1"/>
      <c r="AI460">
        <v>7.3369999999999997</v>
      </c>
      <c r="AJ460">
        <v>6.9097500000000007</v>
      </c>
      <c r="AK460">
        <v>19.676499999999997</v>
      </c>
      <c r="AL460">
        <v>20.313000000000002</v>
      </c>
      <c r="AM460">
        <v>28.514249999999997</v>
      </c>
      <c r="AN460">
        <v>18.731250000000003</v>
      </c>
      <c r="AO460">
        <v>63.698499999999996</v>
      </c>
      <c r="AP460">
        <v>63.519750000000009</v>
      </c>
      <c r="AQ460" t="s">
        <v>452</v>
      </c>
    </row>
    <row r="461" spans="1:43" x14ac:dyDescent="0.25">
      <c r="A461" s="1" t="s">
        <v>376</v>
      </c>
      <c r="B461" s="1" t="s">
        <v>456</v>
      </c>
      <c r="C461" s="1" t="s">
        <v>442</v>
      </c>
      <c r="D461" s="1" t="s">
        <v>456</v>
      </c>
      <c r="E461" s="1" t="s">
        <v>44</v>
      </c>
      <c r="F461" s="1" t="s">
        <v>44</v>
      </c>
      <c r="G461" s="2" t="str">
        <f t="shared" si="19"/>
        <v>Kayode and Agboola 1985IbadanMaize</v>
      </c>
      <c r="H461" s="3">
        <v>150</v>
      </c>
      <c r="I461" s="3">
        <v>50</v>
      </c>
      <c r="J461" s="3">
        <v>80</v>
      </c>
      <c r="K461" s="1">
        <v>800</v>
      </c>
      <c r="L461" s="1">
        <v>875</v>
      </c>
      <c r="M461" s="1"/>
      <c r="N461" s="1"/>
      <c r="O461" s="7">
        <v>2300</v>
      </c>
      <c r="P461" s="7">
        <v>5400</v>
      </c>
      <c r="Q461" s="1"/>
      <c r="R461" s="1"/>
      <c r="S461" s="1"/>
      <c r="T461" s="1">
        <v>2.875</v>
      </c>
      <c r="U461" s="1">
        <v>6.75</v>
      </c>
      <c r="V461" s="7">
        <v>3.867</v>
      </c>
      <c r="W461" s="7">
        <v>7.4169999999999998</v>
      </c>
      <c r="X461">
        <f t="shared" si="17"/>
        <v>0.91807909604519766</v>
      </c>
      <c r="Y461" s="1" t="s">
        <v>52</v>
      </c>
      <c r="Z461" s="1">
        <v>5.7</v>
      </c>
      <c r="AA461" s="1">
        <v>0.48</v>
      </c>
      <c r="AB461" s="1">
        <v>6</v>
      </c>
      <c r="AC461" s="1"/>
      <c r="AD461" s="1"/>
      <c r="AE461" s="7" t="s">
        <v>383</v>
      </c>
      <c r="AF461" s="1">
        <v>4</v>
      </c>
      <c r="AG461" s="1">
        <v>1250</v>
      </c>
      <c r="AH461" s="1"/>
      <c r="AI461">
        <v>7.3369999999999997</v>
      </c>
      <c r="AJ461">
        <v>6.9097500000000007</v>
      </c>
      <c r="AK461">
        <v>19.676499999999997</v>
      </c>
      <c r="AL461">
        <v>20.313000000000002</v>
      </c>
      <c r="AM461">
        <v>28.514249999999997</v>
      </c>
      <c r="AN461">
        <v>18.731250000000003</v>
      </c>
      <c r="AO461">
        <v>63.698499999999996</v>
      </c>
      <c r="AP461">
        <v>63.519750000000009</v>
      </c>
      <c r="AQ461" t="s">
        <v>452</v>
      </c>
    </row>
    <row r="462" spans="1:43" x14ac:dyDescent="0.25">
      <c r="A462" s="1" t="s">
        <v>376</v>
      </c>
      <c r="B462" s="1" t="s">
        <v>472</v>
      </c>
      <c r="C462" s="1" t="s">
        <v>442</v>
      </c>
      <c r="D462" s="1" t="s">
        <v>472</v>
      </c>
      <c r="E462" s="1" t="s">
        <v>44</v>
      </c>
      <c r="F462" s="1" t="s">
        <v>44</v>
      </c>
      <c r="G462" s="2" t="str">
        <f t="shared" si="19"/>
        <v>Ojeniyi and Kayode 1993IbadanMaize</v>
      </c>
      <c r="H462" s="3">
        <v>100</v>
      </c>
      <c r="I462" s="3">
        <v>50</v>
      </c>
      <c r="J462" s="3">
        <v>30</v>
      </c>
      <c r="K462" s="1"/>
      <c r="L462" s="1"/>
      <c r="M462" s="1"/>
      <c r="N462" s="1"/>
      <c r="O462" s="7">
        <v>3608</v>
      </c>
      <c r="P462" s="7">
        <v>5170.0999999999995</v>
      </c>
      <c r="Q462" s="1"/>
      <c r="R462" s="1"/>
      <c r="S462" s="1"/>
      <c r="T462" s="1"/>
      <c r="U462" s="1"/>
      <c r="V462" s="7">
        <v>3.867</v>
      </c>
      <c r="W462" s="7">
        <v>7.4169999999999998</v>
      </c>
      <c r="X462">
        <f t="shared" si="17"/>
        <v>3.031279620853081</v>
      </c>
      <c r="Y462" s="1" t="s">
        <v>46</v>
      </c>
      <c r="Z462" s="1"/>
      <c r="AA462" s="1">
        <v>0.95</v>
      </c>
      <c r="AB462" s="1"/>
      <c r="AC462" s="1">
        <v>19</v>
      </c>
      <c r="AD462" s="1"/>
      <c r="AE462" s="7" t="s">
        <v>383</v>
      </c>
      <c r="AF462" s="1">
        <v>4</v>
      </c>
      <c r="AG462" s="1">
        <v>1250</v>
      </c>
      <c r="AH462" s="1"/>
      <c r="AI462">
        <v>7.3369999999999997</v>
      </c>
      <c r="AJ462">
        <v>6.9097500000000007</v>
      </c>
      <c r="AK462">
        <v>19.676499999999997</v>
      </c>
      <c r="AL462">
        <v>20.313000000000002</v>
      </c>
      <c r="AM462">
        <v>28.514249999999997</v>
      </c>
      <c r="AN462">
        <v>18.731250000000003</v>
      </c>
      <c r="AO462">
        <v>63.698499999999996</v>
      </c>
      <c r="AP462">
        <v>63.519750000000009</v>
      </c>
      <c r="AQ462" t="s">
        <v>452</v>
      </c>
    </row>
    <row r="463" spans="1:43" x14ac:dyDescent="0.25">
      <c r="A463" s="1" t="s">
        <v>376</v>
      </c>
      <c r="B463" s="1" t="s">
        <v>472</v>
      </c>
      <c r="C463" s="1" t="s">
        <v>442</v>
      </c>
      <c r="D463" s="1" t="s">
        <v>472</v>
      </c>
      <c r="E463" s="1" t="s">
        <v>44</v>
      </c>
      <c r="F463" s="1" t="s">
        <v>44</v>
      </c>
      <c r="G463" s="2" t="str">
        <f t="shared" si="19"/>
        <v>Ojeniyi and Kayode 1993IbadanMaize</v>
      </c>
      <c r="H463" s="3">
        <v>100</v>
      </c>
      <c r="I463" s="3">
        <v>50</v>
      </c>
      <c r="J463" s="3">
        <v>30</v>
      </c>
      <c r="K463" s="1"/>
      <c r="L463" s="1"/>
      <c r="M463" s="1"/>
      <c r="N463" s="1"/>
      <c r="O463" s="7">
        <v>3608</v>
      </c>
      <c r="P463" s="7">
        <v>4831.8999999999996</v>
      </c>
      <c r="Q463" s="1"/>
      <c r="R463" s="1"/>
      <c r="S463" s="1"/>
      <c r="T463" s="1"/>
      <c r="U463" s="1"/>
      <c r="V463" s="7">
        <v>3.867</v>
      </c>
      <c r="W463" s="7">
        <v>7.4169999999999998</v>
      </c>
      <c r="X463">
        <f t="shared" si="17"/>
        <v>3.031279620853081</v>
      </c>
      <c r="Y463" s="1" t="s">
        <v>46</v>
      </c>
      <c r="Z463" s="1"/>
      <c r="AA463" s="1">
        <v>0.95</v>
      </c>
      <c r="AB463" s="1"/>
      <c r="AC463" s="1">
        <v>19</v>
      </c>
      <c r="AD463" s="1"/>
      <c r="AE463" s="7" t="s">
        <v>383</v>
      </c>
      <c r="AF463" s="1">
        <v>4</v>
      </c>
      <c r="AG463" s="1">
        <v>1250</v>
      </c>
      <c r="AH463" s="1"/>
      <c r="AI463">
        <v>7.3369999999999997</v>
      </c>
      <c r="AJ463">
        <v>6.9097500000000007</v>
      </c>
      <c r="AK463">
        <v>19.676499999999997</v>
      </c>
      <c r="AL463">
        <v>20.313000000000002</v>
      </c>
      <c r="AM463">
        <v>28.514249999999997</v>
      </c>
      <c r="AN463">
        <v>18.731250000000003</v>
      </c>
      <c r="AO463">
        <v>63.698499999999996</v>
      </c>
      <c r="AP463">
        <v>63.519750000000009</v>
      </c>
      <c r="AQ463" t="s">
        <v>452</v>
      </c>
    </row>
    <row r="464" spans="1:43" x14ac:dyDescent="0.25">
      <c r="A464" s="1" t="s">
        <v>376</v>
      </c>
      <c r="B464" s="1" t="s">
        <v>472</v>
      </c>
      <c r="C464" s="1" t="s">
        <v>442</v>
      </c>
      <c r="D464" s="1" t="s">
        <v>472</v>
      </c>
      <c r="E464" s="1" t="s">
        <v>44</v>
      </c>
      <c r="F464" s="1" t="s">
        <v>44</v>
      </c>
      <c r="G464" s="2" t="str">
        <f t="shared" si="19"/>
        <v>Ojeniyi and Kayode 1993IbadanMaize</v>
      </c>
      <c r="H464" s="3">
        <v>100</v>
      </c>
      <c r="I464" s="3">
        <v>50</v>
      </c>
      <c r="J464" s="3">
        <v>30</v>
      </c>
      <c r="K464" s="1"/>
      <c r="L464" s="1"/>
      <c r="M464" s="1"/>
      <c r="N464" s="1"/>
      <c r="O464" s="7">
        <v>3608</v>
      </c>
      <c r="P464" s="7">
        <v>4214.1000000000004</v>
      </c>
      <c r="Q464" s="1"/>
      <c r="R464" s="1"/>
      <c r="S464" s="1"/>
      <c r="T464" s="1"/>
      <c r="U464" s="1"/>
      <c r="V464" s="7">
        <v>34.96</v>
      </c>
      <c r="W464" s="7">
        <v>7.4169999999999998</v>
      </c>
      <c r="X464">
        <f t="shared" si="17"/>
        <v>3.031279620853081</v>
      </c>
      <c r="Y464" s="1" t="s">
        <v>46</v>
      </c>
      <c r="Z464" s="1"/>
      <c r="AA464" s="1">
        <v>0.95</v>
      </c>
      <c r="AB464" s="1"/>
      <c r="AC464" s="1">
        <v>19</v>
      </c>
      <c r="AD464" s="1"/>
      <c r="AE464" s="7" t="s">
        <v>383</v>
      </c>
      <c r="AF464" s="1">
        <v>4</v>
      </c>
      <c r="AG464" s="1">
        <v>1250</v>
      </c>
      <c r="AH464" s="1"/>
      <c r="AI464">
        <v>7.3369999999999997</v>
      </c>
      <c r="AJ464">
        <v>6.9097500000000007</v>
      </c>
      <c r="AK464">
        <v>19.676499999999997</v>
      </c>
      <c r="AL464">
        <v>20.313000000000002</v>
      </c>
      <c r="AM464">
        <v>28.514249999999997</v>
      </c>
      <c r="AN464">
        <v>18.731250000000003</v>
      </c>
      <c r="AO464">
        <v>63.698499999999996</v>
      </c>
      <c r="AP464">
        <v>63.519750000000009</v>
      </c>
      <c r="AQ464" t="s">
        <v>452</v>
      </c>
    </row>
    <row r="465" spans="1:43" x14ac:dyDescent="0.25">
      <c r="A465" s="1" t="s">
        <v>376</v>
      </c>
      <c r="B465" s="1" t="s">
        <v>472</v>
      </c>
      <c r="C465" s="1" t="s">
        <v>442</v>
      </c>
      <c r="D465" s="1" t="s">
        <v>472</v>
      </c>
      <c r="E465" s="1" t="s">
        <v>44</v>
      </c>
      <c r="F465" s="1" t="s">
        <v>44</v>
      </c>
      <c r="G465" s="2" t="str">
        <f t="shared" si="19"/>
        <v>Ojeniyi and Kayode 1993IbadanMaize</v>
      </c>
      <c r="H465" s="3">
        <v>100</v>
      </c>
      <c r="I465" s="3">
        <v>50</v>
      </c>
      <c r="J465" s="3">
        <v>30</v>
      </c>
      <c r="K465" s="1"/>
      <c r="L465" s="1"/>
      <c r="M465" s="1"/>
      <c r="N465" s="1"/>
      <c r="O465" s="7">
        <v>3608</v>
      </c>
      <c r="P465" s="7">
        <v>4067.3</v>
      </c>
      <c r="Q465" s="1"/>
      <c r="R465" s="1"/>
      <c r="S465" s="1"/>
      <c r="T465" s="1"/>
      <c r="U465" s="1"/>
      <c r="V465" s="7">
        <v>3.867</v>
      </c>
      <c r="W465" s="7">
        <v>7.4169999999999998</v>
      </c>
      <c r="X465">
        <f t="shared" si="17"/>
        <v>3.031279620853081</v>
      </c>
      <c r="Y465" s="1" t="s">
        <v>46</v>
      </c>
      <c r="Z465" s="1"/>
      <c r="AA465" s="1">
        <v>0.95</v>
      </c>
      <c r="AB465" s="1"/>
      <c r="AC465" s="1">
        <v>19</v>
      </c>
      <c r="AD465" s="1"/>
      <c r="AE465" s="7" t="s">
        <v>383</v>
      </c>
      <c r="AF465" s="1">
        <v>4</v>
      </c>
      <c r="AG465" s="1">
        <v>1250</v>
      </c>
      <c r="AH465" s="1"/>
      <c r="AI465">
        <v>7.3369999999999997</v>
      </c>
      <c r="AJ465">
        <v>6.9097500000000007</v>
      </c>
      <c r="AK465">
        <v>19.676499999999997</v>
      </c>
      <c r="AL465">
        <v>20.313000000000002</v>
      </c>
      <c r="AM465">
        <v>28.514249999999997</v>
      </c>
      <c r="AN465">
        <v>18.731250000000003</v>
      </c>
      <c r="AO465">
        <v>63.698499999999996</v>
      </c>
      <c r="AP465">
        <v>63.519750000000009</v>
      </c>
      <c r="AQ465" t="s">
        <v>452</v>
      </c>
    </row>
    <row r="466" spans="1:43" x14ac:dyDescent="0.25">
      <c r="A466" s="1" t="s">
        <v>376</v>
      </c>
      <c r="B466" s="1" t="s">
        <v>472</v>
      </c>
      <c r="C466" s="1" t="s">
        <v>442</v>
      </c>
      <c r="D466" s="1" t="s">
        <v>472</v>
      </c>
      <c r="E466" s="1" t="s">
        <v>44</v>
      </c>
      <c r="F466" s="1" t="s">
        <v>44</v>
      </c>
      <c r="G466" s="2" t="str">
        <f t="shared" si="19"/>
        <v>Ojeniyi and Kayode 1993IbadanMaize</v>
      </c>
      <c r="H466" s="3">
        <v>100</v>
      </c>
      <c r="I466" s="3">
        <v>50</v>
      </c>
      <c r="J466" s="3">
        <v>30</v>
      </c>
      <c r="K466" s="1"/>
      <c r="L466" s="1"/>
      <c r="M466" s="1"/>
      <c r="N466" s="1"/>
      <c r="O466" s="7">
        <v>2317.6999999999998</v>
      </c>
      <c r="P466" s="7">
        <v>3803.7999999999997</v>
      </c>
      <c r="Q466" s="1"/>
      <c r="R466" s="1"/>
      <c r="S466" s="1"/>
      <c r="T466" s="1"/>
      <c r="U466" s="1"/>
      <c r="V466" s="7">
        <v>3.867</v>
      </c>
      <c r="W466" s="7">
        <v>7.4169999999999998</v>
      </c>
      <c r="X466">
        <f t="shared" si="17"/>
        <v>1.9472274881516587</v>
      </c>
      <c r="Y466" s="1" t="s">
        <v>46</v>
      </c>
      <c r="Z466" s="1"/>
      <c r="AA466" s="1">
        <v>0.95</v>
      </c>
      <c r="AB466" s="1"/>
      <c r="AC466" s="1">
        <v>19</v>
      </c>
      <c r="AD466" s="1"/>
      <c r="AE466" s="7" t="s">
        <v>383</v>
      </c>
      <c r="AF466" s="1">
        <v>4</v>
      </c>
      <c r="AG466" s="1">
        <v>1250</v>
      </c>
      <c r="AH466" s="1"/>
      <c r="AI466">
        <v>7.3369999999999997</v>
      </c>
      <c r="AJ466">
        <v>6.9097500000000007</v>
      </c>
      <c r="AK466">
        <v>19.676499999999997</v>
      </c>
      <c r="AL466">
        <v>20.313000000000002</v>
      </c>
      <c r="AM466">
        <v>28.514249999999997</v>
      </c>
      <c r="AN466">
        <v>18.731250000000003</v>
      </c>
      <c r="AO466">
        <v>63.698499999999996</v>
      </c>
      <c r="AP466">
        <v>63.519750000000009</v>
      </c>
      <c r="AQ466" t="s">
        <v>452</v>
      </c>
    </row>
    <row r="467" spans="1:43" x14ac:dyDescent="0.25">
      <c r="A467" s="1" t="s">
        <v>376</v>
      </c>
      <c r="B467" s="1" t="s">
        <v>472</v>
      </c>
      <c r="C467" s="1" t="s">
        <v>442</v>
      </c>
      <c r="D467" s="1" t="s">
        <v>472</v>
      </c>
      <c r="E467" s="1" t="s">
        <v>44</v>
      </c>
      <c r="F467" s="1" t="s">
        <v>44</v>
      </c>
      <c r="G467" s="2" t="str">
        <f t="shared" si="19"/>
        <v>Ojeniyi and Kayode 1993IbadanMaize</v>
      </c>
      <c r="H467" s="3">
        <v>100</v>
      </c>
      <c r="I467" s="3">
        <v>50</v>
      </c>
      <c r="J467" s="3">
        <v>30</v>
      </c>
      <c r="K467" s="1"/>
      <c r="L467" s="1"/>
      <c r="M467" s="1"/>
      <c r="N467" s="1"/>
      <c r="O467" s="7">
        <v>2317.6999999999998</v>
      </c>
      <c r="P467" s="7">
        <v>2914.8</v>
      </c>
      <c r="Q467" s="1"/>
      <c r="R467" s="1"/>
      <c r="S467" s="1"/>
      <c r="T467" s="1"/>
      <c r="U467" s="1"/>
      <c r="V467" s="7">
        <v>3.867</v>
      </c>
      <c r="W467" s="7">
        <v>7.4169999999999998</v>
      </c>
      <c r="X467">
        <f t="shared" si="17"/>
        <v>1.9472274881516587</v>
      </c>
      <c r="Y467" s="1" t="s">
        <v>46</v>
      </c>
      <c r="Z467" s="1"/>
      <c r="AA467" s="1">
        <v>0.95</v>
      </c>
      <c r="AB467" s="1"/>
      <c r="AC467" s="1">
        <v>19</v>
      </c>
      <c r="AD467" s="1"/>
      <c r="AE467" s="7" t="s">
        <v>383</v>
      </c>
      <c r="AF467" s="1">
        <v>4</v>
      </c>
      <c r="AG467" s="1">
        <v>1250</v>
      </c>
      <c r="AH467" s="1"/>
      <c r="AI467">
        <v>7.3369999999999997</v>
      </c>
      <c r="AJ467">
        <v>6.9097500000000007</v>
      </c>
      <c r="AK467">
        <v>19.676499999999997</v>
      </c>
      <c r="AL467">
        <v>20.313000000000002</v>
      </c>
      <c r="AM467">
        <v>28.514249999999997</v>
      </c>
      <c r="AN467">
        <v>18.731250000000003</v>
      </c>
      <c r="AO467">
        <v>63.698499999999996</v>
      </c>
      <c r="AP467">
        <v>63.519750000000009</v>
      </c>
      <c r="AQ467" t="s">
        <v>452</v>
      </c>
    </row>
    <row r="468" spans="1:43" x14ac:dyDescent="0.25">
      <c r="A468" s="1" t="s">
        <v>376</v>
      </c>
      <c r="B468" s="1" t="s">
        <v>472</v>
      </c>
      <c r="C468" s="1" t="s">
        <v>442</v>
      </c>
      <c r="D468" s="1" t="s">
        <v>472</v>
      </c>
      <c r="E468" s="1" t="s">
        <v>44</v>
      </c>
      <c r="F468" s="1" t="s">
        <v>44</v>
      </c>
      <c r="G468" s="2" t="str">
        <f t="shared" si="19"/>
        <v>Ojeniyi and Kayode 1993IbadanMaize</v>
      </c>
      <c r="H468" s="3">
        <v>100</v>
      </c>
      <c r="I468" s="3">
        <v>50</v>
      </c>
      <c r="J468" s="3">
        <v>30</v>
      </c>
      <c r="K468" s="1"/>
      <c r="L468" s="1"/>
      <c r="M468" s="1"/>
      <c r="N468" s="1"/>
      <c r="O468" s="7">
        <v>2317.6999999999998</v>
      </c>
      <c r="P468" s="7">
        <v>2486.5</v>
      </c>
      <c r="Q468" s="1"/>
      <c r="R468" s="1"/>
      <c r="S468" s="1"/>
      <c r="T468" s="1"/>
      <c r="U468" s="1"/>
      <c r="V468" s="7">
        <v>3.867</v>
      </c>
      <c r="W468" s="7">
        <v>7.4169999999999998</v>
      </c>
      <c r="X468">
        <f t="shared" si="17"/>
        <v>1.9472274881516587</v>
      </c>
      <c r="Y468" s="1" t="s">
        <v>46</v>
      </c>
      <c r="Z468" s="1"/>
      <c r="AA468" s="1">
        <v>0.95</v>
      </c>
      <c r="AB468" s="1"/>
      <c r="AC468" s="1">
        <v>19</v>
      </c>
      <c r="AD468" s="1"/>
      <c r="AE468" s="7" t="s">
        <v>383</v>
      </c>
      <c r="AF468" s="1">
        <v>4</v>
      </c>
      <c r="AG468" s="1">
        <v>1250</v>
      </c>
      <c r="AH468" s="1"/>
      <c r="AI468">
        <v>7.3369999999999997</v>
      </c>
      <c r="AJ468">
        <v>6.9097500000000007</v>
      </c>
      <c r="AK468">
        <v>19.676499999999997</v>
      </c>
      <c r="AL468">
        <v>20.313000000000002</v>
      </c>
      <c r="AM468">
        <v>28.514249999999997</v>
      </c>
      <c r="AN468">
        <v>18.731250000000003</v>
      </c>
      <c r="AO468">
        <v>63.698499999999996</v>
      </c>
      <c r="AP468">
        <v>63.519750000000009</v>
      </c>
      <c r="AQ468" t="s">
        <v>452</v>
      </c>
    </row>
    <row r="469" spans="1:43" x14ac:dyDescent="0.25">
      <c r="A469" s="1" t="s">
        <v>376</v>
      </c>
      <c r="B469" s="1" t="s">
        <v>472</v>
      </c>
      <c r="C469" s="1" t="s">
        <v>442</v>
      </c>
      <c r="D469" s="1" t="s">
        <v>472</v>
      </c>
      <c r="E469" s="1" t="s">
        <v>44</v>
      </c>
      <c r="F469" s="1" t="s">
        <v>44</v>
      </c>
      <c r="G469" s="2" t="str">
        <f t="shared" si="19"/>
        <v>Ojeniyi and Kayode 1993IbadanMaize</v>
      </c>
      <c r="H469" s="3">
        <v>100</v>
      </c>
      <c r="I469" s="3">
        <v>50</v>
      </c>
      <c r="J469" s="3">
        <v>30</v>
      </c>
      <c r="K469" s="1"/>
      <c r="L469" s="1"/>
      <c r="M469" s="1"/>
      <c r="N469" s="1"/>
      <c r="O469" s="7">
        <v>2317.6999999999998</v>
      </c>
      <c r="P469" s="7">
        <v>2327.1999999999998</v>
      </c>
      <c r="Q469" s="1"/>
      <c r="R469" s="1"/>
      <c r="S469" s="1"/>
      <c r="T469" s="1"/>
      <c r="U469" s="1"/>
      <c r="V469" s="7">
        <v>3.867</v>
      </c>
      <c r="W469" s="7">
        <v>7.4169999999999998</v>
      </c>
      <c r="X469">
        <f t="shared" si="17"/>
        <v>1.9472274881516587</v>
      </c>
      <c r="Y469" s="1" t="s">
        <v>46</v>
      </c>
      <c r="Z469" s="1"/>
      <c r="AA469" s="1">
        <v>0.95</v>
      </c>
      <c r="AB469" s="1"/>
      <c r="AC469" s="1">
        <v>19</v>
      </c>
      <c r="AD469" s="1"/>
      <c r="AE469" s="7" t="s">
        <v>383</v>
      </c>
      <c r="AF469" s="1">
        <v>4</v>
      </c>
      <c r="AG469" s="1">
        <v>1250</v>
      </c>
      <c r="AH469" s="1"/>
      <c r="AI469">
        <v>7.3369999999999997</v>
      </c>
      <c r="AJ469">
        <v>6.9097500000000007</v>
      </c>
      <c r="AK469">
        <v>19.676499999999997</v>
      </c>
      <c r="AL469">
        <v>20.313000000000002</v>
      </c>
      <c r="AM469">
        <v>28.514249999999997</v>
      </c>
      <c r="AN469">
        <v>18.731250000000003</v>
      </c>
      <c r="AO469">
        <v>63.698499999999996</v>
      </c>
      <c r="AP469">
        <v>63.519750000000009</v>
      </c>
      <c r="AQ469" t="s">
        <v>452</v>
      </c>
    </row>
    <row r="470" spans="1:43" x14ac:dyDescent="0.25">
      <c r="A470" s="1" t="s">
        <v>376</v>
      </c>
      <c r="B470" s="1" t="s">
        <v>472</v>
      </c>
      <c r="C470" s="1" t="s">
        <v>442</v>
      </c>
      <c r="D470" s="1" t="s">
        <v>472</v>
      </c>
      <c r="E470" s="1" t="s">
        <v>44</v>
      </c>
      <c r="F470" s="1" t="s">
        <v>44</v>
      </c>
      <c r="G470" s="2" t="str">
        <f t="shared" si="19"/>
        <v>Ojeniyi and Kayode 1993IbadanMaize</v>
      </c>
      <c r="H470" s="3">
        <v>100</v>
      </c>
      <c r="I470" s="3">
        <v>50</v>
      </c>
      <c r="J470" s="3">
        <v>30</v>
      </c>
      <c r="K470" s="1"/>
      <c r="L470" s="1"/>
      <c r="M470" s="1"/>
      <c r="N470" s="1"/>
      <c r="O470" s="7">
        <v>4266.3</v>
      </c>
      <c r="P470" s="7">
        <v>5523.6</v>
      </c>
      <c r="Q470" s="1"/>
      <c r="R470" s="1"/>
      <c r="S470" s="1"/>
      <c r="T470" s="1"/>
      <c r="U470" s="1"/>
      <c r="V470" s="7">
        <v>3.867</v>
      </c>
      <c r="W470" s="7">
        <v>7.4169999999999998</v>
      </c>
      <c r="X470">
        <f t="shared" si="17"/>
        <v>3.5843537268418788</v>
      </c>
      <c r="Y470" s="1" t="s">
        <v>46</v>
      </c>
      <c r="Z470" s="1"/>
      <c r="AA470" s="1">
        <v>0.95</v>
      </c>
      <c r="AB470" s="1"/>
      <c r="AC470" s="1">
        <v>19</v>
      </c>
      <c r="AD470" s="1"/>
      <c r="AE470" s="7" t="s">
        <v>383</v>
      </c>
      <c r="AF470" s="1">
        <v>4</v>
      </c>
      <c r="AG470" s="1">
        <v>1250</v>
      </c>
      <c r="AH470" s="1"/>
      <c r="AI470">
        <v>7.3369999999999997</v>
      </c>
      <c r="AJ470">
        <v>6.9097500000000007</v>
      </c>
      <c r="AK470">
        <v>19.676499999999997</v>
      </c>
      <c r="AL470">
        <v>20.313000000000002</v>
      </c>
      <c r="AM470">
        <v>28.514249999999997</v>
      </c>
      <c r="AN470">
        <v>18.731250000000003</v>
      </c>
      <c r="AO470">
        <v>63.698499999999996</v>
      </c>
      <c r="AP470">
        <v>63.519750000000009</v>
      </c>
      <c r="AQ470" t="s">
        <v>452</v>
      </c>
    </row>
    <row r="471" spans="1:43" x14ac:dyDescent="0.25">
      <c r="A471" s="1" t="s">
        <v>376</v>
      </c>
      <c r="B471" s="1" t="s">
        <v>472</v>
      </c>
      <c r="C471" s="1" t="s">
        <v>442</v>
      </c>
      <c r="D471" s="1" t="s">
        <v>472</v>
      </c>
      <c r="E471" s="1" t="s">
        <v>44</v>
      </c>
      <c r="F471" s="1" t="s">
        <v>44</v>
      </c>
      <c r="G471" s="2" t="str">
        <f t="shared" si="19"/>
        <v>Ojeniyi and Kayode 1993IbadanMaize</v>
      </c>
      <c r="H471" s="3">
        <v>100</v>
      </c>
      <c r="I471" s="3">
        <v>50</v>
      </c>
      <c r="J471" s="3">
        <v>30</v>
      </c>
      <c r="K471" s="1"/>
      <c r="L471" s="1"/>
      <c r="M471" s="1"/>
      <c r="N471" s="1"/>
      <c r="O471" s="7">
        <v>4266.3</v>
      </c>
      <c r="P471" s="7">
        <v>5026.7</v>
      </c>
      <c r="Q471" s="1"/>
      <c r="R471" s="1"/>
      <c r="S471" s="1"/>
      <c r="T471" s="1"/>
      <c r="U471" s="1"/>
      <c r="V471" s="7">
        <v>3.867</v>
      </c>
      <c r="W471" s="7">
        <v>7.4169999999999998</v>
      </c>
      <c r="X471">
        <f t="shared" si="17"/>
        <v>3.5843537268418788</v>
      </c>
      <c r="Y471" s="1" t="s">
        <v>46</v>
      </c>
      <c r="Z471" s="1"/>
      <c r="AA471" s="1">
        <v>0.95</v>
      </c>
      <c r="AB471" s="1"/>
      <c r="AC471" s="1">
        <v>19</v>
      </c>
      <c r="AD471" s="1"/>
      <c r="AE471" s="7" t="s">
        <v>383</v>
      </c>
      <c r="AF471" s="1">
        <v>4</v>
      </c>
      <c r="AG471" s="1">
        <v>1250</v>
      </c>
      <c r="AH471" s="1"/>
      <c r="AI471">
        <v>7.3369999999999997</v>
      </c>
      <c r="AJ471">
        <v>6.9097500000000007</v>
      </c>
      <c r="AK471">
        <v>19.676499999999997</v>
      </c>
      <c r="AL471">
        <v>20.313000000000002</v>
      </c>
      <c r="AM471">
        <v>28.514249999999997</v>
      </c>
      <c r="AN471">
        <v>18.731250000000003</v>
      </c>
      <c r="AO471">
        <v>63.698499999999996</v>
      </c>
      <c r="AP471">
        <v>63.519750000000009</v>
      </c>
      <c r="AQ471" t="s">
        <v>452</v>
      </c>
    </row>
    <row r="472" spans="1:43" x14ac:dyDescent="0.25">
      <c r="A472" s="1" t="s">
        <v>376</v>
      </c>
      <c r="B472" s="1" t="s">
        <v>472</v>
      </c>
      <c r="C472" s="1" t="s">
        <v>442</v>
      </c>
      <c r="D472" s="1" t="s">
        <v>472</v>
      </c>
      <c r="E472" s="1" t="s">
        <v>44</v>
      </c>
      <c r="F472" s="1" t="s">
        <v>44</v>
      </c>
      <c r="G472" s="2" t="str">
        <f t="shared" si="19"/>
        <v>Ojeniyi and Kayode 1993IbadanMaize</v>
      </c>
      <c r="H472" s="3">
        <v>100</v>
      </c>
      <c r="I472" s="3">
        <v>50</v>
      </c>
      <c r="J472" s="3">
        <v>30</v>
      </c>
      <c r="K472" s="1"/>
      <c r="L472" s="1"/>
      <c r="M472" s="1"/>
      <c r="N472" s="1"/>
      <c r="O472" s="7">
        <v>4266.3</v>
      </c>
      <c r="P472" s="7">
        <v>4829.9000000000005</v>
      </c>
      <c r="Q472" s="1"/>
      <c r="R472" s="1"/>
      <c r="S472" s="1"/>
      <c r="T472" s="1"/>
      <c r="U472" s="1"/>
      <c r="V472" s="7">
        <v>3.867</v>
      </c>
      <c r="W472" s="7">
        <v>7.4169999999999998</v>
      </c>
      <c r="X472">
        <f t="shared" si="17"/>
        <v>3.5843537268418788</v>
      </c>
      <c r="Y472" s="1" t="s">
        <v>46</v>
      </c>
      <c r="Z472" s="1"/>
      <c r="AA472" s="1">
        <v>0.95</v>
      </c>
      <c r="AB472" s="1"/>
      <c r="AC472" s="1">
        <v>19</v>
      </c>
      <c r="AD472" s="1"/>
      <c r="AE472" s="7" t="s">
        <v>383</v>
      </c>
      <c r="AF472" s="1">
        <v>4</v>
      </c>
      <c r="AG472" s="1">
        <v>1250</v>
      </c>
      <c r="AH472" s="1"/>
      <c r="AI472">
        <v>7.3369999999999997</v>
      </c>
      <c r="AJ472">
        <v>6.9097500000000007</v>
      </c>
      <c r="AK472">
        <v>19.676499999999997</v>
      </c>
      <c r="AL472">
        <v>20.313000000000002</v>
      </c>
      <c r="AM472">
        <v>28.514249999999997</v>
      </c>
      <c r="AN472">
        <v>18.731250000000003</v>
      </c>
      <c r="AO472">
        <v>63.698499999999996</v>
      </c>
      <c r="AP472">
        <v>63.519750000000009</v>
      </c>
      <c r="AQ472" t="s">
        <v>452</v>
      </c>
    </row>
    <row r="473" spans="1:43" x14ac:dyDescent="0.25">
      <c r="A473" s="1" t="s">
        <v>376</v>
      </c>
      <c r="B473" s="1" t="s">
        <v>472</v>
      </c>
      <c r="C473" s="1" t="s">
        <v>442</v>
      </c>
      <c r="D473" s="1" t="s">
        <v>472</v>
      </c>
      <c r="E473" s="1" t="s">
        <v>44</v>
      </c>
      <c r="F473" s="1" t="s">
        <v>44</v>
      </c>
      <c r="G473" s="2" t="str">
        <f t="shared" si="19"/>
        <v>Ojeniyi and Kayode 1993IbadanMaize</v>
      </c>
      <c r="H473" s="3">
        <v>100</v>
      </c>
      <c r="I473" s="3">
        <v>50</v>
      </c>
      <c r="J473" s="3">
        <v>30</v>
      </c>
      <c r="K473" s="1"/>
      <c r="L473" s="1"/>
      <c r="M473" s="1"/>
      <c r="N473" s="1"/>
      <c r="O473" s="7">
        <v>4266.3</v>
      </c>
      <c r="P473" s="7">
        <v>4960.0999999999995</v>
      </c>
      <c r="Q473" s="1"/>
      <c r="R473" s="1"/>
      <c r="S473" s="1"/>
      <c r="T473" s="1"/>
      <c r="U473" s="1"/>
      <c r="V473" s="7">
        <v>3.867</v>
      </c>
      <c r="W473" s="7">
        <v>7.4169999999999998</v>
      </c>
      <c r="X473">
        <f t="shared" si="17"/>
        <v>3.5843537268418788</v>
      </c>
      <c r="Y473" s="1" t="s">
        <v>46</v>
      </c>
      <c r="Z473" s="1"/>
      <c r="AA473" s="1">
        <v>0.95</v>
      </c>
      <c r="AB473" s="1"/>
      <c r="AC473" s="1">
        <v>19</v>
      </c>
      <c r="AD473" s="1"/>
      <c r="AE473" s="7" t="s">
        <v>383</v>
      </c>
      <c r="AF473" s="1">
        <v>4</v>
      </c>
      <c r="AG473" s="1">
        <v>1250</v>
      </c>
      <c r="AH473" s="1"/>
      <c r="AI473">
        <v>7.3369999999999997</v>
      </c>
      <c r="AJ473">
        <v>6.9097500000000007</v>
      </c>
      <c r="AK473">
        <v>19.676499999999997</v>
      </c>
      <c r="AL473">
        <v>20.313000000000002</v>
      </c>
      <c r="AM473">
        <v>28.514249999999997</v>
      </c>
      <c r="AN473">
        <v>18.731250000000003</v>
      </c>
      <c r="AO473">
        <v>63.698499999999996</v>
      </c>
      <c r="AP473">
        <v>63.519750000000009</v>
      </c>
      <c r="AQ473" t="s">
        <v>452</v>
      </c>
    </row>
    <row r="474" spans="1:43" x14ac:dyDescent="0.25">
      <c r="A474" s="1" t="s">
        <v>376</v>
      </c>
      <c r="B474" s="1" t="s">
        <v>441</v>
      </c>
      <c r="C474" s="1" t="s">
        <v>444</v>
      </c>
      <c r="D474" s="1" t="s">
        <v>441</v>
      </c>
      <c r="E474" s="1" t="s">
        <v>44</v>
      </c>
      <c r="F474" s="1" t="s">
        <v>44</v>
      </c>
      <c r="G474" s="2" t="str">
        <f t="shared" si="19"/>
        <v>Kang and Osiname 1976IkenneMaize</v>
      </c>
      <c r="H474" s="3">
        <v>150</v>
      </c>
      <c r="I474" s="3">
        <v>66</v>
      </c>
      <c r="J474" s="3">
        <v>30</v>
      </c>
      <c r="K474" s="1"/>
      <c r="L474" s="1"/>
      <c r="M474" s="1"/>
      <c r="N474" s="1"/>
      <c r="O474" s="7">
        <v>4960</v>
      </c>
      <c r="P474" s="7">
        <v>5160</v>
      </c>
      <c r="Q474" s="1"/>
      <c r="R474" s="1"/>
      <c r="S474" s="1"/>
      <c r="T474" s="1"/>
      <c r="U474" s="1"/>
      <c r="V474" s="7">
        <v>3.7149999999999999</v>
      </c>
      <c r="W474" s="7">
        <v>6.8650000000000002</v>
      </c>
      <c r="X474">
        <f t="shared" si="17"/>
        <v>3.0988081507112644</v>
      </c>
      <c r="Y474" s="1" t="s">
        <v>46</v>
      </c>
      <c r="Z474" s="1">
        <v>5.9</v>
      </c>
      <c r="AA474" s="1">
        <v>1.1000000000000001</v>
      </c>
      <c r="AB474" s="1"/>
      <c r="AC474" s="1">
        <v>23</v>
      </c>
      <c r="AD474" s="1"/>
      <c r="AE474" s="7" t="s">
        <v>445</v>
      </c>
      <c r="AF474" s="1">
        <v>4</v>
      </c>
      <c r="AG474" s="1">
        <v>1500</v>
      </c>
      <c r="AH474" s="1"/>
      <c r="AI474">
        <v>11.338999999999999</v>
      </c>
      <c r="AJ474">
        <v>11.405250000000001</v>
      </c>
      <c r="AK474">
        <v>15.174249999999999</v>
      </c>
      <c r="AL474">
        <v>16.317</v>
      </c>
      <c r="AM474">
        <v>31.182249999999996</v>
      </c>
      <c r="AN474">
        <v>22.311000000000003</v>
      </c>
      <c r="AO474">
        <v>65.6995</v>
      </c>
      <c r="AP474">
        <v>65.268000000000001</v>
      </c>
      <c r="AQ474" t="s">
        <v>443</v>
      </c>
    </row>
    <row r="475" spans="1:43" x14ac:dyDescent="0.25">
      <c r="A475" s="1" t="s">
        <v>376</v>
      </c>
      <c r="B475" s="1" t="s">
        <v>441</v>
      </c>
      <c r="C475" s="1" t="s">
        <v>444</v>
      </c>
      <c r="D475" s="1" t="s">
        <v>441</v>
      </c>
      <c r="E475" s="1" t="s">
        <v>44</v>
      </c>
      <c r="F475" s="1" t="s">
        <v>44</v>
      </c>
      <c r="G475" s="2" t="str">
        <f t="shared" si="19"/>
        <v>Kang and Osiname 1976IkenneMaize</v>
      </c>
      <c r="H475" s="3">
        <v>150</v>
      </c>
      <c r="I475" s="3">
        <v>66</v>
      </c>
      <c r="J475" s="3">
        <v>30</v>
      </c>
      <c r="K475" s="1"/>
      <c r="L475" s="1"/>
      <c r="M475" s="1"/>
      <c r="N475" s="1"/>
      <c r="O475" s="7">
        <v>4960</v>
      </c>
      <c r="P475" s="7">
        <v>5180</v>
      </c>
      <c r="Q475" s="1"/>
      <c r="R475" s="1"/>
      <c r="S475" s="1"/>
      <c r="T475" s="1"/>
      <c r="U475" s="1"/>
      <c r="V475" s="7">
        <v>3.7149999999999999</v>
      </c>
      <c r="W475" s="7">
        <v>6.8650000000000002</v>
      </c>
      <c r="X475">
        <f t="shared" si="17"/>
        <v>3.0988081507112644</v>
      </c>
      <c r="Y475" s="1" t="s">
        <v>46</v>
      </c>
      <c r="Z475" s="1">
        <v>5.9</v>
      </c>
      <c r="AA475" s="1">
        <v>1.1000000000000001</v>
      </c>
      <c r="AB475" s="1"/>
      <c r="AC475" s="1">
        <v>23</v>
      </c>
      <c r="AD475" s="1"/>
      <c r="AE475" s="7" t="s">
        <v>445</v>
      </c>
      <c r="AF475" s="1">
        <v>4</v>
      </c>
      <c r="AG475" s="1">
        <v>1500</v>
      </c>
      <c r="AH475" s="1"/>
      <c r="AI475">
        <v>11.338999999999999</v>
      </c>
      <c r="AJ475">
        <v>11.405250000000001</v>
      </c>
      <c r="AK475">
        <v>15.174249999999999</v>
      </c>
      <c r="AL475">
        <v>16.317</v>
      </c>
      <c r="AM475">
        <v>31.182249999999996</v>
      </c>
      <c r="AN475">
        <v>22.311000000000003</v>
      </c>
      <c r="AO475">
        <v>65.6995</v>
      </c>
      <c r="AP475">
        <v>65.268000000000001</v>
      </c>
      <c r="AQ475" t="s">
        <v>443</v>
      </c>
    </row>
    <row r="476" spans="1:43" x14ac:dyDescent="0.25">
      <c r="A476" s="1" t="s">
        <v>376</v>
      </c>
      <c r="B476" s="1" t="s">
        <v>441</v>
      </c>
      <c r="C476" s="1" t="s">
        <v>444</v>
      </c>
      <c r="D476" s="1" t="s">
        <v>441</v>
      </c>
      <c r="E476" s="1" t="s">
        <v>44</v>
      </c>
      <c r="F476" s="1" t="s">
        <v>44</v>
      </c>
      <c r="G476" s="2" t="str">
        <f t="shared" si="19"/>
        <v>Kang and Osiname 1976IkenneMaize</v>
      </c>
      <c r="H476" s="3">
        <v>150</v>
      </c>
      <c r="I476" s="3">
        <v>66</v>
      </c>
      <c r="J476" s="3">
        <v>30</v>
      </c>
      <c r="K476" s="1"/>
      <c r="L476" s="1"/>
      <c r="M476" s="1"/>
      <c r="N476" s="1"/>
      <c r="O476" s="7">
        <v>4960</v>
      </c>
      <c r="P476" s="7">
        <v>5320</v>
      </c>
      <c r="Q476" s="1"/>
      <c r="R476" s="1"/>
      <c r="S476" s="1"/>
      <c r="T476" s="1"/>
      <c r="U476" s="1"/>
      <c r="V476" s="7">
        <v>3.7149999999999999</v>
      </c>
      <c r="W476" s="7">
        <v>6.8650000000000002</v>
      </c>
      <c r="X476">
        <f t="shared" si="17"/>
        <v>3.0988081507112644</v>
      </c>
      <c r="Y476" s="1" t="s">
        <v>46</v>
      </c>
      <c r="Z476" s="1">
        <v>5.9</v>
      </c>
      <c r="AA476" s="1">
        <v>1.1000000000000001</v>
      </c>
      <c r="AB476" s="1"/>
      <c r="AC476" s="1">
        <v>23</v>
      </c>
      <c r="AD476" s="1"/>
      <c r="AE476" s="7" t="s">
        <v>445</v>
      </c>
      <c r="AF476" s="1">
        <v>4</v>
      </c>
      <c r="AG476" s="1">
        <v>1500</v>
      </c>
      <c r="AH476" s="1"/>
      <c r="AI476">
        <v>11.338999999999999</v>
      </c>
      <c r="AJ476">
        <v>11.405250000000001</v>
      </c>
      <c r="AK476">
        <v>15.174249999999999</v>
      </c>
      <c r="AL476">
        <v>16.317</v>
      </c>
      <c r="AM476">
        <v>31.182249999999996</v>
      </c>
      <c r="AN476">
        <v>22.311000000000003</v>
      </c>
      <c r="AO476">
        <v>65.6995</v>
      </c>
      <c r="AP476">
        <v>65.268000000000001</v>
      </c>
      <c r="AQ476" t="s">
        <v>443</v>
      </c>
    </row>
    <row r="477" spans="1:43" x14ac:dyDescent="0.25">
      <c r="A477" s="1" t="s">
        <v>376</v>
      </c>
      <c r="B477" s="1" t="s">
        <v>441</v>
      </c>
      <c r="C477" s="1" t="s">
        <v>444</v>
      </c>
      <c r="D477" s="1" t="s">
        <v>441</v>
      </c>
      <c r="E477" s="1" t="s">
        <v>44</v>
      </c>
      <c r="F477" s="1" t="s">
        <v>44</v>
      </c>
      <c r="G477" s="2" t="str">
        <f t="shared" si="19"/>
        <v>Kang and Osiname 1976IkenneMaize</v>
      </c>
      <c r="H477" s="3">
        <v>150</v>
      </c>
      <c r="I477" s="3">
        <v>66</v>
      </c>
      <c r="J477" s="3">
        <v>30</v>
      </c>
      <c r="K477" s="1"/>
      <c r="L477" s="1"/>
      <c r="M477" s="1"/>
      <c r="N477" s="1"/>
      <c r="O477" s="7">
        <v>4960</v>
      </c>
      <c r="P477" s="7">
        <v>4840</v>
      </c>
      <c r="Q477" s="1"/>
      <c r="R477" s="1"/>
      <c r="S477" s="1"/>
      <c r="T477" s="1"/>
      <c r="U477" s="1"/>
      <c r="V477" s="7">
        <v>3.7149999999999999</v>
      </c>
      <c r="W477" s="7">
        <v>6.8650000000000002</v>
      </c>
      <c r="X477">
        <f t="shared" si="17"/>
        <v>3.0988081507112644</v>
      </c>
      <c r="Y477" s="1" t="s">
        <v>46</v>
      </c>
      <c r="Z477" s="1">
        <v>5.9</v>
      </c>
      <c r="AA477" s="1">
        <v>1.1000000000000001</v>
      </c>
      <c r="AB477" s="1"/>
      <c r="AC477" s="1">
        <v>23</v>
      </c>
      <c r="AD477" s="1"/>
      <c r="AE477" s="7" t="s">
        <v>445</v>
      </c>
      <c r="AF477" s="1">
        <v>4</v>
      </c>
      <c r="AG477" s="1">
        <v>1500</v>
      </c>
      <c r="AH477" s="1"/>
      <c r="AI477">
        <v>11.338999999999999</v>
      </c>
      <c r="AJ477">
        <v>11.405250000000001</v>
      </c>
      <c r="AK477">
        <v>15.174249999999999</v>
      </c>
      <c r="AL477">
        <v>16.317</v>
      </c>
      <c r="AM477">
        <v>31.182249999999996</v>
      </c>
      <c r="AN477">
        <v>22.311000000000003</v>
      </c>
      <c r="AO477">
        <v>65.6995</v>
      </c>
      <c r="AP477">
        <v>65.268000000000001</v>
      </c>
      <c r="AQ477" t="s">
        <v>443</v>
      </c>
    </row>
    <row r="478" spans="1:43" x14ac:dyDescent="0.25">
      <c r="A478" s="1" t="s">
        <v>376</v>
      </c>
      <c r="B478" s="1" t="s">
        <v>456</v>
      </c>
      <c r="C478" s="1" t="s">
        <v>444</v>
      </c>
      <c r="D478" s="1" t="s">
        <v>456</v>
      </c>
      <c r="E478" s="1" t="s">
        <v>44</v>
      </c>
      <c r="F478" s="1" t="s">
        <v>44</v>
      </c>
      <c r="G478" s="2" t="str">
        <f t="shared" si="19"/>
        <v>Kayode and Agboola 1985IkenneMaize</v>
      </c>
      <c r="H478" s="3">
        <v>150</v>
      </c>
      <c r="I478" s="3">
        <v>50</v>
      </c>
      <c r="J478" s="3">
        <v>80</v>
      </c>
      <c r="K478" s="1">
        <v>1400</v>
      </c>
      <c r="L478" s="1">
        <v>1375</v>
      </c>
      <c r="M478" s="1"/>
      <c r="N478" s="1"/>
      <c r="O478" s="7">
        <v>5600</v>
      </c>
      <c r="P478" s="7">
        <v>5700</v>
      </c>
      <c r="Q478" s="1"/>
      <c r="R478" s="1"/>
      <c r="S478" s="1"/>
      <c r="T478" s="1">
        <v>4</v>
      </c>
      <c r="U478" s="1">
        <v>4.0714285714285712</v>
      </c>
      <c r="V478" s="7">
        <v>3.75</v>
      </c>
      <c r="W478" s="7">
        <v>6.9169999999999998</v>
      </c>
      <c r="X478">
        <f t="shared" si="17"/>
        <v>2.5706214689265536</v>
      </c>
      <c r="Y478" s="1" t="s">
        <v>46</v>
      </c>
      <c r="Z478" s="1">
        <v>6</v>
      </c>
      <c r="AA478" s="1">
        <v>0.11</v>
      </c>
      <c r="AB478" s="1">
        <v>11</v>
      </c>
      <c r="AC478" s="1"/>
      <c r="AD478" s="1"/>
      <c r="AE478" s="7" t="s">
        <v>445</v>
      </c>
      <c r="AF478" s="1">
        <v>4</v>
      </c>
      <c r="AG478" s="1">
        <v>1450</v>
      </c>
      <c r="AH478" s="1"/>
      <c r="AI478">
        <v>7.3369999999999997</v>
      </c>
      <c r="AJ478">
        <v>6.9097500000000007</v>
      </c>
      <c r="AK478">
        <v>19.676499999999997</v>
      </c>
      <c r="AL478">
        <v>20.313000000000002</v>
      </c>
      <c r="AM478">
        <v>28.514249999999997</v>
      </c>
      <c r="AN478">
        <v>18.731250000000003</v>
      </c>
      <c r="AO478">
        <v>63.698499999999996</v>
      </c>
      <c r="AP478">
        <v>63.519750000000009</v>
      </c>
      <c r="AQ478" t="s">
        <v>452</v>
      </c>
    </row>
    <row r="479" spans="1:43" x14ac:dyDescent="0.25">
      <c r="A479" s="1" t="s">
        <v>376</v>
      </c>
      <c r="B479" s="1" t="s">
        <v>456</v>
      </c>
      <c r="C479" s="1" t="s">
        <v>444</v>
      </c>
      <c r="D479" s="1" t="s">
        <v>456</v>
      </c>
      <c r="E479" s="1" t="s">
        <v>44</v>
      </c>
      <c r="F479" s="1" t="s">
        <v>44</v>
      </c>
      <c r="G479" s="2" t="str">
        <f t="shared" si="19"/>
        <v>Kayode and Agboola 1985IkenneMaize</v>
      </c>
      <c r="H479" s="3">
        <v>150</v>
      </c>
      <c r="I479" s="3">
        <v>50</v>
      </c>
      <c r="J479" s="3">
        <v>80</v>
      </c>
      <c r="K479" s="1">
        <v>1400</v>
      </c>
      <c r="L479" s="1">
        <v>1375</v>
      </c>
      <c r="M479" s="1"/>
      <c r="N479" s="1"/>
      <c r="O479" s="7">
        <v>4600</v>
      </c>
      <c r="P479" s="7">
        <v>5700</v>
      </c>
      <c r="Q479" s="1"/>
      <c r="R479" s="1"/>
      <c r="S479" s="1"/>
      <c r="T479" s="1">
        <v>3.2857142857142856</v>
      </c>
      <c r="U479" s="1">
        <v>4.0714285714285712</v>
      </c>
      <c r="V479" s="7">
        <v>3.75</v>
      </c>
      <c r="W479" s="7">
        <v>6.9169999999999998</v>
      </c>
      <c r="X479">
        <f t="shared" si="17"/>
        <v>1.958568738229755</v>
      </c>
      <c r="Y479" s="1" t="s">
        <v>46</v>
      </c>
      <c r="Z479" s="1">
        <v>6</v>
      </c>
      <c r="AA479" s="1">
        <v>0.11</v>
      </c>
      <c r="AB479" s="1">
        <v>11</v>
      </c>
      <c r="AC479" s="1"/>
      <c r="AD479" s="1"/>
      <c r="AE479" s="7" t="s">
        <v>445</v>
      </c>
      <c r="AF479" s="1">
        <v>4</v>
      </c>
      <c r="AG479" s="1">
        <v>1450</v>
      </c>
      <c r="AH479" s="1"/>
      <c r="AI479">
        <v>7.3369999999999997</v>
      </c>
      <c r="AJ479">
        <v>6.9097500000000007</v>
      </c>
      <c r="AK479">
        <v>19.676499999999997</v>
      </c>
      <c r="AL479">
        <v>20.313000000000002</v>
      </c>
      <c r="AM479">
        <v>28.514249999999997</v>
      </c>
      <c r="AN479">
        <v>18.731250000000003</v>
      </c>
      <c r="AO479">
        <v>63.698499999999996</v>
      </c>
      <c r="AP479">
        <v>63.519750000000009</v>
      </c>
      <c r="AQ479" t="s">
        <v>452</v>
      </c>
    </row>
    <row r="480" spans="1:43" x14ac:dyDescent="0.25">
      <c r="A480" s="1" t="s">
        <v>376</v>
      </c>
      <c r="B480" s="1" t="s">
        <v>456</v>
      </c>
      <c r="C480" s="1" t="s">
        <v>444</v>
      </c>
      <c r="D480" s="1" t="s">
        <v>456</v>
      </c>
      <c r="E480" s="1" t="s">
        <v>44</v>
      </c>
      <c r="F480" s="1" t="s">
        <v>44</v>
      </c>
      <c r="G480" s="2" t="str">
        <f t="shared" si="19"/>
        <v>Kayode and Agboola 1985IkenneMaize</v>
      </c>
      <c r="H480" s="3">
        <v>150</v>
      </c>
      <c r="I480" s="3">
        <v>50</v>
      </c>
      <c r="J480" s="3">
        <v>80</v>
      </c>
      <c r="K480" s="1">
        <v>2800</v>
      </c>
      <c r="L480" s="1">
        <v>2875</v>
      </c>
      <c r="M480" s="1"/>
      <c r="N480" s="1"/>
      <c r="O480" s="7">
        <v>6500</v>
      </c>
      <c r="P480" s="7">
        <v>5000</v>
      </c>
      <c r="Q480" s="1"/>
      <c r="R480" s="1"/>
      <c r="S480" s="1"/>
      <c r="T480" s="1">
        <v>2.3214285714285716</v>
      </c>
      <c r="U480" s="1">
        <v>1.7857142857142858</v>
      </c>
      <c r="V480" s="7">
        <v>3.75</v>
      </c>
      <c r="W480" s="7">
        <v>6.9169999999999998</v>
      </c>
      <c r="X480">
        <f t="shared" si="17"/>
        <v>2.2645951035781544</v>
      </c>
      <c r="Y480" s="1" t="s">
        <v>46</v>
      </c>
      <c r="Z480" s="1">
        <v>6</v>
      </c>
      <c r="AA480" s="1">
        <v>0.61</v>
      </c>
      <c r="AB480" s="1">
        <v>10</v>
      </c>
      <c r="AC480" s="1"/>
      <c r="AD480" s="1"/>
      <c r="AE480" s="7" t="s">
        <v>445</v>
      </c>
      <c r="AF480" s="1">
        <v>4</v>
      </c>
      <c r="AG480" s="1">
        <v>1450</v>
      </c>
      <c r="AH480" s="1"/>
      <c r="AI480">
        <v>7.3369999999999997</v>
      </c>
      <c r="AJ480">
        <v>6.9097500000000007</v>
      </c>
      <c r="AK480">
        <v>19.676499999999997</v>
      </c>
      <c r="AL480">
        <v>20.313000000000002</v>
      </c>
      <c r="AM480">
        <v>28.514249999999997</v>
      </c>
      <c r="AN480">
        <v>18.731250000000003</v>
      </c>
      <c r="AO480">
        <v>63.698499999999996</v>
      </c>
      <c r="AP480">
        <v>63.519750000000009</v>
      </c>
      <c r="AQ480" t="s">
        <v>452</v>
      </c>
    </row>
    <row r="481" spans="1:43" x14ac:dyDescent="0.25">
      <c r="A481" s="1" t="s">
        <v>376</v>
      </c>
      <c r="B481" s="1" t="s">
        <v>456</v>
      </c>
      <c r="C481" s="1" t="s">
        <v>444</v>
      </c>
      <c r="D481" s="1" t="s">
        <v>456</v>
      </c>
      <c r="E481" s="1" t="s">
        <v>44</v>
      </c>
      <c r="F481" s="1" t="s">
        <v>44</v>
      </c>
      <c r="G481" s="2" t="str">
        <f t="shared" si="19"/>
        <v>Kayode and Agboola 1985IkenneMaize</v>
      </c>
      <c r="H481" s="3">
        <v>150</v>
      </c>
      <c r="I481" s="3">
        <v>50</v>
      </c>
      <c r="J481" s="3">
        <v>80</v>
      </c>
      <c r="K481" s="1">
        <v>2800</v>
      </c>
      <c r="L481" s="1">
        <v>2875</v>
      </c>
      <c r="M481" s="1"/>
      <c r="N481" s="1"/>
      <c r="O481" s="7">
        <v>5700</v>
      </c>
      <c r="P481" s="7">
        <v>5000</v>
      </c>
      <c r="Q481" s="1"/>
      <c r="R481" s="1"/>
      <c r="S481" s="1"/>
      <c r="T481" s="1">
        <v>2.0357142857142856</v>
      </c>
      <c r="U481" s="1">
        <v>1.7857142857142858</v>
      </c>
      <c r="V481" s="7">
        <v>3.75</v>
      </c>
      <c r="W481" s="7">
        <v>6.9169999999999998</v>
      </c>
      <c r="X481">
        <f t="shared" si="17"/>
        <v>1.7749529190207156</v>
      </c>
      <c r="Y481" s="1" t="s">
        <v>46</v>
      </c>
      <c r="Z481" s="1">
        <v>6</v>
      </c>
      <c r="AA481" s="1">
        <v>0.61</v>
      </c>
      <c r="AB481" s="1">
        <v>10</v>
      </c>
      <c r="AC481" s="1"/>
      <c r="AD481" s="1"/>
      <c r="AE481" s="7" t="s">
        <v>445</v>
      </c>
      <c r="AF481" s="1">
        <v>4</v>
      </c>
      <c r="AG481" s="1">
        <v>1450</v>
      </c>
      <c r="AH481" s="1"/>
      <c r="AI481">
        <v>7.3369999999999997</v>
      </c>
      <c r="AJ481">
        <v>6.9097500000000007</v>
      </c>
      <c r="AK481">
        <v>19.676499999999997</v>
      </c>
      <c r="AL481">
        <v>20.313000000000002</v>
      </c>
      <c r="AM481">
        <v>28.514249999999997</v>
      </c>
      <c r="AN481">
        <v>18.731250000000003</v>
      </c>
      <c r="AO481">
        <v>63.698499999999996</v>
      </c>
      <c r="AP481">
        <v>63.519750000000009</v>
      </c>
      <c r="AQ481" t="s">
        <v>452</v>
      </c>
    </row>
    <row r="482" spans="1:43" x14ac:dyDescent="0.25">
      <c r="A482" s="1" t="s">
        <v>376</v>
      </c>
      <c r="B482" s="1" t="s">
        <v>456</v>
      </c>
      <c r="C482" s="1" t="s">
        <v>444</v>
      </c>
      <c r="D482" s="1" t="s">
        <v>456</v>
      </c>
      <c r="E482" s="1" t="s">
        <v>44</v>
      </c>
      <c r="F482" s="1" t="s">
        <v>44</v>
      </c>
      <c r="G482" s="2" t="str">
        <f t="shared" si="19"/>
        <v>Kayode and Agboola 1985IkenneMaize</v>
      </c>
      <c r="H482" s="3">
        <v>150</v>
      </c>
      <c r="I482" s="3">
        <v>50</v>
      </c>
      <c r="J482" s="3">
        <v>80</v>
      </c>
      <c r="K482" s="1">
        <v>2300</v>
      </c>
      <c r="L482" s="1">
        <v>2375</v>
      </c>
      <c r="M482" s="1"/>
      <c r="N482" s="1"/>
      <c r="O482" s="7">
        <v>5800</v>
      </c>
      <c r="P482" s="7">
        <v>4700</v>
      </c>
      <c r="Q482" s="1"/>
      <c r="R482" s="1"/>
      <c r="S482" s="1"/>
      <c r="T482" s="1">
        <v>2.5217391304347827</v>
      </c>
      <c r="U482" s="1">
        <v>2.0434782608695654</v>
      </c>
      <c r="V482" s="7">
        <v>3.75</v>
      </c>
      <c r="W482" s="7">
        <v>6.9169999999999998</v>
      </c>
      <c r="X482">
        <f t="shared" si="17"/>
        <v>2.1421845574387945</v>
      </c>
      <c r="Y482" s="1" t="s">
        <v>46</v>
      </c>
      <c r="Z482" s="1">
        <v>5.9</v>
      </c>
      <c r="AA482" s="1">
        <v>0.8</v>
      </c>
      <c r="AB482" s="1">
        <v>8</v>
      </c>
      <c r="AC482" s="1"/>
      <c r="AD482" s="1"/>
      <c r="AE482" s="7" t="s">
        <v>445</v>
      </c>
      <c r="AF482" s="1">
        <v>4</v>
      </c>
      <c r="AG482" s="1">
        <v>1450</v>
      </c>
      <c r="AH482" s="1"/>
      <c r="AI482">
        <v>7.3369999999999997</v>
      </c>
      <c r="AJ482">
        <v>6.9097500000000007</v>
      </c>
      <c r="AK482">
        <v>19.676499999999997</v>
      </c>
      <c r="AL482">
        <v>20.313000000000002</v>
      </c>
      <c r="AM482">
        <v>28.514249999999997</v>
      </c>
      <c r="AN482">
        <v>18.731250000000003</v>
      </c>
      <c r="AO482">
        <v>63.698499999999996</v>
      </c>
      <c r="AP482">
        <v>63.519750000000009</v>
      </c>
      <c r="AQ482" t="s">
        <v>452</v>
      </c>
    </row>
    <row r="483" spans="1:43" x14ac:dyDescent="0.25">
      <c r="A483" s="1" t="s">
        <v>376</v>
      </c>
      <c r="B483" s="1" t="s">
        <v>456</v>
      </c>
      <c r="C483" s="1" t="s">
        <v>444</v>
      </c>
      <c r="D483" s="1" t="s">
        <v>456</v>
      </c>
      <c r="E483" s="1" t="s">
        <v>44</v>
      </c>
      <c r="F483" s="1" t="s">
        <v>44</v>
      </c>
      <c r="G483" s="2" t="str">
        <f t="shared" si="19"/>
        <v>Kayode and Agboola 1985IkenneMaize</v>
      </c>
      <c r="H483" s="3">
        <v>150</v>
      </c>
      <c r="I483" s="3">
        <v>50</v>
      </c>
      <c r="J483" s="3">
        <v>80</v>
      </c>
      <c r="K483" s="1">
        <v>2300</v>
      </c>
      <c r="L483" s="1">
        <v>2375</v>
      </c>
      <c r="M483" s="1"/>
      <c r="N483" s="1"/>
      <c r="O483" s="7">
        <v>4700</v>
      </c>
      <c r="P483" s="7">
        <v>4700</v>
      </c>
      <c r="Q483" s="1"/>
      <c r="R483" s="1"/>
      <c r="S483" s="1"/>
      <c r="T483" s="1">
        <v>2.0434782608695654</v>
      </c>
      <c r="U483" s="1">
        <v>2.0434782608695654</v>
      </c>
      <c r="V483" s="7">
        <v>3.75</v>
      </c>
      <c r="W483" s="7">
        <v>6.9169999999999998</v>
      </c>
      <c r="X483">
        <f t="shared" si="17"/>
        <v>1.4689265536723162</v>
      </c>
      <c r="Y483" s="1" t="s">
        <v>46</v>
      </c>
      <c r="Z483" s="1">
        <v>5.9</v>
      </c>
      <c r="AA483" s="1">
        <v>0.8</v>
      </c>
      <c r="AB483" s="1">
        <v>8</v>
      </c>
      <c r="AC483" s="1"/>
      <c r="AD483" s="1"/>
      <c r="AE483" s="7" t="s">
        <v>445</v>
      </c>
      <c r="AF483" s="1">
        <v>4</v>
      </c>
      <c r="AG483" s="1">
        <v>1450</v>
      </c>
      <c r="AH483" s="1"/>
      <c r="AI483">
        <v>7.3369999999999997</v>
      </c>
      <c r="AJ483">
        <v>6.9097500000000007</v>
      </c>
      <c r="AK483">
        <v>19.676499999999997</v>
      </c>
      <c r="AL483">
        <v>20.313000000000002</v>
      </c>
      <c r="AM483">
        <v>28.514249999999997</v>
      </c>
      <c r="AN483">
        <v>18.731250000000003</v>
      </c>
      <c r="AO483">
        <v>63.698499999999996</v>
      </c>
      <c r="AP483">
        <v>63.519750000000009</v>
      </c>
      <c r="AQ483" t="s">
        <v>452</v>
      </c>
    </row>
    <row r="484" spans="1:43" x14ac:dyDescent="0.25">
      <c r="A484" s="1" t="s">
        <v>376</v>
      </c>
      <c r="B484" s="1" t="s">
        <v>479</v>
      </c>
      <c r="C484" s="1" t="s">
        <v>444</v>
      </c>
      <c r="D484" s="1" t="s">
        <v>479</v>
      </c>
      <c r="E484" s="1" t="s">
        <v>44</v>
      </c>
      <c r="F484" s="1" t="s">
        <v>44</v>
      </c>
      <c r="G484" s="2" t="str">
        <f t="shared" si="19"/>
        <v>Osiname et al. 1973IkenneMaize</v>
      </c>
      <c r="H484" s="3">
        <v>150</v>
      </c>
      <c r="I484" s="3">
        <v>66</v>
      </c>
      <c r="J484" s="3">
        <v>30</v>
      </c>
      <c r="K484" s="1"/>
      <c r="L484" s="1"/>
      <c r="M484" s="1"/>
      <c r="N484" s="1"/>
      <c r="O484" s="7">
        <v>6853</v>
      </c>
      <c r="P484" s="7">
        <v>7053</v>
      </c>
      <c r="Q484" s="1"/>
      <c r="R484" s="1"/>
      <c r="S484" s="1"/>
      <c r="T484" s="1"/>
      <c r="U484" s="1"/>
      <c r="V484" s="7">
        <v>3.75</v>
      </c>
      <c r="W484" s="7">
        <v>6.9169999999999998</v>
      </c>
      <c r="X484">
        <f t="shared" si="17"/>
        <v>4.2814782775855429</v>
      </c>
      <c r="Y484" s="1" t="s">
        <v>46</v>
      </c>
      <c r="Z484" s="1">
        <v>6.5</v>
      </c>
      <c r="AA484" s="1">
        <v>0.91</v>
      </c>
      <c r="AB484" s="1">
        <v>2.9</v>
      </c>
      <c r="AC484" s="1">
        <v>6</v>
      </c>
      <c r="AD484" s="1"/>
      <c r="AE484" s="7" t="s">
        <v>445</v>
      </c>
      <c r="AF484" s="1">
        <v>5</v>
      </c>
      <c r="AG484" s="1">
        <v>1450</v>
      </c>
      <c r="AH484" s="1"/>
      <c r="AI484">
        <v>9.3379999999999992</v>
      </c>
      <c r="AJ484">
        <v>8.1585000000000001</v>
      </c>
      <c r="AK484">
        <v>17.341999999999999</v>
      </c>
      <c r="AL484">
        <v>19.896750000000001</v>
      </c>
      <c r="AM484">
        <v>21.677499999999998</v>
      </c>
      <c r="AN484">
        <v>17.06625</v>
      </c>
      <c r="AO484">
        <v>70.701999999999998</v>
      </c>
      <c r="AP484">
        <v>68.514750000000006</v>
      </c>
      <c r="AQ484" t="s">
        <v>78</v>
      </c>
    </row>
    <row r="485" spans="1:43" x14ac:dyDescent="0.25">
      <c r="A485" s="1" t="s">
        <v>376</v>
      </c>
      <c r="B485" s="1" t="s">
        <v>479</v>
      </c>
      <c r="C485" s="1" t="s">
        <v>444</v>
      </c>
      <c r="D485" s="1" t="s">
        <v>479</v>
      </c>
      <c r="E485" s="1" t="s">
        <v>44</v>
      </c>
      <c r="F485" s="1" t="s">
        <v>44</v>
      </c>
      <c r="G485" s="2" t="str">
        <f t="shared" si="19"/>
        <v>Osiname et al. 1973IkenneMaize</v>
      </c>
      <c r="H485" s="3">
        <v>150</v>
      </c>
      <c r="I485" s="3">
        <v>66</v>
      </c>
      <c r="J485" s="3">
        <v>30</v>
      </c>
      <c r="K485" s="1"/>
      <c r="L485" s="1"/>
      <c r="M485" s="1"/>
      <c r="N485" s="1"/>
      <c r="O485" s="7">
        <v>6853</v>
      </c>
      <c r="P485" s="7">
        <v>6880</v>
      </c>
      <c r="Q485" s="1"/>
      <c r="R485" s="1"/>
      <c r="S485" s="1"/>
      <c r="T485" s="1"/>
      <c r="U485" s="1"/>
      <c r="V485" s="7">
        <v>3.75</v>
      </c>
      <c r="W485" s="7">
        <v>6.9169999999999998</v>
      </c>
      <c r="X485">
        <f t="shared" si="17"/>
        <v>4.2814782775855429</v>
      </c>
      <c r="Y485" s="1" t="s">
        <v>46</v>
      </c>
      <c r="Z485" s="1">
        <v>6.5</v>
      </c>
      <c r="AA485" s="1">
        <v>0.91</v>
      </c>
      <c r="AB485" s="1">
        <v>2.9</v>
      </c>
      <c r="AC485" s="1">
        <v>6</v>
      </c>
      <c r="AD485" s="1"/>
      <c r="AE485" s="7" t="s">
        <v>445</v>
      </c>
      <c r="AF485" s="1">
        <v>5</v>
      </c>
      <c r="AG485" s="1">
        <v>1450</v>
      </c>
      <c r="AH485" s="1"/>
      <c r="AI485">
        <v>9.3379999999999992</v>
      </c>
      <c r="AJ485">
        <v>8.1585000000000001</v>
      </c>
      <c r="AK485">
        <v>17.341999999999999</v>
      </c>
      <c r="AL485">
        <v>19.896750000000001</v>
      </c>
      <c r="AM485">
        <v>21.677499999999998</v>
      </c>
      <c r="AN485">
        <v>17.06625</v>
      </c>
      <c r="AO485">
        <v>70.701999999999998</v>
      </c>
      <c r="AP485">
        <v>68.514750000000006</v>
      </c>
      <c r="AQ485" t="s">
        <v>78</v>
      </c>
    </row>
    <row r="486" spans="1:43" x14ac:dyDescent="0.25">
      <c r="A486" s="1" t="s">
        <v>376</v>
      </c>
      <c r="B486" s="1" t="s">
        <v>479</v>
      </c>
      <c r="C486" s="1" t="s">
        <v>444</v>
      </c>
      <c r="D486" s="1" t="s">
        <v>479</v>
      </c>
      <c r="E486" s="1" t="s">
        <v>44</v>
      </c>
      <c r="F486" s="1" t="s">
        <v>44</v>
      </c>
      <c r="G486" s="2" t="str">
        <f t="shared" si="19"/>
        <v>Osiname et al. 1973IkenneMaize</v>
      </c>
      <c r="H486" s="3">
        <v>150</v>
      </c>
      <c r="I486" s="3">
        <v>66</v>
      </c>
      <c r="J486" s="3">
        <v>30</v>
      </c>
      <c r="K486" s="1"/>
      <c r="L486" s="1"/>
      <c r="M486" s="1"/>
      <c r="N486" s="1"/>
      <c r="O486" s="7">
        <v>6853</v>
      </c>
      <c r="P486" s="7">
        <v>6560</v>
      </c>
      <c r="Q486" s="1"/>
      <c r="R486" s="1"/>
      <c r="S486" s="1"/>
      <c r="T486" s="1"/>
      <c r="U486" s="1"/>
      <c r="V486" s="7">
        <v>3.75</v>
      </c>
      <c r="W486" s="7">
        <v>6.9169999999999998</v>
      </c>
      <c r="X486">
        <f t="shared" si="17"/>
        <v>4.2814782775855429</v>
      </c>
      <c r="Y486" s="1" t="s">
        <v>46</v>
      </c>
      <c r="Z486" s="1">
        <v>6.5</v>
      </c>
      <c r="AA486" s="1">
        <v>0.91</v>
      </c>
      <c r="AB486" s="1">
        <v>2.9</v>
      </c>
      <c r="AC486" s="1">
        <v>6</v>
      </c>
      <c r="AD486" s="1"/>
      <c r="AE486" s="7" t="s">
        <v>445</v>
      </c>
      <c r="AF486" s="1">
        <v>5</v>
      </c>
      <c r="AG486" s="1">
        <v>1450</v>
      </c>
      <c r="AH486" s="1"/>
      <c r="AI486">
        <v>9.3379999999999992</v>
      </c>
      <c r="AJ486">
        <v>8.1585000000000001</v>
      </c>
      <c r="AK486">
        <v>17.341999999999999</v>
      </c>
      <c r="AL486">
        <v>19.896750000000001</v>
      </c>
      <c r="AM486">
        <v>21.677499999999998</v>
      </c>
      <c r="AN486">
        <v>17.06625</v>
      </c>
      <c r="AO486">
        <v>70.701999999999998</v>
      </c>
      <c r="AP486">
        <v>68.514750000000006</v>
      </c>
      <c r="AQ486" t="s">
        <v>78</v>
      </c>
    </row>
    <row r="487" spans="1:43" x14ac:dyDescent="0.25">
      <c r="A487" s="1" t="s">
        <v>376</v>
      </c>
      <c r="B487" s="1" t="s">
        <v>479</v>
      </c>
      <c r="C487" s="1" t="s">
        <v>444</v>
      </c>
      <c r="D487" s="1" t="s">
        <v>479</v>
      </c>
      <c r="E487" s="1" t="s">
        <v>44</v>
      </c>
      <c r="F487" s="1" t="s">
        <v>44</v>
      </c>
      <c r="G487" s="2" t="str">
        <f t="shared" si="19"/>
        <v>Osiname et al. 1973IkenneMaize</v>
      </c>
      <c r="H487" s="3">
        <v>150</v>
      </c>
      <c r="I487" s="3">
        <v>66</v>
      </c>
      <c r="J487" s="3">
        <v>30</v>
      </c>
      <c r="K487" s="1"/>
      <c r="L487" s="1"/>
      <c r="M487" s="1"/>
      <c r="N487" s="1"/>
      <c r="O487" s="7">
        <v>6853</v>
      </c>
      <c r="P487" s="7">
        <v>6573</v>
      </c>
      <c r="Q487" s="1"/>
      <c r="R487" s="1"/>
      <c r="S487" s="1"/>
      <c r="T487" s="1"/>
      <c r="U487" s="1"/>
      <c r="V487" s="7">
        <v>3.75</v>
      </c>
      <c r="W487" s="7">
        <v>6.9169999999999998</v>
      </c>
      <c r="X487">
        <f t="shared" si="17"/>
        <v>4.2814782775855429</v>
      </c>
      <c r="Y487" s="1" t="s">
        <v>46</v>
      </c>
      <c r="Z487" s="1">
        <v>6.5</v>
      </c>
      <c r="AA487" s="1">
        <v>0.91</v>
      </c>
      <c r="AB487" s="1">
        <v>2.9</v>
      </c>
      <c r="AC487" s="1">
        <v>6</v>
      </c>
      <c r="AD487" s="1"/>
      <c r="AE487" s="7" t="s">
        <v>445</v>
      </c>
      <c r="AF487" s="1">
        <v>5</v>
      </c>
      <c r="AG487" s="1">
        <v>1450</v>
      </c>
      <c r="AH487" s="1"/>
      <c r="AI487">
        <v>9.3379999999999992</v>
      </c>
      <c r="AJ487">
        <v>8.1585000000000001</v>
      </c>
      <c r="AK487">
        <v>17.341999999999999</v>
      </c>
      <c r="AL487">
        <v>19.896750000000001</v>
      </c>
      <c r="AM487">
        <v>21.677499999999998</v>
      </c>
      <c r="AN487">
        <v>17.06625</v>
      </c>
      <c r="AO487">
        <v>70.701999999999998</v>
      </c>
      <c r="AP487">
        <v>68.514750000000006</v>
      </c>
      <c r="AQ487" t="s">
        <v>78</v>
      </c>
    </row>
    <row r="488" spans="1:43" x14ac:dyDescent="0.25">
      <c r="A488" s="1" t="s">
        <v>376</v>
      </c>
      <c r="B488" s="1" t="s">
        <v>472</v>
      </c>
      <c r="C488" s="1" t="s">
        <v>473</v>
      </c>
      <c r="D488" s="1" t="s">
        <v>472</v>
      </c>
      <c r="E488" s="1" t="s">
        <v>44</v>
      </c>
      <c r="F488" s="1" t="s">
        <v>44</v>
      </c>
      <c r="G488" s="2" t="str">
        <f t="shared" si="19"/>
        <v>Ojeniyi and Kayode 1993IkoleMaize</v>
      </c>
      <c r="H488" s="3">
        <v>100</v>
      </c>
      <c r="I488" s="3">
        <v>50</v>
      </c>
      <c r="J488" s="3">
        <v>30</v>
      </c>
      <c r="K488" s="1"/>
      <c r="L488" s="1"/>
      <c r="M488" s="1"/>
      <c r="N488" s="1"/>
      <c r="O488" s="7">
        <v>2378.6999999999998</v>
      </c>
      <c r="P488" s="7">
        <v>3919.5</v>
      </c>
      <c r="Q488" s="1"/>
      <c r="R488" s="1"/>
      <c r="S488" s="1"/>
      <c r="T488" s="1"/>
      <c r="U488" s="1"/>
      <c r="V488" s="7">
        <v>5.0830000000000002</v>
      </c>
      <c r="W488" s="7">
        <v>7.1</v>
      </c>
      <c r="X488">
        <f t="shared" si="17"/>
        <v>1.9984769495906938</v>
      </c>
      <c r="Y488" s="1" t="s">
        <v>46</v>
      </c>
      <c r="Z488" s="1"/>
      <c r="AA488" s="1">
        <v>0.93</v>
      </c>
      <c r="AB488" s="1"/>
      <c r="AC488" s="1">
        <v>14</v>
      </c>
      <c r="AD488" s="1"/>
      <c r="AE488" s="7" t="s">
        <v>379</v>
      </c>
      <c r="AF488" s="1">
        <v>4</v>
      </c>
      <c r="AG488" s="1">
        <v>1700</v>
      </c>
      <c r="AH488" s="1"/>
      <c r="AI488">
        <v>7.3369999999999997</v>
      </c>
      <c r="AJ488">
        <v>6.9097500000000007</v>
      </c>
      <c r="AK488">
        <v>19.676499999999997</v>
      </c>
      <c r="AL488">
        <v>20.313000000000002</v>
      </c>
      <c r="AM488">
        <v>28.514249999999997</v>
      </c>
      <c r="AN488">
        <v>18.731250000000003</v>
      </c>
      <c r="AO488">
        <v>63.698499999999996</v>
      </c>
      <c r="AP488">
        <v>63.519750000000009</v>
      </c>
      <c r="AQ488" t="s">
        <v>452</v>
      </c>
    </row>
    <row r="489" spans="1:43" x14ac:dyDescent="0.25">
      <c r="A489" s="1" t="s">
        <v>376</v>
      </c>
      <c r="B489" s="1" t="s">
        <v>472</v>
      </c>
      <c r="C489" s="1" t="s">
        <v>473</v>
      </c>
      <c r="D489" s="1" t="s">
        <v>472</v>
      </c>
      <c r="E489" s="1" t="s">
        <v>44</v>
      </c>
      <c r="F489" s="1" t="s">
        <v>44</v>
      </c>
      <c r="G489" s="2" t="str">
        <f t="shared" si="19"/>
        <v>Ojeniyi and Kayode 1993IkoleMaize</v>
      </c>
      <c r="H489" s="3">
        <v>100</v>
      </c>
      <c r="I489" s="3">
        <v>50</v>
      </c>
      <c r="J489" s="3">
        <v>30</v>
      </c>
      <c r="K489" s="1"/>
      <c r="L489" s="1"/>
      <c r="M489" s="1"/>
      <c r="N489" s="1"/>
      <c r="O489" s="7">
        <v>2378.6999999999998</v>
      </c>
      <c r="P489" s="7">
        <v>3923.5</v>
      </c>
      <c r="Q489" s="1"/>
      <c r="R489" s="1"/>
      <c r="S489" s="1"/>
      <c r="T489" s="1"/>
      <c r="U489" s="1"/>
      <c r="V489" s="7">
        <v>5.0830000000000002</v>
      </c>
      <c r="W489" s="7">
        <v>7.1</v>
      </c>
      <c r="X489">
        <f t="shared" si="17"/>
        <v>1.9984769495906938</v>
      </c>
      <c r="Y489" s="1" t="s">
        <v>46</v>
      </c>
      <c r="Z489" s="1"/>
      <c r="AA489" s="1">
        <v>0.93</v>
      </c>
      <c r="AB489" s="1"/>
      <c r="AC489" s="1">
        <v>14</v>
      </c>
      <c r="AD489" s="1"/>
      <c r="AE489" s="7" t="s">
        <v>379</v>
      </c>
      <c r="AF489" s="1">
        <v>4</v>
      </c>
      <c r="AG489" s="1">
        <v>1700</v>
      </c>
      <c r="AH489" s="1"/>
      <c r="AI489">
        <v>7.3369999999999997</v>
      </c>
      <c r="AJ489">
        <v>6.9097500000000007</v>
      </c>
      <c r="AK489">
        <v>19.676499999999997</v>
      </c>
      <c r="AL489">
        <v>20.313000000000002</v>
      </c>
      <c r="AM489">
        <v>28.514249999999997</v>
      </c>
      <c r="AN489">
        <v>18.731250000000003</v>
      </c>
      <c r="AO489">
        <v>63.698499999999996</v>
      </c>
      <c r="AP489">
        <v>63.519750000000009</v>
      </c>
      <c r="AQ489" t="s">
        <v>452</v>
      </c>
    </row>
    <row r="490" spans="1:43" x14ac:dyDescent="0.25">
      <c r="A490" s="1" t="s">
        <v>376</v>
      </c>
      <c r="B490" s="1" t="s">
        <v>472</v>
      </c>
      <c r="C490" s="1" t="s">
        <v>473</v>
      </c>
      <c r="D490" s="1" t="s">
        <v>472</v>
      </c>
      <c r="E490" s="1" t="s">
        <v>44</v>
      </c>
      <c r="F490" s="1" t="s">
        <v>44</v>
      </c>
      <c r="G490" s="2" t="str">
        <f t="shared" si="19"/>
        <v>Ojeniyi and Kayode 1993IkoleMaize</v>
      </c>
      <c r="H490" s="3">
        <v>100</v>
      </c>
      <c r="I490" s="3">
        <v>50</v>
      </c>
      <c r="J490" s="3">
        <v>30</v>
      </c>
      <c r="K490" s="1"/>
      <c r="L490" s="1"/>
      <c r="M490" s="1"/>
      <c r="N490" s="1"/>
      <c r="O490" s="7">
        <v>2378.6999999999998</v>
      </c>
      <c r="P490" s="7">
        <v>4308.8</v>
      </c>
      <c r="Q490" s="1"/>
      <c r="R490" s="1"/>
      <c r="S490" s="1"/>
      <c r="T490" s="1"/>
      <c r="U490" s="1"/>
      <c r="V490" s="7">
        <v>5.0830000000000002</v>
      </c>
      <c r="W490" s="7">
        <v>7.1</v>
      </c>
      <c r="X490">
        <f t="shared" si="17"/>
        <v>1.9984769495906938</v>
      </c>
      <c r="Y490" s="1" t="s">
        <v>46</v>
      </c>
      <c r="Z490" s="1"/>
      <c r="AA490" s="1">
        <v>0.93</v>
      </c>
      <c r="AB490" s="1"/>
      <c r="AC490" s="1">
        <v>14</v>
      </c>
      <c r="AD490" s="1"/>
      <c r="AE490" s="7" t="s">
        <v>379</v>
      </c>
      <c r="AF490" s="1">
        <v>4</v>
      </c>
      <c r="AG490" s="1">
        <v>1700</v>
      </c>
      <c r="AH490" s="1"/>
      <c r="AI490">
        <v>7.3369999999999997</v>
      </c>
      <c r="AJ490">
        <v>6.9097500000000007</v>
      </c>
      <c r="AK490">
        <v>19.676499999999997</v>
      </c>
      <c r="AL490">
        <v>20.313000000000002</v>
      </c>
      <c r="AM490">
        <v>28.514249999999997</v>
      </c>
      <c r="AN490">
        <v>18.731250000000003</v>
      </c>
      <c r="AO490">
        <v>63.698499999999996</v>
      </c>
      <c r="AP490">
        <v>63.519750000000009</v>
      </c>
      <c r="AQ490" t="s">
        <v>452</v>
      </c>
    </row>
    <row r="491" spans="1:43" x14ac:dyDescent="0.25">
      <c r="A491" s="1" t="s">
        <v>376</v>
      </c>
      <c r="B491" s="1" t="s">
        <v>472</v>
      </c>
      <c r="C491" s="1" t="s">
        <v>473</v>
      </c>
      <c r="D491" s="1" t="s">
        <v>472</v>
      </c>
      <c r="E491" s="1" t="s">
        <v>44</v>
      </c>
      <c r="F491" s="1" t="s">
        <v>44</v>
      </c>
      <c r="G491" s="2" t="str">
        <f t="shared" si="19"/>
        <v>Ojeniyi and Kayode 1993IkoleMaize</v>
      </c>
      <c r="H491" s="3">
        <v>100</v>
      </c>
      <c r="I491" s="3">
        <v>50</v>
      </c>
      <c r="J491" s="3">
        <v>30</v>
      </c>
      <c r="K491" s="1"/>
      <c r="L491" s="1"/>
      <c r="M491" s="1"/>
      <c r="N491" s="1"/>
      <c r="O491" s="7">
        <v>2378.6999999999998</v>
      </c>
      <c r="P491" s="7">
        <v>4321.1000000000004</v>
      </c>
      <c r="Q491" s="1"/>
      <c r="R491" s="1"/>
      <c r="S491" s="1"/>
      <c r="T491" s="1"/>
      <c r="U491" s="1"/>
      <c r="V491" s="7">
        <v>5.0830000000000002</v>
      </c>
      <c r="W491" s="7">
        <v>7.1</v>
      </c>
      <c r="X491">
        <f t="shared" si="17"/>
        <v>1.9984769495906938</v>
      </c>
      <c r="Y491" s="1" t="s">
        <v>46</v>
      </c>
      <c r="Z491" s="1"/>
      <c r="AA491" s="1">
        <v>0.93</v>
      </c>
      <c r="AB491" s="1"/>
      <c r="AC491" s="1">
        <v>14</v>
      </c>
      <c r="AD491" s="1"/>
      <c r="AE491" s="7" t="s">
        <v>379</v>
      </c>
      <c r="AF491" s="1">
        <v>4</v>
      </c>
      <c r="AG491" s="1">
        <v>1700</v>
      </c>
      <c r="AH491" s="1"/>
      <c r="AI491">
        <v>7.3369999999999997</v>
      </c>
      <c r="AJ491">
        <v>6.9097500000000007</v>
      </c>
      <c r="AK491">
        <v>19.676499999999997</v>
      </c>
      <c r="AL491">
        <v>20.313000000000002</v>
      </c>
      <c r="AM491">
        <v>28.514249999999997</v>
      </c>
      <c r="AN491">
        <v>18.731250000000003</v>
      </c>
      <c r="AO491">
        <v>63.698499999999996</v>
      </c>
      <c r="AP491">
        <v>63.519750000000009</v>
      </c>
      <c r="AQ491" t="s">
        <v>452</v>
      </c>
    </row>
    <row r="492" spans="1:43" x14ac:dyDescent="0.25">
      <c r="A492" s="1" t="s">
        <v>376</v>
      </c>
      <c r="B492" s="1" t="s">
        <v>472</v>
      </c>
      <c r="C492" s="1" t="s">
        <v>473</v>
      </c>
      <c r="D492" s="1" t="s">
        <v>472</v>
      </c>
      <c r="E492" s="1" t="s">
        <v>44</v>
      </c>
      <c r="F492" s="1" t="s">
        <v>44</v>
      </c>
      <c r="G492" s="2" t="str">
        <f t="shared" si="19"/>
        <v>Ojeniyi and Kayode 1993IkoleMaize</v>
      </c>
      <c r="H492" s="3">
        <v>100</v>
      </c>
      <c r="I492" s="3">
        <v>50</v>
      </c>
      <c r="J492" s="3">
        <v>30</v>
      </c>
      <c r="K492" s="1"/>
      <c r="L492" s="1"/>
      <c r="M492" s="1"/>
      <c r="N492" s="1"/>
      <c r="O492" s="7">
        <v>3724.9</v>
      </c>
      <c r="P492" s="7">
        <v>5488.1</v>
      </c>
      <c r="Q492" s="1"/>
      <c r="R492" s="1"/>
      <c r="S492" s="1"/>
      <c r="T492" s="1"/>
      <c r="U492" s="1"/>
      <c r="V492" s="7">
        <v>5.0830000000000002</v>
      </c>
      <c r="W492" s="7">
        <v>7.1</v>
      </c>
      <c r="X492">
        <f t="shared" si="17"/>
        <v>3.1294937526928051</v>
      </c>
      <c r="Y492" s="1" t="s">
        <v>46</v>
      </c>
      <c r="Z492" s="1"/>
      <c r="AA492" s="1">
        <v>0.93</v>
      </c>
      <c r="AB492" s="1"/>
      <c r="AC492" s="1">
        <v>14</v>
      </c>
      <c r="AD492" s="1"/>
      <c r="AE492" s="7" t="s">
        <v>379</v>
      </c>
      <c r="AF492" s="1">
        <v>4</v>
      </c>
      <c r="AG492" s="1">
        <v>1700</v>
      </c>
      <c r="AH492" s="1"/>
      <c r="AI492">
        <v>7.3369999999999997</v>
      </c>
      <c r="AJ492">
        <v>6.9097500000000007</v>
      </c>
      <c r="AK492">
        <v>19.676499999999997</v>
      </c>
      <c r="AL492">
        <v>20.313000000000002</v>
      </c>
      <c r="AM492">
        <v>28.514249999999997</v>
      </c>
      <c r="AN492">
        <v>18.731250000000003</v>
      </c>
      <c r="AO492">
        <v>63.698499999999996</v>
      </c>
      <c r="AP492">
        <v>63.519750000000009</v>
      </c>
      <c r="AQ492" t="s">
        <v>452</v>
      </c>
    </row>
    <row r="493" spans="1:43" x14ac:dyDescent="0.25">
      <c r="A493" s="1" t="s">
        <v>376</v>
      </c>
      <c r="B493" s="1" t="s">
        <v>472</v>
      </c>
      <c r="C493" s="1" t="s">
        <v>473</v>
      </c>
      <c r="D493" s="1" t="s">
        <v>472</v>
      </c>
      <c r="E493" s="1" t="s">
        <v>44</v>
      </c>
      <c r="F493" s="1" t="s">
        <v>44</v>
      </c>
      <c r="G493" s="2" t="str">
        <f t="shared" si="19"/>
        <v>Ojeniyi and Kayode 1993IkoleMaize</v>
      </c>
      <c r="H493" s="3">
        <v>100</v>
      </c>
      <c r="I493" s="3">
        <v>50</v>
      </c>
      <c r="J493" s="3">
        <v>30</v>
      </c>
      <c r="K493" s="1"/>
      <c r="L493" s="1"/>
      <c r="M493" s="1"/>
      <c r="N493" s="1"/>
      <c r="O493" s="7">
        <v>3724.9</v>
      </c>
      <c r="P493" s="7">
        <v>3825.2999999999997</v>
      </c>
      <c r="Q493" s="1"/>
      <c r="R493" s="1"/>
      <c r="S493" s="1"/>
      <c r="T493" s="1"/>
      <c r="U493" s="1"/>
      <c r="V493" s="7">
        <v>5.0830000000000002</v>
      </c>
      <c r="W493" s="7">
        <v>7.1</v>
      </c>
      <c r="X493">
        <f t="shared" si="17"/>
        <v>3.1294937526928051</v>
      </c>
      <c r="Y493" s="1" t="s">
        <v>46</v>
      </c>
      <c r="Z493" s="1"/>
      <c r="AA493" s="1">
        <v>0.93</v>
      </c>
      <c r="AB493" s="1"/>
      <c r="AC493" s="1">
        <v>14</v>
      </c>
      <c r="AD493" s="1"/>
      <c r="AE493" s="7" t="s">
        <v>379</v>
      </c>
      <c r="AF493" s="1">
        <v>4</v>
      </c>
      <c r="AG493" s="1">
        <v>1700</v>
      </c>
      <c r="AH493" s="1"/>
      <c r="AI493">
        <v>7.3369999999999997</v>
      </c>
      <c r="AJ493">
        <v>6.9097500000000007</v>
      </c>
      <c r="AK493">
        <v>19.676499999999997</v>
      </c>
      <c r="AL493">
        <v>20.313000000000002</v>
      </c>
      <c r="AM493">
        <v>28.514249999999997</v>
      </c>
      <c r="AN493">
        <v>18.731250000000003</v>
      </c>
      <c r="AO493">
        <v>63.698499999999996</v>
      </c>
      <c r="AP493">
        <v>63.519750000000009</v>
      </c>
      <c r="AQ493" t="s">
        <v>452</v>
      </c>
    </row>
    <row r="494" spans="1:43" x14ac:dyDescent="0.25">
      <c r="A494" s="1" t="s">
        <v>376</v>
      </c>
      <c r="B494" s="1" t="s">
        <v>472</v>
      </c>
      <c r="C494" s="1" t="s">
        <v>473</v>
      </c>
      <c r="D494" s="1" t="s">
        <v>472</v>
      </c>
      <c r="E494" s="1" t="s">
        <v>44</v>
      </c>
      <c r="F494" s="1" t="s">
        <v>44</v>
      </c>
      <c r="G494" s="2" t="str">
        <f t="shared" si="19"/>
        <v>Ojeniyi and Kayode 1993IkoleMaize</v>
      </c>
      <c r="H494" s="3">
        <v>100</v>
      </c>
      <c r="I494" s="3">
        <v>50</v>
      </c>
      <c r="J494" s="3">
        <v>30</v>
      </c>
      <c r="K494" s="1"/>
      <c r="L494" s="1"/>
      <c r="M494" s="1"/>
      <c r="N494" s="1"/>
      <c r="O494" s="7">
        <v>3724.9</v>
      </c>
      <c r="P494" s="7">
        <v>3313.2000000000003</v>
      </c>
      <c r="Q494" s="1"/>
      <c r="R494" s="1"/>
      <c r="S494" s="1"/>
      <c r="T494" s="1"/>
      <c r="U494" s="1"/>
      <c r="V494" s="7">
        <v>5.0830000000000002</v>
      </c>
      <c r="W494" s="7">
        <v>7.1</v>
      </c>
      <c r="X494">
        <f t="shared" si="17"/>
        <v>3.1294937526928051</v>
      </c>
      <c r="Y494" s="1" t="s">
        <v>46</v>
      </c>
      <c r="Z494" s="1"/>
      <c r="AA494" s="1">
        <v>0.93</v>
      </c>
      <c r="AB494" s="1"/>
      <c r="AC494" s="1">
        <v>14</v>
      </c>
      <c r="AD494" s="1"/>
      <c r="AE494" s="7" t="s">
        <v>379</v>
      </c>
      <c r="AF494" s="1">
        <v>4</v>
      </c>
      <c r="AG494" s="1">
        <v>1700</v>
      </c>
      <c r="AH494" s="1"/>
      <c r="AI494">
        <v>7.3369999999999997</v>
      </c>
      <c r="AJ494">
        <v>6.9097500000000007</v>
      </c>
      <c r="AK494">
        <v>19.676499999999997</v>
      </c>
      <c r="AL494">
        <v>20.313000000000002</v>
      </c>
      <c r="AM494">
        <v>28.514249999999997</v>
      </c>
      <c r="AN494">
        <v>18.731250000000003</v>
      </c>
      <c r="AO494">
        <v>63.698499999999996</v>
      </c>
      <c r="AP494">
        <v>63.519750000000009</v>
      </c>
      <c r="AQ494" t="s">
        <v>452</v>
      </c>
    </row>
    <row r="495" spans="1:43" x14ac:dyDescent="0.25">
      <c r="A495" s="1" t="s">
        <v>376</v>
      </c>
      <c r="B495" s="1" t="s">
        <v>472</v>
      </c>
      <c r="C495" s="1" t="s">
        <v>473</v>
      </c>
      <c r="D495" s="1" t="s">
        <v>472</v>
      </c>
      <c r="E495" s="1" t="s">
        <v>44</v>
      </c>
      <c r="F495" s="1" t="s">
        <v>44</v>
      </c>
      <c r="G495" s="2" t="str">
        <f t="shared" si="19"/>
        <v>Ojeniyi and Kayode 1993IkoleMaize</v>
      </c>
      <c r="H495" s="3">
        <v>100</v>
      </c>
      <c r="I495" s="3">
        <v>50</v>
      </c>
      <c r="J495" s="3">
        <v>30</v>
      </c>
      <c r="K495" s="1"/>
      <c r="L495" s="1"/>
      <c r="M495" s="1"/>
      <c r="N495" s="1"/>
      <c r="O495" s="7">
        <v>3724.9</v>
      </c>
      <c r="P495" s="7">
        <v>3286.1</v>
      </c>
      <c r="Q495" s="1"/>
      <c r="R495" s="1"/>
      <c r="S495" s="1"/>
      <c r="T495" s="1"/>
      <c r="U495" s="1"/>
      <c r="V495" s="7">
        <v>5.0830000000000002</v>
      </c>
      <c r="W495" s="7">
        <v>7.1</v>
      </c>
      <c r="X495">
        <f t="shared" si="17"/>
        <v>3.1294937526928051</v>
      </c>
      <c r="Y495" s="1" t="s">
        <v>46</v>
      </c>
      <c r="Z495" s="1"/>
      <c r="AA495" s="1">
        <v>0.93</v>
      </c>
      <c r="AB495" s="1"/>
      <c r="AC495" s="1">
        <v>14</v>
      </c>
      <c r="AD495" s="1"/>
      <c r="AE495" s="7" t="s">
        <v>379</v>
      </c>
      <c r="AF495" s="1">
        <v>4</v>
      </c>
      <c r="AG495" s="1">
        <v>1700</v>
      </c>
      <c r="AH495" s="1"/>
      <c r="AI495">
        <v>7.3369999999999997</v>
      </c>
      <c r="AJ495">
        <v>6.9097500000000007</v>
      </c>
      <c r="AK495">
        <v>19.676499999999997</v>
      </c>
      <c r="AL495">
        <v>20.313000000000002</v>
      </c>
      <c r="AM495">
        <v>28.514249999999997</v>
      </c>
      <c r="AN495">
        <v>18.731250000000003</v>
      </c>
      <c r="AO495">
        <v>63.698499999999996</v>
      </c>
      <c r="AP495">
        <v>63.519750000000009</v>
      </c>
      <c r="AQ495" t="s">
        <v>452</v>
      </c>
    </row>
    <row r="496" spans="1:43" x14ac:dyDescent="0.25">
      <c r="A496" s="1" t="s">
        <v>376</v>
      </c>
      <c r="B496" s="1" t="s">
        <v>441</v>
      </c>
      <c r="C496" s="1" t="s">
        <v>446</v>
      </c>
      <c r="D496" s="1" t="s">
        <v>441</v>
      </c>
      <c r="E496" s="1" t="s">
        <v>44</v>
      </c>
      <c r="F496" s="1" t="s">
        <v>44</v>
      </c>
      <c r="G496" s="2" t="str">
        <f t="shared" si="19"/>
        <v>Kang and Osiname 1976IkoyiMaize</v>
      </c>
      <c r="H496" s="3">
        <v>150</v>
      </c>
      <c r="I496" s="3">
        <v>66</v>
      </c>
      <c r="J496" s="3">
        <v>30</v>
      </c>
      <c r="K496" s="1"/>
      <c r="L496" s="1"/>
      <c r="M496" s="1"/>
      <c r="N496" s="1"/>
      <c r="O496" s="7">
        <v>3260</v>
      </c>
      <c r="P496" s="7">
        <v>3880</v>
      </c>
      <c r="Q496" s="1"/>
      <c r="R496" s="1"/>
      <c r="S496" s="1"/>
      <c r="T496" s="1"/>
      <c r="U496" s="1"/>
      <c r="V496" s="7">
        <v>3.4329999999999998</v>
      </c>
      <c r="W496" s="7">
        <v>6.45</v>
      </c>
      <c r="X496">
        <f t="shared" si="17"/>
        <v>2.0367166474432907</v>
      </c>
      <c r="Y496" s="1" t="s">
        <v>46</v>
      </c>
      <c r="Z496" s="1">
        <v>5.6</v>
      </c>
      <c r="AA496" s="1">
        <v>0.7</v>
      </c>
      <c r="AB496" s="1"/>
      <c r="AC496" s="1">
        <v>9</v>
      </c>
      <c r="AD496" s="1"/>
      <c r="AE496" s="7" t="s">
        <v>383</v>
      </c>
      <c r="AF496" s="1">
        <v>4</v>
      </c>
      <c r="AG496" s="1">
        <v>1720</v>
      </c>
      <c r="AH496" s="1"/>
      <c r="AI496">
        <v>11.338999999999999</v>
      </c>
      <c r="AJ496">
        <v>11.405250000000001</v>
      </c>
      <c r="AK496">
        <v>15.174249999999999</v>
      </c>
      <c r="AL496">
        <v>16.317</v>
      </c>
      <c r="AM496">
        <v>31.182249999999996</v>
      </c>
      <c r="AN496">
        <v>22.311000000000003</v>
      </c>
      <c r="AO496">
        <v>65.6995</v>
      </c>
      <c r="AP496">
        <v>65.268000000000001</v>
      </c>
      <c r="AQ496" t="s">
        <v>443</v>
      </c>
    </row>
    <row r="497" spans="1:44" x14ac:dyDescent="0.25">
      <c r="A497" s="1" t="s">
        <v>376</v>
      </c>
      <c r="B497" s="1" t="s">
        <v>441</v>
      </c>
      <c r="C497" s="1" t="s">
        <v>446</v>
      </c>
      <c r="D497" s="1" t="s">
        <v>441</v>
      </c>
      <c r="E497" s="1" t="s">
        <v>44</v>
      </c>
      <c r="F497" s="1" t="s">
        <v>44</v>
      </c>
      <c r="G497" s="2" t="str">
        <f t="shared" si="19"/>
        <v>Kang and Osiname 1976IkoyiMaize</v>
      </c>
      <c r="H497" s="3">
        <v>150</v>
      </c>
      <c r="I497" s="3">
        <v>66</v>
      </c>
      <c r="J497" s="3">
        <v>30</v>
      </c>
      <c r="K497" s="1"/>
      <c r="L497" s="1"/>
      <c r="M497" s="1"/>
      <c r="N497" s="1"/>
      <c r="O497" s="7">
        <v>3260</v>
      </c>
      <c r="P497" s="7">
        <v>3840</v>
      </c>
      <c r="Q497" s="1"/>
      <c r="R497" s="1"/>
      <c r="S497" s="1"/>
      <c r="T497" s="1"/>
      <c r="U497" s="1"/>
      <c r="V497" s="7">
        <v>3.4329999999999998</v>
      </c>
      <c r="W497" s="7">
        <v>6.45</v>
      </c>
      <c r="X497">
        <f t="shared" ref="X497:X560" si="20">((O497-K497)*0.39)/((H497*1.62)+(I497*4.94)+(J497*1.84))</f>
        <v>2.0367166474432907</v>
      </c>
      <c r="Y497" s="1" t="s">
        <v>46</v>
      </c>
      <c r="Z497" s="1">
        <v>5.6</v>
      </c>
      <c r="AA497" s="1">
        <v>0.7</v>
      </c>
      <c r="AB497" s="1"/>
      <c r="AC497" s="1">
        <v>9</v>
      </c>
      <c r="AD497" s="1"/>
      <c r="AE497" s="7" t="s">
        <v>383</v>
      </c>
      <c r="AF497" s="1">
        <v>4</v>
      </c>
      <c r="AG497" s="1">
        <v>1720</v>
      </c>
      <c r="AH497" s="1"/>
      <c r="AI497">
        <v>11.338999999999999</v>
      </c>
      <c r="AJ497">
        <v>11.405250000000001</v>
      </c>
      <c r="AK497">
        <v>15.174249999999999</v>
      </c>
      <c r="AL497">
        <v>16.317</v>
      </c>
      <c r="AM497">
        <v>31.182249999999996</v>
      </c>
      <c r="AN497">
        <v>22.311000000000003</v>
      </c>
      <c r="AO497">
        <v>65.6995</v>
      </c>
      <c r="AP497">
        <v>65.268000000000001</v>
      </c>
      <c r="AQ497" t="s">
        <v>443</v>
      </c>
    </row>
    <row r="498" spans="1:44" x14ac:dyDescent="0.25">
      <c r="A498" s="1" t="s">
        <v>376</v>
      </c>
      <c r="B498" s="1" t="s">
        <v>441</v>
      </c>
      <c r="C498" s="1" t="s">
        <v>446</v>
      </c>
      <c r="D498" s="1" t="s">
        <v>441</v>
      </c>
      <c r="E498" s="1" t="s">
        <v>44</v>
      </c>
      <c r="F498" s="1" t="s">
        <v>44</v>
      </c>
      <c r="G498" s="2" t="str">
        <f t="shared" si="19"/>
        <v>Kang and Osiname 1976IkoyiMaize</v>
      </c>
      <c r="H498" s="3">
        <v>150</v>
      </c>
      <c r="I498" s="3">
        <v>66</v>
      </c>
      <c r="J498" s="3">
        <v>30</v>
      </c>
      <c r="K498" s="1"/>
      <c r="L498" s="1"/>
      <c r="M498" s="1"/>
      <c r="N498" s="1"/>
      <c r="O498" s="7">
        <v>3260</v>
      </c>
      <c r="P498" s="7">
        <v>4320</v>
      </c>
      <c r="Q498" s="1"/>
      <c r="R498" s="1"/>
      <c r="S498" s="1"/>
      <c r="T498" s="1"/>
      <c r="U498" s="1"/>
      <c r="V498" s="7">
        <v>3.4329999999999998</v>
      </c>
      <c r="W498" s="7">
        <v>6.45</v>
      </c>
      <c r="X498">
        <f t="shared" si="20"/>
        <v>2.0367166474432907</v>
      </c>
      <c r="Y498" s="1" t="s">
        <v>46</v>
      </c>
      <c r="Z498" s="1">
        <v>5.6</v>
      </c>
      <c r="AA498" s="1">
        <v>0.7</v>
      </c>
      <c r="AB498" s="1"/>
      <c r="AC498" s="1">
        <v>9</v>
      </c>
      <c r="AD498" s="1"/>
      <c r="AE498" s="7" t="s">
        <v>383</v>
      </c>
      <c r="AF498" s="1">
        <v>4</v>
      </c>
      <c r="AG498" s="1">
        <v>1720</v>
      </c>
      <c r="AH498" s="1"/>
      <c r="AI498">
        <v>11.338999999999999</v>
      </c>
      <c r="AJ498">
        <v>11.405250000000001</v>
      </c>
      <c r="AK498">
        <v>15.174249999999999</v>
      </c>
      <c r="AL498">
        <v>16.317</v>
      </c>
      <c r="AM498">
        <v>31.182249999999996</v>
      </c>
      <c r="AN498">
        <v>22.311000000000003</v>
      </c>
      <c r="AO498">
        <v>65.6995</v>
      </c>
      <c r="AP498">
        <v>65.268000000000001</v>
      </c>
      <c r="AQ498" t="s">
        <v>443</v>
      </c>
    </row>
    <row r="499" spans="1:44" x14ac:dyDescent="0.25">
      <c r="A499" s="1" t="s">
        <v>376</v>
      </c>
      <c r="B499" s="1" t="s">
        <v>441</v>
      </c>
      <c r="C499" s="1" t="s">
        <v>446</v>
      </c>
      <c r="D499" s="1" t="s">
        <v>441</v>
      </c>
      <c r="E499" s="1" t="s">
        <v>44</v>
      </c>
      <c r="F499" s="1" t="s">
        <v>44</v>
      </c>
      <c r="G499" s="2" t="str">
        <f t="shared" si="19"/>
        <v>Kang and Osiname 1976IkoyiMaize</v>
      </c>
      <c r="H499" s="3">
        <v>150</v>
      </c>
      <c r="I499" s="3">
        <v>66</v>
      </c>
      <c r="J499" s="3">
        <v>30</v>
      </c>
      <c r="K499" s="1"/>
      <c r="L499" s="1"/>
      <c r="M499" s="1"/>
      <c r="N499" s="1"/>
      <c r="O499" s="7">
        <v>3260</v>
      </c>
      <c r="P499" s="7">
        <v>4059.9999999999995</v>
      </c>
      <c r="Q499" s="1"/>
      <c r="R499" s="1"/>
      <c r="S499" s="1"/>
      <c r="T499" s="1"/>
      <c r="U499" s="1"/>
      <c r="V499" s="7">
        <v>3.4329999999999998</v>
      </c>
      <c r="W499" s="7">
        <v>6.45</v>
      </c>
      <c r="X499">
        <f t="shared" si="20"/>
        <v>2.0367166474432907</v>
      </c>
      <c r="Y499" s="1" t="s">
        <v>46</v>
      </c>
      <c r="Z499" s="1">
        <v>5.6</v>
      </c>
      <c r="AA499" s="1">
        <v>0.7</v>
      </c>
      <c r="AB499" s="1"/>
      <c r="AC499" s="1">
        <v>9</v>
      </c>
      <c r="AD499" s="1"/>
      <c r="AE499" s="7" t="s">
        <v>383</v>
      </c>
      <c r="AF499" s="1">
        <v>4</v>
      </c>
      <c r="AG499" s="1">
        <v>1720</v>
      </c>
      <c r="AH499" s="1"/>
      <c r="AI499">
        <v>11.338999999999999</v>
      </c>
      <c r="AJ499">
        <v>11.405250000000001</v>
      </c>
      <c r="AK499">
        <v>15.174249999999999</v>
      </c>
      <c r="AL499">
        <v>16.317</v>
      </c>
      <c r="AM499">
        <v>31.182249999999996</v>
      </c>
      <c r="AN499">
        <v>22.311000000000003</v>
      </c>
      <c r="AO499">
        <v>65.6995</v>
      </c>
      <c r="AP499">
        <v>65.268000000000001</v>
      </c>
      <c r="AQ499" t="s">
        <v>443</v>
      </c>
    </row>
    <row r="500" spans="1:44" x14ac:dyDescent="0.25">
      <c r="A500" s="1" t="s">
        <v>376</v>
      </c>
      <c r="B500" s="1" t="s">
        <v>456</v>
      </c>
      <c r="C500" s="1" t="s">
        <v>457</v>
      </c>
      <c r="D500" s="1" t="s">
        <v>456</v>
      </c>
      <c r="E500" s="1" t="s">
        <v>44</v>
      </c>
      <c r="F500" s="1" t="s">
        <v>44</v>
      </c>
      <c r="G500" s="2" t="str">
        <f t="shared" si="19"/>
        <v>Kayode and Agboola 1985IloraMaize</v>
      </c>
      <c r="H500" s="3">
        <v>150</v>
      </c>
      <c r="I500" s="3">
        <v>50</v>
      </c>
      <c r="J500" s="3">
        <v>80</v>
      </c>
      <c r="K500" s="1">
        <v>1800</v>
      </c>
      <c r="L500" s="1">
        <v>1875</v>
      </c>
      <c r="M500" s="1"/>
      <c r="N500" s="1"/>
      <c r="O500" s="7">
        <v>4900</v>
      </c>
      <c r="P500" s="7">
        <v>5600</v>
      </c>
      <c r="Q500" s="1"/>
      <c r="R500" s="1"/>
      <c r="S500" s="1"/>
      <c r="T500" s="1">
        <v>2.7222222222222223</v>
      </c>
      <c r="U500" s="1">
        <v>3.1111111111111112</v>
      </c>
      <c r="V500" s="7">
        <v>3.8330000000000002</v>
      </c>
      <c r="W500" s="7">
        <v>7.8</v>
      </c>
      <c r="X500">
        <f t="shared" si="20"/>
        <v>1.8973634651600753</v>
      </c>
      <c r="Y500" s="1" t="s">
        <v>46</v>
      </c>
      <c r="Z500" s="1">
        <v>5.2</v>
      </c>
      <c r="AA500" s="1">
        <v>0.39</v>
      </c>
      <c r="AB500" s="1">
        <v>13</v>
      </c>
      <c r="AC500" s="1"/>
      <c r="AD500" s="1"/>
      <c r="AE500" s="7" t="s">
        <v>383</v>
      </c>
      <c r="AF500" s="1">
        <v>4</v>
      </c>
      <c r="AG500" s="1">
        <v>1100</v>
      </c>
      <c r="AH500" s="1"/>
      <c r="AI500">
        <v>7.3369999999999997</v>
      </c>
      <c r="AJ500">
        <v>6.9097500000000007</v>
      </c>
      <c r="AK500">
        <v>19.676499999999997</v>
      </c>
      <c r="AL500">
        <v>20.313000000000002</v>
      </c>
      <c r="AM500">
        <v>28.514249999999997</v>
      </c>
      <c r="AN500">
        <v>18.731250000000003</v>
      </c>
      <c r="AO500">
        <v>63.698499999999996</v>
      </c>
      <c r="AP500">
        <v>63.519750000000009</v>
      </c>
      <c r="AQ500" t="s">
        <v>452</v>
      </c>
    </row>
    <row r="501" spans="1:44" x14ac:dyDescent="0.25">
      <c r="A501" s="1" t="s">
        <v>376</v>
      </c>
      <c r="B501" s="1" t="s">
        <v>456</v>
      </c>
      <c r="C501" s="1" t="s">
        <v>457</v>
      </c>
      <c r="D501" s="1" t="s">
        <v>456</v>
      </c>
      <c r="E501" s="1" t="s">
        <v>44</v>
      </c>
      <c r="F501" s="1" t="s">
        <v>44</v>
      </c>
      <c r="G501" s="2" t="str">
        <f t="shared" si="19"/>
        <v>Kayode and Agboola 1985IloraMaize</v>
      </c>
      <c r="H501" s="3">
        <v>150</v>
      </c>
      <c r="I501" s="3">
        <v>50</v>
      </c>
      <c r="J501" s="3">
        <v>80</v>
      </c>
      <c r="K501" s="1">
        <v>2000</v>
      </c>
      <c r="L501" s="1">
        <v>1875</v>
      </c>
      <c r="M501" s="1"/>
      <c r="N501" s="1"/>
      <c r="O501" s="7">
        <v>5700</v>
      </c>
      <c r="P501" s="7">
        <v>6500</v>
      </c>
      <c r="Q501" s="1"/>
      <c r="R501" s="1"/>
      <c r="S501" s="1"/>
      <c r="T501" s="1">
        <v>2.85</v>
      </c>
      <c r="U501" s="1">
        <v>3.25</v>
      </c>
      <c r="V501" s="7">
        <v>3.8330000000000002</v>
      </c>
      <c r="W501" s="7">
        <v>7.8</v>
      </c>
      <c r="X501">
        <f t="shared" si="20"/>
        <v>2.2645951035781544</v>
      </c>
      <c r="Y501" s="1" t="s">
        <v>46</v>
      </c>
      <c r="Z501" s="1">
        <v>6.5</v>
      </c>
      <c r="AA501" s="1">
        <v>0.66</v>
      </c>
      <c r="AB501" s="1">
        <v>3</v>
      </c>
      <c r="AC501" s="1"/>
      <c r="AD501" s="1"/>
      <c r="AE501" s="7" t="s">
        <v>383</v>
      </c>
      <c r="AF501" s="1">
        <v>4</v>
      </c>
      <c r="AG501" s="1">
        <v>1100</v>
      </c>
      <c r="AH501" s="1"/>
      <c r="AI501">
        <v>7.3369999999999997</v>
      </c>
      <c r="AJ501">
        <v>6.9097500000000007</v>
      </c>
      <c r="AK501">
        <v>19.676499999999997</v>
      </c>
      <c r="AL501">
        <v>20.313000000000002</v>
      </c>
      <c r="AM501">
        <v>28.514249999999997</v>
      </c>
      <c r="AN501">
        <v>18.731250000000003</v>
      </c>
      <c r="AO501">
        <v>63.698499999999996</v>
      </c>
      <c r="AP501">
        <v>63.519750000000009</v>
      </c>
      <c r="AQ501" t="s">
        <v>452</v>
      </c>
    </row>
    <row r="502" spans="1:44" x14ac:dyDescent="0.25">
      <c r="A502" s="1" t="s">
        <v>376</v>
      </c>
      <c r="B502" s="1" t="s">
        <v>456</v>
      </c>
      <c r="C502" s="1" t="s">
        <v>457</v>
      </c>
      <c r="D502" s="1" t="s">
        <v>456</v>
      </c>
      <c r="E502" s="1" t="s">
        <v>44</v>
      </c>
      <c r="F502" s="1" t="s">
        <v>44</v>
      </c>
      <c r="G502" s="2" t="str">
        <f t="shared" si="19"/>
        <v>Kayode and Agboola 1985IloraMaize</v>
      </c>
      <c r="H502" s="3">
        <v>150</v>
      </c>
      <c r="I502" s="3">
        <v>50</v>
      </c>
      <c r="J502" s="3">
        <v>80</v>
      </c>
      <c r="K502" s="1">
        <v>2000</v>
      </c>
      <c r="L502" s="1">
        <v>1875</v>
      </c>
      <c r="M502" s="1"/>
      <c r="N502" s="1"/>
      <c r="O502" s="7">
        <v>5000</v>
      </c>
      <c r="P502" s="7">
        <v>6500</v>
      </c>
      <c r="Q502" s="1"/>
      <c r="R502" s="1"/>
      <c r="S502" s="1"/>
      <c r="T502" s="1">
        <v>2.5</v>
      </c>
      <c r="U502" s="1">
        <v>3.25</v>
      </c>
      <c r="V502" s="7">
        <v>3.8330000000000002</v>
      </c>
      <c r="W502" s="7">
        <v>7.8</v>
      </c>
      <c r="X502">
        <f t="shared" si="20"/>
        <v>1.8361581920903953</v>
      </c>
      <c r="Y502" s="1" t="s">
        <v>46</v>
      </c>
      <c r="Z502" s="1">
        <v>6.5</v>
      </c>
      <c r="AA502" s="1">
        <v>0.66</v>
      </c>
      <c r="AB502" s="1">
        <v>3</v>
      </c>
      <c r="AC502" s="1"/>
      <c r="AD502" s="1"/>
      <c r="AE502" s="7" t="s">
        <v>383</v>
      </c>
      <c r="AF502" s="1">
        <v>4</v>
      </c>
      <c r="AG502" s="1">
        <v>1100</v>
      </c>
      <c r="AH502" s="1"/>
      <c r="AI502">
        <v>7.3369999999999997</v>
      </c>
      <c r="AJ502">
        <v>6.9097500000000007</v>
      </c>
      <c r="AK502">
        <v>19.676499999999997</v>
      </c>
      <c r="AL502">
        <v>20.313000000000002</v>
      </c>
      <c r="AM502">
        <v>28.514249999999997</v>
      </c>
      <c r="AN502">
        <v>18.731250000000003</v>
      </c>
      <c r="AO502">
        <v>63.698499999999996</v>
      </c>
      <c r="AP502">
        <v>63.519750000000009</v>
      </c>
      <c r="AQ502" t="s">
        <v>452</v>
      </c>
    </row>
    <row r="503" spans="1:44" x14ac:dyDescent="0.25">
      <c r="A503" s="1" t="s">
        <v>376</v>
      </c>
      <c r="B503" s="1" t="s">
        <v>456</v>
      </c>
      <c r="C503" s="1" t="s">
        <v>457</v>
      </c>
      <c r="D503" s="1" t="s">
        <v>456</v>
      </c>
      <c r="E503" s="1" t="s">
        <v>44</v>
      </c>
      <c r="F503" s="1" t="s">
        <v>44</v>
      </c>
      <c r="G503" s="2" t="str">
        <f t="shared" si="19"/>
        <v>Kayode and Agboola 1985IloraMaize</v>
      </c>
      <c r="H503" s="3">
        <v>150</v>
      </c>
      <c r="I503" s="3">
        <v>50</v>
      </c>
      <c r="J503" s="3">
        <v>80</v>
      </c>
      <c r="K503" s="1">
        <v>1800</v>
      </c>
      <c r="L503" s="1">
        <v>1875</v>
      </c>
      <c r="M503" s="1"/>
      <c r="N503" s="1"/>
      <c r="O503" s="7">
        <v>3700</v>
      </c>
      <c r="P503" s="7">
        <v>4500</v>
      </c>
      <c r="Q503" s="1"/>
      <c r="R503" s="1"/>
      <c r="S503" s="1"/>
      <c r="T503" s="1">
        <v>2.0555555555555554</v>
      </c>
      <c r="U503" s="1">
        <v>2.5</v>
      </c>
      <c r="V503" s="7">
        <v>3.8330000000000002</v>
      </c>
      <c r="W503" s="7">
        <v>7.8</v>
      </c>
      <c r="X503">
        <f t="shared" si="20"/>
        <v>1.162900188323917</v>
      </c>
      <c r="Y503" s="1" t="s">
        <v>46</v>
      </c>
      <c r="Z503" s="1">
        <v>6.2</v>
      </c>
      <c r="AA503" s="1">
        <v>0.99</v>
      </c>
      <c r="AB503" s="1">
        <v>3</v>
      </c>
      <c r="AC503" s="1"/>
      <c r="AD503" s="1"/>
      <c r="AE503" s="7" t="s">
        <v>383</v>
      </c>
      <c r="AF503" s="1">
        <v>4</v>
      </c>
      <c r="AG503" s="1">
        <v>1100</v>
      </c>
      <c r="AH503" s="1"/>
      <c r="AI503">
        <v>7.3369999999999997</v>
      </c>
      <c r="AJ503">
        <v>6.9097500000000007</v>
      </c>
      <c r="AK503">
        <v>19.676499999999997</v>
      </c>
      <c r="AL503">
        <v>20.313000000000002</v>
      </c>
      <c r="AM503">
        <v>28.514249999999997</v>
      </c>
      <c r="AN503">
        <v>18.731250000000003</v>
      </c>
      <c r="AO503">
        <v>63.698499999999996</v>
      </c>
      <c r="AP503">
        <v>63.519750000000009</v>
      </c>
      <c r="AQ503" t="s">
        <v>452</v>
      </c>
    </row>
    <row r="504" spans="1:44" x14ac:dyDescent="0.25">
      <c r="A504" s="1" t="s">
        <v>376</v>
      </c>
      <c r="B504" s="1" t="s">
        <v>456</v>
      </c>
      <c r="C504" s="1" t="s">
        <v>457</v>
      </c>
      <c r="D504" s="1" t="s">
        <v>456</v>
      </c>
      <c r="E504" s="1" t="s">
        <v>44</v>
      </c>
      <c r="F504" s="1" t="s">
        <v>44</v>
      </c>
      <c r="G504" s="2" t="str">
        <f t="shared" si="19"/>
        <v>Kayode and Agboola 1985IloraMaize</v>
      </c>
      <c r="H504" s="3">
        <v>150</v>
      </c>
      <c r="I504" s="3">
        <v>50</v>
      </c>
      <c r="J504" s="3">
        <v>80</v>
      </c>
      <c r="K504" s="1">
        <v>1800</v>
      </c>
      <c r="L504" s="1">
        <v>1875</v>
      </c>
      <c r="M504" s="1"/>
      <c r="N504" s="1"/>
      <c r="O504" s="7">
        <v>3200</v>
      </c>
      <c r="P504" s="7">
        <v>4500</v>
      </c>
      <c r="Q504" s="1"/>
      <c r="R504" s="1"/>
      <c r="S504" s="1"/>
      <c r="T504" s="1">
        <v>1.7777777777777777</v>
      </c>
      <c r="U504" s="1">
        <v>2.5</v>
      </c>
      <c r="V504" s="7">
        <v>3.8330000000000002</v>
      </c>
      <c r="W504" s="7">
        <v>7.8</v>
      </c>
      <c r="X504">
        <f t="shared" si="20"/>
        <v>0.85687382297551784</v>
      </c>
      <c r="Y504" s="1" t="s">
        <v>52</v>
      </c>
      <c r="Z504" s="1">
        <v>6.2</v>
      </c>
      <c r="AA504" s="1">
        <v>0.99</v>
      </c>
      <c r="AB504" s="1">
        <v>3</v>
      </c>
      <c r="AC504" s="1"/>
      <c r="AD504" s="1"/>
      <c r="AE504" s="7" t="s">
        <v>383</v>
      </c>
      <c r="AF504" s="1">
        <v>4</v>
      </c>
      <c r="AG504" s="1">
        <v>1100</v>
      </c>
      <c r="AH504" s="1"/>
      <c r="AI504">
        <v>7.3369999999999997</v>
      </c>
      <c r="AJ504">
        <v>6.9097500000000007</v>
      </c>
      <c r="AK504">
        <v>19.676499999999997</v>
      </c>
      <c r="AL504">
        <v>20.313000000000002</v>
      </c>
      <c r="AM504">
        <v>28.514249999999997</v>
      </c>
      <c r="AN504">
        <v>18.731250000000003</v>
      </c>
      <c r="AO504">
        <v>63.698499999999996</v>
      </c>
      <c r="AP504">
        <v>63.519750000000009</v>
      </c>
      <c r="AQ504" t="s">
        <v>452</v>
      </c>
    </row>
    <row r="505" spans="1:44" x14ac:dyDescent="0.25">
      <c r="A505" s="1" t="s">
        <v>376</v>
      </c>
      <c r="B505" s="1" t="s">
        <v>456</v>
      </c>
      <c r="C505" s="1" t="s">
        <v>457</v>
      </c>
      <c r="D505" s="1" t="s">
        <v>456</v>
      </c>
      <c r="E505" s="1" t="s">
        <v>426</v>
      </c>
      <c r="F505" s="1" t="s">
        <v>426</v>
      </c>
      <c r="G505" s="2" t="str">
        <f t="shared" si="19"/>
        <v>Kayode and Agboola 1985IloraRice</v>
      </c>
      <c r="H505" s="3">
        <v>150</v>
      </c>
      <c r="I505" s="3">
        <v>50</v>
      </c>
      <c r="J505" s="3">
        <v>80</v>
      </c>
      <c r="K505" s="1">
        <v>1800</v>
      </c>
      <c r="L505" s="1">
        <v>1875</v>
      </c>
      <c r="M505" s="1"/>
      <c r="N505" s="1"/>
      <c r="O505" s="7">
        <v>4500</v>
      </c>
      <c r="P505" s="7">
        <v>5600</v>
      </c>
      <c r="Q505" s="1"/>
      <c r="R505" s="1"/>
      <c r="S505" s="1"/>
      <c r="T505" s="1">
        <v>2.5</v>
      </c>
      <c r="U505" s="1">
        <v>3.1111111111111112</v>
      </c>
      <c r="V505" s="7">
        <v>3.8330000000000002</v>
      </c>
      <c r="W505" s="7">
        <v>7.8</v>
      </c>
      <c r="X505">
        <f t="shared" si="20"/>
        <v>1.6525423728813557</v>
      </c>
      <c r="Y505" s="1" t="s">
        <v>46</v>
      </c>
      <c r="Z505" s="1">
        <v>5.2</v>
      </c>
      <c r="AA505" s="1">
        <v>0.39</v>
      </c>
      <c r="AB505" s="1">
        <v>13</v>
      </c>
      <c r="AC505" s="1"/>
      <c r="AD505" s="1"/>
      <c r="AE505" s="7" t="s">
        <v>383</v>
      </c>
      <c r="AF505" s="1">
        <v>4</v>
      </c>
      <c r="AG505" s="1">
        <v>1100</v>
      </c>
      <c r="AH505" s="1"/>
      <c r="AI505">
        <v>7.3369999999999997</v>
      </c>
      <c r="AJ505">
        <v>6.9097500000000007</v>
      </c>
      <c r="AK505">
        <v>19.676499999999997</v>
      </c>
      <c r="AL505">
        <v>20.313000000000002</v>
      </c>
      <c r="AM505">
        <v>28.514249999999997</v>
      </c>
      <c r="AN505">
        <v>18.731250000000003</v>
      </c>
      <c r="AO505">
        <v>63.698499999999996</v>
      </c>
      <c r="AP505">
        <v>63.519750000000009</v>
      </c>
      <c r="AQ505" t="s">
        <v>452</v>
      </c>
    </row>
    <row r="506" spans="1:44" x14ac:dyDescent="0.25">
      <c r="A506" s="1" t="s">
        <v>376</v>
      </c>
      <c r="B506" s="1" t="s">
        <v>479</v>
      </c>
      <c r="C506" s="1" t="s">
        <v>457</v>
      </c>
      <c r="D506" s="1" t="s">
        <v>479</v>
      </c>
      <c r="E506" s="1" t="s">
        <v>44</v>
      </c>
      <c r="F506" s="1" t="s">
        <v>44</v>
      </c>
      <c r="G506" s="2" t="str">
        <f t="shared" si="19"/>
        <v>Osiname et al. 1973IloraMaize</v>
      </c>
      <c r="H506" s="3">
        <v>150</v>
      </c>
      <c r="I506" s="3">
        <v>66</v>
      </c>
      <c r="J506" s="3">
        <v>30</v>
      </c>
      <c r="K506" s="1"/>
      <c r="L506" s="1"/>
      <c r="M506" s="1"/>
      <c r="N506" s="1"/>
      <c r="O506" s="7">
        <v>3680</v>
      </c>
      <c r="P506" s="7">
        <v>4333</v>
      </c>
      <c r="Q506" s="1"/>
      <c r="R506" s="1"/>
      <c r="S506" s="1"/>
      <c r="T506" s="1"/>
      <c r="U506" s="1"/>
      <c r="V506" s="7">
        <v>3.83</v>
      </c>
      <c r="W506" s="7">
        <v>7.8</v>
      </c>
      <c r="X506">
        <f t="shared" si="20"/>
        <v>2.2991157247212608</v>
      </c>
      <c r="Y506" s="1" t="s">
        <v>46</v>
      </c>
      <c r="Z506" s="1">
        <v>6.3</v>
      </c>
      <c r="AA506" s="1">
        <v>0.53</v>
      </c>
      <c r="AB506" s="1">
        <v>4.0999999999999996</v>
      </c>
      <c r="AC506" s="1">
        <v>5</v>
      </c>
      <c r="AD506" s="1"/>
      <c r="AE506" s="7" t="s">
        <v>383</v>
      </c>
      <c r="AF506" s="1">
        <v>5</v>
      </c>
      <c r="AG506" s="1">
        <v>1100</v>
      </c>
      <c r="AH506" s="1"/>
      <c r="AI506">
        <v>9.3379999999999992</v>
      </c>
      <c r="AJ506">
        <v>8.1585000000000001</v>
      </c>
      <c r="AK506">
        <v>17.341999999999999</v>
      </c>
      <c r="AL506">
        <v>19.896750000000001</v>
      </c>
      <c r="AM506">
        <v>21.677499999999998</v>
      </c>
      <c r="AN506">
        <v>17.06625</v>
      </c>
      <c r="AO506">
        <v>70.701999999999998</v>
      </c>
      <c r="AP506">
        <v>68.514750000000006</v>
      </c>
      <c r="AQ506" t="s">
        <v>78</v>
      </c>
    </row>
    <row r="507" spans="1:44" x14ac:dyDescent="0.25">
      <c r="A507" s="1" t="s">
        <v>376</v>
      </c>
      <c r="B507" s="1" t="s">
        <v>479</v>
      </c>
      <c r="C507" s="1" t="s">
        <v>457</v>
      </c>
      <c r="D507" s="1" t="s">
        <v>479</v>
      </c>
      <c r="E507" s="1" t="s">
        <v>44</v>
      </c>
      <c r="F507" s="1" t="s">
        <v>44</v>
      </c>
      <c r="G507" s="2" t="str">
        <f t="shared" si="19"/>
        <v>Osiname et al. 1973IloraMaize</v>
      </c>
      <c r="H507" s="3">
        <v>150</v>
      </c>
      <c r="I507" s="3">
        <v>66</v>
      </c>
      <c r="J507" s="3">
        <v>30</v>
      </c>
      <c r="K507" s="1"/>
      <c r="L507" s="1"/>
      <c r="M507" s="1"/>
      <c r="N507" s="1"/>
      <c r="O507" s="7">
        <v>3680</v>
      </c>
      <c r="P507" s="7">
        <v>3973</v>
      </c>
      <c r="Q507" s="1"/>
      <c r="R507" s="1"/>
      <c r="S507" s="1"/>
      <c r="T507" s="1"/>
      <c r="U507" s="1"/>
      <c r="V507" s="7">
        <v>3.83</v>
      </c>
      <c r="W507" s="7">
        <v>7.8</v>
      </c>
      <c r="X507">
        <f t="shared" si="20"/>
        <v>2.2991157247212608</v>
      </c>
      <c r="Y507" s="1" t="s">
        <v>46</v>
      </c>
      <c r="Z507" s="1">
        <v>6.3</v>
      </c>
      <c r="AA507" s="1">
        <v>0.53</v>
      </c>
      <c r="AB507" s="1">
        <v>4.0999999999999996</v>
      </c>
      <c r="AC507" s="1">
        <v>5</v>
      </c>
      <c r="AD507" s="1"/>
      <c r="AE507" s="7" t="s">
        <v>383</v>
      </c>
      <c r="AF507" s="1">
        <v>5</v>
      </c>
      <c r="AG507" s="1">
        <v>1100</v>
      </c>
      <c r="AH507" s="1"/>
      <c r="AI507">
        <v>9.3379999999999992</v>
      </c>
      <c r="AJ507">
        <v>8.1585000000000001</v>
      </c>
      <c r="AK507">
        <v>17.341999999999999</v>
      </c>
      <c r="AL507">
        <v>19.896750000000001</v>
      </c>
      <c r="AM507">
        <v>21.677499999999998</v>
      </c>
      <c r="AN507">
        <v>17.06625</v>
      </c>
      <c r="AO507">
        <v>70.701999999999998</v>
      </c>
      <c r="AP507">
        <v>68.514750000000006</v>
      </c>
      <c r="AQ507" t="s">
        <v>78</v>
      </c>
    </row>
    <row r="508" spans="1:44" x14ac:dyDescent="0.25">
      <c r="A508" s="1" t="s">
        <v>376</v>
      </c>
      <c r="B508" s="1" t="s">
        <v>479</v>
      </c>
      <c r="C508" s="1" t="s">
        <v>457</v>
      </c>
      <c r="D508" s="1" t="s">
        <v>479</v>
      </c>
      <c r="E508" s="1" t="s">
        <v>44</v>
      </c>
      <c r="F508" s="1" t="s">
        <v>44</v>
      </c>
      <c r="G508" s="2" t="str">
        <f t="shared" si="19"/>
        <v>Osiname et al. 1973IloraMaize</v>
      </c>
      <c r="H508" s="3">
        <v>150</v>
      </c>
      <c r="I508" s="3">
        <v>66</v>
      </c>
      <c r="J508" s="3">
        <v>30</v>
      </c>
      <c r="K508" s="1"/>
      <c r="L508" s="1"/>
      <c r="M508" s="1"/>
      <c r="N508" s="1"/>
      <c r="O508" s="7">
        <v>3680</v>
      </c>
      <c r="P508" s="7">
        <v>4013</v>
      </c>
      <c r="Q508" s="1"/>
      <c r="R508" s="1"/>
      <c r="S508" s="1"/>
      <c r="T508" s="1"/>
      <c r="U508" s="1"/>
      <c r="V508" s="7">
        <v>3.83</v>
      </c>
      <c r="W508" s="7">
        <v>7.8</v>
      </c>
      <c r="X508">
        <f t="shared" si="20"/>
        <v>2.2991157247212608</v>
      </c>
      <c r="Y508" s="1" t="s">
        <v>46</v>
      </c>
      <c r="Z508" s="1">
        <v>6.3</v>
      </c>
      <c r="AA508" s="1">
        <v>0.53</v>
      </c>
      <c r="AB508" s="1">
        <v>4.0999999999999996</v>
      </c>
      <c r="AC508" s="1">
        <v>5</v>
      </c>
      <c r="AD508" s="1"/>
      <c r="AE508" s="7" t="s">
        <v>383</v>
      </c>
      <c r="AF508" s="1">
        <v>5</v>
      </c>
      <c r="AG508" s="1">
        <v>1100</v>
      </c>
      <c r="AH508" s="1"/>
      <c r="AI508">
        <v>9.3379999999999992</v>
      </c>
      <c r="AJ508">
        <v>8.1585000000000001</v>
      </c>
      <c r="AK508">
        <v>17.341999999999999</v>
      </c>
      <c r="AL508">
        <v>19.896750000000001</v>
      </c>
      <c r="AM508">
        <v>21.677499999999998</v>
      </c>
      <c r="AN508">
        <v>17.06625</v>
      </c>
      <c r="AO508">
        <v>70.701999999999998</v>
      </c>
      <c r="AP508">
        <v>68.514750000000006</v>
      </c>
      <c r="AQ508" t="s">
        <v>78</v>
      </c>
    </row>
    <row r="509" spans="1:44" x14ac:dyDescent="0.25">
      <c r="A509" s="1" t="s">
        <v>376</v>
      </c>
      <c r="B509" s="1" t="s">
        <v>479</v>
      </c>
      <c r="C509" s="1" t="s">
        <v>457</v>
      </c>
      <c r="D509" s="1" t="s">
        <v>479</v>
      </c>
      <c r="E509" s="1" t="s">
        <v>44</v>
      </c>
      <c r="F509" s="1" t="s">
        <v>44</v>
      </c>
      <c r="G509" s="2" t="str">
        <f t="shared" si="19"/>
        <v>Osiname et al. 1973IloraMaize</v>
      </c>
      <c r="H509" s="3">
        <v>150</v>
      </c>
      <c r="I509" s="3">
        <v>66</v>
      </c>
      <c r="J509" s="3">
        <v>30</v>
      </c>
      <c r="K509" s="1"/>
      <c r="L509" s="1"/>
      <c r="M509" s="1"/>
      <c r="N509" s="1"/>
      <c r="O509" s="7">
        <v>3680</v>
      </c>
      <c r="P509" s="7">
        <v>3573</v>
      </c>
      <c r="Q509" s="1"/>
      <c r="R509" s="1"/>
      <c r="S509" s="1"/>
      <c r="T509" s="1"/>
      <c r="U509" s="1"/>
      <c r="V509" s="7">
        <v>3.83</v>
      </c>
      <c r="W509" s="7">
        <v>7.8</v>
      </c>
      <c r="X509">
        <f t="shared" si="20"/>
        <v>2.2991157247212608</v>
      </c>
      <c r="Y509" s="1" t="s">
        <v>46</v>
      </c>
      <c r="Z509" s="1">
        <v>6.3</v>
      </c>
      <c r="AA509" s="1">
        <v>0.53</v>
      </c>
      <c r="AB509" s="1">
        <v>4.0999999999999996</v>
      </c>
      <c r="AC509" s="1">
        <v>5</v>
      </c>
      <c r="AD509" s="1"/>
      <c r="AE509" s="7" t="s">
        <v>383</v>
      </c>
      <c r="AF509" s="1">
        <v>5</v>
      </c>
      <c r="AG509" s="1">
        <v>1100</v>
      </c>
      <c r="AH509" s="1"/>
      <c r="AI509">
        <v>9.3379999999999992</v>
      </c>
      <c r="AJ509">
        <v>8.1585000000000001</v>
      </c>
      <c r="AK509">
        <v>17.341999999999999</v>
      </c>
      <c r="AL509">
        <v>19.896750000000001</v>
      </c>
      <c r="AM509">
        <v>21.677499999999998</v>
      </c>
      <c r="AN509">
        <v>17.06625</v>
      </c>
      <c r="AO509">
        <v>70.701999999999998</v>
      </c>
      <c r="AP509">
        <v>68.514750000000006</v>
      </c>
      <c r="AQ509" t="s">
        <v>78</v>
      </c>
    </row>
    <row r="510" spans="1:44" x14ac:dyDescent="0.25">
      <c r="A510" s="1" t="s">
        <v>376</v>
      </c>
      <c r="B510" t="s">
        <v>604</v>
      </c>
      <c r="C510" t="s">
        <v>611</v>
      </c>
      <c r="E510" t="s">
        <v>44</v>
      </c>
      <c r="F510" s="9" t="s">
        <v>45</v>
      </c>
      <c r="G510" s="2" t="str">
        <f t="shared" si="19"/>
        <v>Uyovbisere &amp; Lombin 1990ilorinHybrid</v>
      </c>
      <c r="H510">
        <v>120</v>
      </c>
      <c r="I510">
        <v>26</v>
      </c>
      <c r="K510" s="12">
        <v>1800</v>
      </c>
      <c r="O510">
        <v>3878</v>
      </c>
      <c r="P510">
        <v>4148</v>
      </c>
      <c r="X510">
        <f t="shared" si="20"/>
        <v>2.5102837318795688</v>
      </c>
      <c r="Y510" t="str">
        <f t="shared" ref="Y510:Y523" si="21">IF(X510&gt;1,"Resp",IF(AND(X510&lt;1,K510&lt;3000),"NonResp","FertNonResp"))</f>
        <v>Resp</v>
      </c>
      <c r="Z510">
        <v>6.1</v>
      </c>
      <c r="AA510">
        <v>0.5</v>
      </c>
      <c r="AB510">
        <v>39.799999999999997</v>
      </c>
      <c r="AC510">
        <v>4</v>
      </c>
      <c r="AE510" t="s">
        <v>606</v>
      </c>
      <c r="AF510">
        <v>3</v>
      </c>
      <c r="AO510">
        <v>80</v>
      </c>
      <c r="AR510" t="s">
        <v>607</v>
      </c>
    </row>
    <row r="511" spans="1:44" x14ac:dyDescent="0.25">
      <c r="A511" s="1" t="s">
        <v>376</v>
      </c>
      <c r="B511" t="s">
        <v>604</v>
      </c>
      <c r="C511" t="s">
        <v>611</v>
      </c>
      <c r="E511" t="s">
        <v>44</v>
      </c>
      <c r="F511" s="9" t="s">
        <v>45</v>
      </c>
      <c r="G511" s="2" t="str">
        <f t="shared" si="19"/>
        <v>Uyovbisere &amp; Lombin 1990ilorinHybrid</v>
      </c>
      <c r="H511">
        <v>120</v>
      </c>
      <c r="I511">
        <v>26</v>
      </c>
      <c r="K511" s="12">
        <v>1800</v>
      </c>
      <c r="O511">
        <v>3878</v>
      </c>
      <c r="P511">
        <v>4144</v>
      </c>
      <c r="X511">
        <f t="shared" si="20"/>
        <v>2.5102837318795688</v>
      </c>
      <c r="Y511" t="str">
        <f t="shared" si="21"/>
        <v>Resp</v>
      </c>
      <c r="Z511">
        <v>6.1</v>
      </c>
      <c r="AA511">
        <v>0.5</v>
      </c>
      <c r="AB511">
        <v>39.799999999999997</v>
      </c>
      <c r="AC511">
        <v>4</v>
      </c>
      <c r="AE511" t="s">
        <v>606</v>
      </c>
      <c r="AF511">
        <v>3</v>
      </c>
      <c r="AO511">
        <v>80</v>
      </c>
      <c r="AR511" t="s">
        <v>607</v>
      </c>
    </row>
    <row r="512" spans="1:44" x14ac:dyDescent="0.25">
      <c r="A512" s="1" t="s">
        <v>376</v>
      </c>
      <c r="B512" t="s">
        <v>604</v>
      </c>
      <c r="C512" t="s">
        <v>611</v>
      </c>
      <c r="E512" t="s">
        <v>44</v>
      </c>
      <c r="F512" s="9" t="s">
        <v>45</v>
      </c>
      <c r="G512" s="2" t="str">
        <f t="shared" si="19"/>
        <v>Uyovbisere &amp; Lombin 1990ilorinHybrid</v>
      </c>
      <c r="H512">
        <v>120</v>
      </c>
      <c r="I512">
        <v>26</v>
      </c>
      <c r="K512" s="12">
        <v>1800</v>
      </c>
      <c r="O512">
        <v>4600</v>
      </c>
      <c r="P512">
        <v>5710</v>
      </c>
      <c r="X512">
        <f t="shared" si="20"/>
        <v>3.3824804856895052</v>
      </c>
      <c r="Y512" t="str">
        <f t="shared" si="21"/>
        <v>Resp</v>
      </c>
      <c r="Z512">
        <v>6.1</v>
      </c>
      <c r="AA512">
        <v>0.5</v>
      </c>
      <c r="AB512">
        <v>39.799999999999997</v>
      </c>
      <c r="AC512">
        <v>4</v>
      </c>
      <c r="AE512" t="s">
        <v>606</v>
      </c>
      <c r="AF512">
        <v>3</v>
      </c>
      <c r="AO512">
        <v>80</v>
      </c>
      <c r="AR512" t="s">
        <v>607</v>
      </c>
    </row>
    <row r="513" spans="1:44" x14ac:dyDescent="0.25">
      <c r="A513" s="1" t="s">
        <v>376</v>
      </c>
      <c r="B513" t="s">
        <v>604</v>
      </c>
      <c r="C513" t="s">
        <v>611</v>
      </c>
      <c r="E513" t="s">
        <v>44</v>
      </c>
      <c r="F513" s="9" t="s">
        <v>45</v>
      </c>
      <c r="G513" s="2" t="str">
        <f t="shared" si="19"/>
        <v>Uyovbisere &amp; Lombin 1990ilorinHybrid</v>
      </c>
      <c r="H513">
        <v>120</v>
      </c>
      <c r="I513">
        <v>26</v>
      </c>
      <c r="K513" s="12">
        <v>1800</v>
      </c>
      <c r="O513">
        <v>4600</v>
      </c>
      <c r="P513">
        <v>4903</v>
      </c>
      <c r="X513">
        <f t="shared" si="20"/>
        <v>3.3824804856895052</v>
      </c>
      <c r="Y513" t="str">
        <f t="shared" si="21"/>
        <v>Resp</v>
      </c>
      <c r="Z513">
        <v>6.1</v>
      </c>
      <c r="AA513">
        <v>0.5</v>
      </c>
      <c r="AB513">
        <v>39.799999999999997</v>
      </c>
      <c r="AC513">
        <v>4</v>
      </c>
      <c r="AE513" t="s">
        <v>606</v>
      </c>
      <c r="AF513">
        <v>3</v>
      </c>
      <c r="AO513">
        <v>80</v>
      </c>
      <c r="AR513" t="s">
        <v>607</v>
      </c>
    </row>
    <row r="514" spans="1:44" x14ac:dyDescent="0.25">
      <c r="A514" s="1" t="s">
        <v>376</v>
      </c>
      <c r="B514" t="s">
        <v>604</v>
      </c>
      <c r="C514" t="s">
        <v>611</v>
      </c>
      <c r="E514" t="s">
        <v>44</v>
      </c>
      <c r="F514" s="9" t="s">
        <v>45</v>
      </c>
      <c r="G514" s="2" t="str">
        <f t="shared" ref="G514:G577" si="22">B514&amp;C514&amp;F514</f>
        <v>Uyovbisere &amp; Lombin 1990ilorinHybrid</v>
      </c>
      <c r="H514">
        <v>120</v>
      </c>
      <c r="I514">
        <v>26</v>
      </c>
      <c r="K514" s="12">
        <v>1800</v>
      </c>
      <c r="O514">
        <v>2508</v>
      </c>
      <c r="P514">
        <v>2636</v>
      </c>
      <c r="X514">
        <f t="shared" si="20"/>
        <v>0.85528435138148917</v>
      </c>
      <c r="Y514" t="str">
        <f t="shared" si="21"/>
        <v>NonResp</v>
      </c>
      <c r="Z514">
        <v>6.1</v>
      </c>
      <c r="AA514">
        <v>0.5</v>
      </c>
      <c r="AB514">
        <v>39.799999999999997</v>
      </c>
      <c r="AC514">
        <v>4</v>
      </c>
      <c r="AE514" t="s">
        <v>606</v>
      </c>
      <c r="AF514">
        <v>3</v>
      </c>
      <c r="AO514">
        <v>80</v>
      </c>
      <c r="AR514" t="s">
        <v>607</v>
      </c>
    </row>
    <row r="515" spans="1:44" x14ac:dyDescent="0.25">
      <c r="A515" s="1" t="s">
        <v>376</v>
      </c>
      <c r="B515" t="s">
        <v>604</v>
      </c>
      <c r="C515" t="s">
        <v>611</v>
      </c>
      <c r="E515" t="s">
        <v>44</v>
      </c>
      <c r="F515" s="9" t="s">
        <v>45</v>
      </c>
      <c r="G515" s="2" t="str">
        <f t="shared" si="22"/>
        <v>Uyovbisere &amp; Lombin 1990ilorinHybrid</v>
      </c>
      <c r="H515">
        <v>120</v>
      </c>
      <c r="I515">
        <v>26</v>
      </c>
      <c r="K515" s="12">
        <v>1800</v>
      </c>
      <c r="O515">
        <v>2508</v>
      </c>
      <c r="P515">
        <v>2571</v>
      </c>
      <c r="X515">
        <f t="shared" si="20"/>
        <v>0.85528435138148917</v>
      </c>
      <c r="Y515" t="str">
        <f t="shared" si="21"/>
        <v>NonResp</v>
      </c>
      <c r="Z515">
        <v>6.1</v>
      </c>
      <c r="AA515">
        <v>0.5</v>
      </c>
      <c r="AB515">
        <v>39.799999999999997</v>
      </c>
      <c r="AC515">
        <v>4</v>
      </c>
      <c r="AE515" t="s">
        <v>606</v>
      </c>
      <c r="AF515">
        <v>3</v>
      </c>
      <c r="AO515">
        <v>80</v>
      </c>
      <c r="AR515" t="s">
        <v>607</v>
      </c>
    </row>
    <row r="516" spans="1:44" x14ac:dyDescent="0.25">
      <c r="A516" s="1" t="s">
        <v>376</v>
      </c>
      <c r="B516" t="s">
        <v>604</v>
      </c>
      <c r="C516" t="s">
        <v>611</v>
      </c>
      <c r="E516" t="s">
        <v>44</v>
      </c>
      <c r="F516" s="9" t="s">
        <v>45</v>
      </c>
      <c r="G516" s="2" t="str">
        <f t="shared" si="22"/>
        <v>Uyovbisere &amp; Lombin 1990ilorinHybrid</v>
      </c>
      <c r="H516">
        <v>120</v>
      </c>
      <c r="I516">
        <v>26</v>
      </c>
      <c r="K516" s="12">
        <v>1800</v>
      </c>
      <c r="O516">
        <v>4116</v>
      </c>
      <c r="P516">
        <v>3815</v>
      </c>
      <c r="X516">
        <f t="shared" si="20"/>
        <v>2.7977945731631766</v>
      </c>
      <c r="Y516" t="str">
        <f t="shared" si="21"/>
        <v>Resp</v>
      </c>
      <c r="Z516">
        <v>6.1</v>
      </c>
      <c r="AA516">
        <v>0.5</v>
      </c>
      <c r="AB516">
        <v>39.799999999999997</v>
      </c>
      <c r="AC516">
        <v>4</v>
      </c>
      <c r="AE516" t="s">
        <v>606</v>
      </c>
      <c r="AF516">
        <v>3</v>
      </c>
      <c r="AO516">
        <v>80</v>
      </c>
      <c r="AR516" t="s">
        <v>607</v>
      </c>
    </row>
    <row r="517" spans="1:44" x14ac:dyDescent="0.25">
      <c r="A517" s="1" t="s">
        <v>376</v>
      </c>
      <c r="B517" t="s">
        <v>604</v>
      </c>
      <c r="C517" t="s">
        <v>611</v>
      </c>
      <c r="E517" t="s">
        <v>44</v>
      </c>
      <c r="F517" s="9" t="s">
        <v>45</v>
      </c>
      <c r="G517" s="2" t="str">
        <f t="shared" si="22"/>
        <v>Uyovbisere &amp; Lombin 1990ilorinHybrid</v>
      </c>
      <c r="H517">
        <v>120</v>
      </c>
      <c r="I517">
        <v>26</v>
      </c>
      <c r="J517">
        <v>25</v>
      </c>
      <c r="K517" s="12">
        <v>1800</v>
      </c>
      <c r="O517">
        <v>4099</v>
      </c>
      <c r="P517">
        <v>3873</v>
      </c>
      <c r="X517">
        <f t="shared" si="20"/>
        <v>2.4308914434443119</v>
      </c>
      <c r="Y517" t="str">
        <f t="shared" si="21"/>
        <v>Resp</v>
      </c>
      <c r="Z517">
        <v>6.1</v>
      </c>
      <c r="AA517">
        <v>0.5</v>
      </c>
      <c r="AB517">
        <v>39.799999999999997</v>
      </c>
      <c r="AC517">
        <v>4</v>
      </c>
      <c r="AE517" t="s">
        <v>606</v>
      </c>
      <c r="AF517">
        <v>3</v>
      </c>
      <c r="AO517">
        <v>80</v>
      </c>
      <c r="AR517" t="s">
        <v>607</v>
      </c>
    </row>
    <row r="518" spans="1:44" x14ac:dyDescent="0.25">
      <c r="A518" s="1" t="s">
        <v>376</v>
      </c>
      <c r="B518" t="s">
        <v>604</v>
      </c>
      <c r="C518" t="s">
        <v>611</v>
      </c>
      <c r="E518" t="s">
        <v>44</v>
      </c>
      <c r="F518" s="9" t="s">
        <v>45</v>
      </c>
      <c r="G518" s="2" t="str">
        <f t="shared" si="22"/>
        <v>Uyovbisere &amp; Lombin 1990ilorinHybrid</v>
      </c>
      <c r="H518">
        <v>120</v>
      </c>
      <c r="I518">
        <v>26</v>
      </c>
      <c r="J518">
        <v>50</v>
      </c>
      <c r="K518" s="12">
        <v>1800</v>
      </c>
      <c r="O518">
        <v>3922</v>
      </c>
      <c r="P518">
        <v>4419</v>
      </c>
      <c r="X518">
        <f t="shared" si="20"/>
        <v>1.9949378073474109</v>
      </c>
      <c r="Y518" t="str">
        <f t="shared" si="21"/>
        <v>Resp</v>
      </c>
      <c r="Z518">
        <v>6.1</v>
      </c>
      <c r="AA518">
        <v>0.5</v>
      </c>
      <c r="AB518">
        <v>39.799999999999997</v>
      </c>
      <c r="AC518">
        <v>4</v>
      </c>
      <c r="AE518" t="s">
        <v>606</v>
      </c>
      <c r="AF518">
        <v>3</v>
      </c>
      <c r="AO518">
        <v>80</v>
      </c>
      <c r="AR518" t="s">
        <v>607</v>
      </c>
    </row>
    <row r="519" spans="1:44" x14ac:dyDescent="0.25">
      <c r="A519" s="1" t="s">
        <v>376</v>
      </c>
      <c r="B519" t="s">
        <v>604</v>
      </c>
      <c r="C519" t="s">
        <v>611</v>
      </c>
      <c r="E519" t="s">
        <v>44</v>
      </c>
      <c r="F519" s="9" t="s">
        <v>45</v>
      </c>
      <c r="G519" s="2" t="str">
        <f t="shared" si="22"/>
        <v>Uyovbisere &amp; Lombin 1990ilorinHybrid</v>
      </c>
      <c r="H519">
        <v>120</v>
      </c>
      <c r="I519">
        <v>26</v>
      </c>
      <c r="J519">
        <v>75</v>
      </c>
      <c r="K519" s="12">
        <v>1800</v>
      </c>
      <c r="O519">
        <v>3376</v>
      </c>
      <c r="P519">
        <v>4484</v>
      </c>
      <c r="X519">
        <f t="shared" si="20"/>
        <v>1.3337383907646905</v>
      </c>
      <c r="Y519" t="str">
        <f t="shared" si="21"/>
        <v>Resp</v>
      </c>
      <c r="Z519">
        <v>6.1</v>
      </c>
      <c r="AA519">
        <v>0.5</v>
      </c>
      <c r="AB519">
        <v>39.799999999999997</v>
      </c>
      <c r="AC519">
        <v>4</v>
      </c>
      <c r="AE519" t="s">
        <v>606</v>
      </c>
      <c r="AF519">
        <v>3</v>
      </c>
      <c r="AO519">
        <v>80</v>
      </c>
      <c r="AR519" t="s">
        <v>607</v>
      </c>
    </row>
    <row r="520" spans="1:44" x14ac:dyDescent="0.25">
      <c r="A520" s="1" t="s">
        <v>376</v>
      </c>
      <c r="B520" t="s">
        <v>604</v>
      </c>
      <c r="C520" t="s">
        <v>611</v>
      </c>
      <c r="E520" t="s">
        <v>44</v>
      </c>
      <c r="F520" s="9" t="s">
        <v>45</v>
      </c>
      <c r="G520" s="2" t="str">
        <f t="shared" si="22"/>
        <v>Uyovbisere &amp; Lombin 1990ilorinHybrid</v>
      </c>
      <c r="H520">
        <v>120</v>
      </c>
      <c r="I520">
        <v>26</v>
      </c>
      <c r="K520" s="12">
        <v>1800</v>
      </c>
      <c r="O520">
        <v>4116</v>
      </c>
      <c r="P520">
        <v>4101</v>
      </c>
      <c r="X520">
        <f t="shared" si="20"/>
        <v>2.7977945731631766</v>
      </c>
      <c r="Y520" t="str">
        <f t="shared" si="21"/>
        <v>Resp</v>
      </c>
      <c r="Z520">
        <v>6.1</v>
      </c>
      <c r="AA520">
        <v>0.5</v>
      </c>
      <c r="AB520">
        <v>39.799999999999997</v>
      </c>
      <c r="AC520">
        <v>4</v>
      </c>
      <c r="AE520" t="s">
        <v>606</v>
      </c>
      <c r="AF520">
        <v>3</v>
      </c>
      <c r="AO520">
        <v>80</v>
      </c>
      <c r="AR520" t="s">
        <v>607</v>
      </c>
    </row>
    <row r="521" spans="1:44" x14ac:dyDescent="0.25">
      <c r="A521" s="1" t="s">
        <v>376</v>
      </c>
      <c r="B521" t="s">
        <v>604</v>
      </c>
      <c r="C521" t="s">
        <v>611</v>
      </c>
      <c r="E521" t="s">
        <v>44</v>
      </c>
      <c r="F521" s="9" t="s">
        <v>45</v>
      </c>
      <c r="G521" s="2" t="str">
        <f t="shared" si="22"/>
        <v>Uyovbisere &amp; Lombin 1990ilorinHybrid</v>
      </c>
      <c r="H521">
        <v>120</v>
      </c>
      <c r="I521">
        <v>26</v>
      </c>
      <c r="J521">
        <v>25</v>
      </c>
      <c r="K521" s="12">
        <v>1800</v>
      </c>
      <c r="O521">
        <v>4099</v>
      </c>
      <c r="P521">
        <v>4082</v>
      </c>
      <c r="X521">
        <f t="shared" si="20"/>
        <v>2.4308914434443119</v>
      </c>
      <c r="Y521" t="str">
        <f t="shared" si="21"/>
        <v>Resp</v>
      </c>
      <c r="Z521">
        <v>6.1</v>
      </c>
      <c r="AA521">
        <v>0.5</v>
      </c>
      <c r="AB521">
        <v>39.799999999999997</v>
      </c>
      <c r="AC521">
        <v>4</v>
      </c>
      <c r="AE521" t="s">
        <v>606</v>
      </c>
      <c r="AF521">
        <v>3</v>
      </c>
      <c r="AO521">
        <v>80</v>
      </c>
      <c r="AR521" t="s">
        <v>607</v>
      </c>
    </row>
    <row r="522" spans="1:44" x14ac:dyDescent="0.25">
      <c r="A522" s="1" t="s">
        <v>376</v>
      </c>
      <c r="B522" t="s">
        <v>604</v>
      </c>
      <c r="C522" t="s">
        <v>611</v>
      </c>
      <c r="E522" t="s">
        <v>44</v>
      </c>
      <c r="F522" s="9" t="s">
        <v>45</v>
      </c>
      <c r="G522" s="2" t="str">
        <f t="shared" si="22"/>
        <v>Uyovbisere &amp; Lombin 1990ilorinHybrid</v>
      </c>
      <c r="H522">
        <v>120</v>
      </c>
      <c r="I522">
        <v>26</v>
      </c>
      <c r="J522">
        <v>50</v>
      </c>
      <c r="K522" s="12">
        <v>1800</v>
      </c>
      <c r="O522">
        <v>3922</v>
      </c>
      <c r="P522">
        <v>4190</v>
      </c>
      <c r="X522">
        <f t="shared" si="20"/>
        <v>1.9949378073474109</v>
      </c>
      <c r="Y522" t="str">
        <f t="shared" si="21"/>
        <v>Resp</v>
      </c>
      <c r="Z522">
        <v>6.1</v>
      </c>
      <c r="AA522">
        <v>0.5</v>
      </c>
      <c r="AB522">
        <v>39.799999999999997</v>
      </c>
      <c r="AC522">
        <v>4</v>
      </c>
      <c r="AE522" t="s">
        <v>606</v>
      </c>
      <c r="AF522">
        <v>3</v>
      </c>
      <c r="AO522">
        <v>80</v>
      </c>
      <c r="AR522" t="s">
        <v>607</v>
      </c>
    </row>
    <row r="523" spans="1:44" x14ac:dyDescent="0.25">
      <c r="A523" s="1" t="s">
        <v>376</v>
      </c>
      <c r="B523" t="s">
        <v>604</v>
      </c>
      <c r="C523" t="s">
        <v>611</v>
      </c>
      <c r="E523" t="s">
        <v>44</v>
      </c>
      <c r="F523" s="9" t="s">
        <v>45</v>
      </c>
      <c r="G523" s="2" t="str">
        <f t="shared" si="22"/>
        <v>Uyovbisere &amp; Lombin 1990ilorinHybrid</v>
      </c>
      <c r="H523">
        <v>120</v>
      </c>
      <c r="I523">
        <v>26</v>
      </c>
      <c r="J523">
        <v>75</v>
      </c>
      <c r="K523" s="12">
        <v>1800</v>
      </c>
      <c r="O523">
        <v>3337</v>
      </c>
      <c r="P523">
        <v>4202</v>
      </c>
      <c r="X523">
        <f t="shared" si="20"/>
        <v>1.3007334432774933</v>
      </c>
      <c r="Y523" t="str">
        <f t="shared" si="21"/>
        <v>Resp</v>
      </c>
      <c r="Z523">
        <v>6.1</v>
      </c>
      <c r="AA523">
        <v>0.5</v>
      </c>
      <c r="AB523">
        <v>39.799999999999997</v>
      </c>
      <c r="AC523">
        <v>4</v>
      </c>
      <c r="AE523" t="s">
        <v>606</v>
      </c>
      <c r="AF523">
        <v>3</v>
      </c>
      <c r="AO523">
        <v>80</v>
      </c>
      <c r="AR523" t="s">
        <v>607</v>
      </c>
    </row>
    <row r="524" spans="1:44" x14ac:dyDescent="0.25">
      <c r="A524" s="1" t="s">
        <v>376</v>
      </c>
      <c r="B524" s="1" t="s">
        <v>464</v>
      </c>
      <c r="C524" s="1" t="s">
        <v>465</v>
      </c>
      <c r="D524" s="1" t="s">
        <v>464</v>
      </c>
      <c r="E524" s="1" t="s">
        <v>426</v>
      </c>
      <c r="F524" s="1" t="s">
        <v>426</v>
      </c>
      <c r="G524" s="2" t="str">
        <f t="shared" si="22"/>
        <v>Nesgea et al. 2012ImlaRice</v>
      </c>
      <c r="H524" s="3">
        <v>92</v>
      </c>
      <c r="I524" s="3">
        <v>46</v>
      </c>
      <c r="J524" s="3">
        <v>20</v>
      </c>
      <c r="K524" s="1"/>
      <c r="L524" s="1"/>
      <c r="M524" s="1"/>
      <c r="N524" s="1"/>
      <c r="O524" s="7">
        <v>5000</v>
      </c>
      <c r="P524" s="7">
        <v>4990</v>
      </c>
      <c r="Q524" s="1"/>
      <c r="R524" s="1"/>
      <c r="S524" s="1"/>
      <c r="T524" s="1"/>
      <c r="U524" s="1"/>
      <c r="V524" s="7">
        <v>34.582999999999998</v>
      </c>
      <c r="W524" s="7">
        <v>8.2330000000000005</v>
      </c>
      <c r="X524">
        <f t="shared" si="20"/>
        <v>4.720635228042994</v>
      </c>
      <c r="Y524" s="1" t="s">
        <v>46</v>
      </c>
      <c r="Z524" s="1">
        <v>6.43</v>
      </c>
      <c r="AA524" s="1">
        <v>2.7</v>
      </c>
      <c r="AB524" s="1">
        <v>650</v>
      </c>
      <c r="AC524" s="1">
        <v>49.6</v>
      </c>
      <c r="AD524" s="1"/>
      <c r="AE524" s="7" t="s">
        <v>455</v>
      </c>
      <c r="AF524" s="1">
        <v>3</v>
      </c>
      <c r="AG524" s="1">
        <v>1227.55</v>
      </c>
      <c r="AH524" s="1"/>
      <c r="AI524">
        <v>12.172749999999999</v>
      </c>
      <c r="AJ524">
        <v>12.071250000000001</v>
      </c>
      <c r="AK524">
        <v>20.343499999999999</v>
      </c>
      <c r="AL524">
        <v>21.894750000000002</v>
      </c>
      <c r="AM524">
        <v>8.3374999999999986</v>
      </c>
      <c r="AN524">
        <v>8.6580000000000013</v>
      </c>
      <c r="AO524">
        <v>55.027499999999996</v>
      </c>
      <c r="AP524">
        <v>53.696250000000006</v>
      </c>
      <c r="AQ524" t="s">
        <v>466</v>
      </c>
    </row>
    <row r="525" spans="1:44" x14ac:dyDescent="0.25">
      <c r="A525" s="1" t="s">
        <v>376</v>
      </c>
      <c r="B525" s="1" t="s">
        <v>479</v>
      </c>
      <c r="C525" s="1" t="s">
        <v>480</v>
      </c>
      <c r="D525" s="1" t="s">
        <v>479</v>
      </c>
      <c r="E525" s="1" t="s">
        <v>44</v>
      </c>
      <c r="F525" s="1" t="s">
        <v>44</v>
      </c>
      <c r="G525" s="2" t="str">
        <f t="shared" si="22"/>
        <v>Osiname et al. 1973IwoMaize</v>
      </c>
      <c r="H525" s="3">
        <v>150</v>
      </c>
      <c r="I525" s="3">
        <v>66</v>
      </c>
      <c r="J525" s="3">
        <v>30</v>
      </c>
      <c r="K525" s="1"/>
      <c r="L525" s="1"/>
      <c r="M525" s="1"/>
      <c r="N525" s="1"/>
      <c r="O525" s="7">
        <v>4067</v>
      </c>
      <c r="P525" s="7">
        <v>3907</v>
      </c>
      <c r="Q525" s="1"/>
      <c r="R525" s="1"/>
      <c r="S525" s="1"/>
      <c r="T525" s="1"/>
      <c r="U525" s="1"/>
      <c r="V525" s="7">
        <v>7.63</v>
      </c>
      <c r="W525" s="7">
        <v>4.18</v>
      </c>
      <c r="X525">
        <f t="shared" si="20"/>
        <v>2.5408977316416759</v>
      </c>
      <c r="Y525" s="1" t="s">
        <v>46</v>
      </c>
      <c r="Z525" s="1">
        <v>5.8</v>
      </c>
      <c r="AA525" s="1">
        <v>0.44</v>
      </c>
      <c r="AB525" s="1">
        <v>3.1</v>
      </c>
      <c r="AC525" s="1">
        <v>3</v>
      </c>
      <c r="AD525" s="1"/>
      <c r="AE525" s="7" t="s">
        <v>383</v>
      </c>
      <c r="AF525" s="1">
        <v>5</v>
      </c>
      <c r="AG525" s="1">
        <v>2200</v>
      </c>
      <c r="AH525" s="1"/>
      <c r="AI525">
        <v>9.3379999999999992</v>
      </c>
      <c r="AJ525">
        <v>8.1585000000000001</v>
      </c>
      <c r="AK525">
        <v>17.341999999999999</v>
      </c>
      <c r="AL525">
        <v>19.896750000000001</v>
      </c>
      <c r="AM525">
        <v>21.677499999999998</v>
      </c>
      <c r="AN525">
        <v>17.06625</v>
      </c>
      <c r="AO525">
        <v>70.701999999999998</v>
      </c>
      <c r="AP525">
        <v>68.514750000000006</v>
      </c>
      <c r="AQ525" t="s">
        <v>78</v>
      </c>
    </row>
    <row r="526" spans="1:44" x14ac:dyDescent="0.25">
      <c r="A526" s="1" t="s">
        <v>376</v>
      </c>
      <c r="B526" s="1" t="s">
        <v>479</v>
      </c>
      <c r="C526" s="1" t="s">
        <v>480</v>
      </c>
      <c r="D526" s="1" t="s">
        <v>479</v>
      </c>
      <c r="E526" s="1" t="s">
        <v>44</v>
      </c>
      <c r="F526" s="1" t="s">
        <v>44</v>
      </c>
      <c r="G526" s="2" t="str">
        <f t="shared" si="22"/>
        <v>Osiname et al. 1973IwoMaize</v>
      </c>
      <c r="H526" s="3">
        <v>150</v>
      </c>
      <c r="I526" s="3">
        <v>66</v>
      </c>
      <c r="J526" s="3">
        <v>30</v>
      </c>
      <c r="K526" s="1"/>
      <c r="L526" s="1"/>
      <c r="M526" s="1"/>
      <c r="N526" s="1"/>
      <c r="O526" s="7">
        <v>4067</v>
      </c>
      <c r="P526" s="7">
        <v>3733</v>
      </c>
      <c r="Q526" s="1"/>
      <c r="R526" s="1"/>
      <c r="S526" s="1"/>
      <c r="T526" s="1"/>
      <c r="U526" s="1"/>
      <c r="V526" s="7">
        <v>7.63</v>
      </c>
      <c r="W526" s="7">
        <v>4.18</v>
      </c>
      <c r="X526">
        <f t="shared" si="20"/>
        <v>2.5408977316416759</v>
      </c>
      <c r="Y526" s="1" t="s">
        <v>46</v>
      </c>
      <c r="Z526" s="1">
        <v>5.8</v>
      </c>
      <c r="AA526" s="1">
        <v>0.44</v>
      </c>
      <c r="AB526" s="1">
        <v>3.1</v>
      </c>
      <c r="AC526" s="1">
        <v>3</v>
      </c>
      <c r="AD526" s="1"/>
      <c r="AE526" s="7" t="s">
        <v>383</v>
      </c>
      <c r="AF526" s="1">
        <v>5</v>
      </c>
      <c r="AG526" s="1">
        <v>2200</v>
      </c>
      <c r="AH526" s="1"/>
      <c r="AI526">
        <v>9.3379999999999992</v>
      </c>
      <c r="AJ526">
        <v>8.1585000000000001</v>
      </c>
      <c r="AK526">
        <v>17.341999999999999</v>
      </c>
      <c r="AL526">
        <v>19.896750000000001</v>
      </c>
      <c r="AM526">
        <v>21.677499999999998</v>
      </c>
      <c r="AN526">
        <v>17.06625</v>
      </c>
      <c r="AO526">
        <v>70.701999999999998</v>
      </c>
      <c r="AP526">
        <v>68.514750000000006</v>
      </c>
      <c r="AQ526" t="s">
        <v>78</v>
      </c>
    </row>
    <row r="527" spans="1:44" x14ac:dyDescent="0.25">
      <c r="A527" s="1" t="s">
        <v>376</v>
      </c>
      <c r="B527" s="1" t="s">
        <v>479</v>
      </c>
      <c r="C527" s="1" t="s">
        <v>480</v>
      </c>
      <c r="D527" s="1" t="s">
        <v>479</v>
      </c>
      <c r="E527" s="1" t="s">
        <v>44</v>
      </c>
      <c r="F527" s="1" t="s">
        <v>44</v>
      </c>
      <c r="G527" s="2" t="str">
        <f t="shared" si="22"/>
        <v>Osiname et al. 1973IwoMaize</v>
      </c>
      <c r="H527" s="3">
        <v>150</v>
      </c>
      <c r="I527" s="3">
        <v>66</v>
      </c>
      <c r="J527" s="3">
        <v>30</v>
      </c>
      <c r="K527" s="1"/>
      <c r="L527" s="1"/>
      <c r="M527" s="1"/>
      <c r="N527" s="1"/>
      <c r="O527" s="7">
        <v>4067</v>
      </c>
      <c r="P527" s="7">
        <v>3799</v>
      </c>
      <c r="Q527" s="1"/>
      <c r="R527" s="1"/>
      <c r="S527" s="1"/>
      <c r="T527" s="1"/>
      <c r="U527" s="1"/>
      <c r="V527" s="7">
        <v>7.63</v>
      </c>
      <c r="W527" s="7">
        <v>4.18</v>
      </c>
      <c r="X527">
        <f t="shared" si="20"/>
        <v>2.5408977316416759</v>
      </c>
      <c r="Y527" s="1" t="s">
        <v>46</v>
      </c>
      <c r="Z527" s="1">
        <v>5.8</v>
      </c>
      <c r="AA527" s="1">
        <v>0.44</v>
      </c>
      <c r="AB527" s="1">
        <v>3.1</v>
      </c>
      <c r="AC527" s="1">
        <v>3</v>
      </c>
      <c r="AD527" s="1"/>
      <c r="AE527" s="7" t="s">
        <v>383</v>
      </c>
      <c r="AF527" s="1">
        <v>5</v>
      </c>
      <c r="AG527" s="1">
        <v>2200</v>
      </c>
      <c r="AH527" s="1"/>
      <c r="AI527">
        <v>9.3379999999999992</v>
      </c>
      <c r="AJ527">
        <v>8.1585000000000001</v>
      </c>
      <c r="AK527">
        <v>17.341999999999999</v>
      </c>
      <c r="AL527">
        <v>19.896750000000001</v>
      </c>
      <c r="AM527">
        <v>21.677499999999998</v>
      </c>
      <c r="AN527">
        <v>17.06625</v>
      </c>
      <c r="AO527">
        <v>70.701999999999998</v>
      </c>
      <c r="AP527">
        <v>68.514750000000006</v>
      </c>
      <c r="AQ527" t="s">
        <v>78</v>
      </c>
    </row>
    <row r="528" spans="1:44" x14ac:dyDescent="0.25">
      <c r="A528" s="1" t="s">
        <v>376</v>
      </c>
      <c r="B528" s="1" t="s">
        <v>479</v>
      </c>
      <c r="C528" s="1" t="s">
        <v>480</v>
      </c>
      <c r="D528" s="1" t="s">
        <v>479</v>
      </c>
      <c r="E528" s="1" t="s">
        <v>44</v>
      </c>
      <c r="F528" s="1" t="s">
        <v>44</v>
      </c>
      <c r="G528" s="2" t="str">
        <f t="shared" si="22"/>
        <v>Osiname et al. 1973IwoMaize</v>
      </c>
      <c r="H528" s="3">
        <v>150</v>
      </c>
      <c r="I528" s="3">
        <v>66</v>
      </c>
      <c r="J528" s="3">
        <v>30</v>
      </c>
      <c r="K528" s="1"/>
      <c r="L528" s="1"/>
      <c r="M528" s="1"/>
      <c r="N528" s="1"/>
      <c r="O528" s="7">
        <v>4067</v>
      </c>
      <c r="P528" s="7">
        <v>3693</v>
      </c>
      <c r="Q528" s="1"/>
      <c r="R528" s="1"/>
      <c r="S528" s="1"/>
      <c r="T528" s="1"/>
      <c r="U528" s="1"/>
      <c r="V528" s="7">
        <v>7.63</v>
      </c>
      <c r="W528" s="7">
        <v>4.18</v>
      </c>
      <c r="X528">
        <f t="shared" si="20"/>
        <v>2.5408977316416759</v>
      </c>
      <c r="Y528" s="1" t="s">
        <v>46</v>
      </c>
      <c r="Z528" s="1">
        <v>5.8</v>
      </c>
      <c r="AA528" s="1">
        <v>0.44</v>
      </c>
      <c r="AB528" s="1">
        <v>3.1</v>
      </c>
      <c r="AC528" s="1">
        <v>3</v>
      </c>
      <c r="AD528" s="1"/>
      <c r="AE528" s="7" t="s">
        <v>383</v>
      </c>
      <c r="AF528" s="1">
        <v>5</v>
      </c>
      <c r="AG528" s="1">
        <v>2200</v>
      </c>
      <c r="AH528" s="1"/>
      <c r="AI528">
        <v>9.3379999999999992</v>
      </c>
      <c r="AJ528">
        <v>8.1585000000000001</v>
      </c>
      <c r="AK528">
        <v>17.341999999999999</v>
      </c>
      <c r="AL528">
        <v>19.896750000000001</v>
      </c>
      <c r="AM528">
        <v>21.677499999999998</v>
      </c>
      <c r="AN528">
        <v>17.06625</v>
      </c>
      <c r="AO528">
        <v>70.701999999999998</v>
      </c>
      <c r="AP528">
        <v>68.514750000000006</v>
      </c>
      <c r="AQ528" t="s">
        <v>78</v>
      </c>
    </row>
    <row r="529" spans="1:44" x14ac:dyDescent="0.25">
      <c r="A529" s="1" t="s">
        <v>376</v>
      </c>
      <c r="B529" s="1" t="s">
        <v>467</v>
      </c>
      <c r="C529" s="1" t="s">
        <v>468</v>
      </c>
      <c r="D529" s="1" t="s">
        <v>467</v>
      </c>
      <c r="E529" s="1" t="s">
        <v>44</v>
      </c>
      <c r="F529" s="1" t="s">
        <v>44</v>
      </c>
      <c r="G529" s="2" t="str">
        <f t="shared" si="22"/>
        <v>Nyalemegbe et al. 2011KadeMaize</v>
      </c>
      <c r="H529" s="3">
        <v>100</v>
      </c>
      <c r="I529" s="3">
        <v>60</v>
      </c>
      <c r="J529" s="3">
        <v>60</v>
      </c>
      <c r="K529" s="1">
        <v>3710</v>
      </c>
      <c r="L529" s="1">
        <v>3625</v>
      </c>
      <c r="M529" s="1"/>
      <c r="N529" s="1"/>
      <c r="O529" s="7">
        <v>4370</v>
      </c>
      <c r="P529" s="7">
        <v>4150</v>
      </c>
      <c r="Q529" s="1"/>
      <c r="R529" s="1"/>
      <c r="S529" s="1"/>
      <c r="T529" s="1">
        <v>1.1778975741239892</v>
      </c>
      <c r="U529" s="1">
        <v>1.1185983827493262</v>
      </c>
      <c r="V529" s="7">
        <v>-0.83299999999999996</v>
      </c>
      <c r="W529" s="7">
        <v>6.0830000000000002</v>
      </c>
      <c r="X529">
        <f t="shared" si="20"/>
        <v>0.45253164556962028</v>
      </c>
      <c r="Y529" s="1" t="s">
        <v>59</v>
      </c>
      <c r="Z529" s="1"/>
      <c r="AA529" s="1">
        <v>2.89</v>
      </c>
      <c r="AB529" s="1">
        <v>13.9</v>
      </c>
      <c r="AC529" s="1">
        <v>11</v>
      </c>
      <c r="AD529" s="1"/>
      <c r="AE529" s="7" t="s">
        <v>469</v>
      </c>
      <c r="AF529" s="1">
        <v>4</v>
      </c>
      <c r="AG529" s="1">
        <v>589.6</v>
      </c>
      <c r="AH529" s="1"/>
      <c r="AI529">
        <v>10.171749999999999</v>
      </c>
      <c r="AJ529">
        <v>9.823500000000001</v>
      </c>
      <c r="AK529">
        <v>16.674999999999997</v>
      </c>
      <c r="AL529">
        <v>18.814500000000002</v>
      </c>
      <c r="AM529">
        <v>14.173749999999998</v>
      </c>
      <c r="AN529">
        <v>11.322000000000001</v>
      </c>
      <c r="AO529">
        <v>51.859249999999996</v>
      </c>
      <c r="AP529">
        <v>49.866750000000003</v>
      </c>
      <c r="AQ529" t="s">
        <v>97</v>
      </c>
    </row>
    <row r="530" spans="1:44" x14ac:dyDescent="0.25">
      <c r="A530" s="1" t="s">
        <v>376</v>
      </c>
      <c r="B530" t="s">
        <v>604</v>
      </c>
      <c r="C530" t="s">
        <v>605</v>
      </c>
      <c r="E530" t="s">
        <v>44</v>
      </c>
      <c r="F530" s="9" t="s">
        <v>45</v>
      </c>
      <c r="G530" s="2" t="str">
        <f t="shared" si="22"/>
        <v>Uyovbisere &amp; Lombin 1990Kafin-maiyakiHybrid</v>
      </c>
      <c r="H530">
        <v>120</v>
      </c>
      <c r="I530">
        <v>26</v>
      </c>
      <c r="K530" s="12">
        <v>1500</v>
      </c>
      <c r="O530">
        <v>2638</v>
      </c>
      <c r="P530">
        <v>3061</v>
      </c>
      <c r="X530">
        <f t="shared" si="20"/>
        <v>1.3747367116838061</v>
      </c>
      <c r="Y530" t="str">
        <f t="shared" ref="Y530:Y535" si="23">IF(X530&gt;1,"Resp",IF(AND(X530&lt;1,K530&lt;3000),"NonResp","FertNonResp"))</f>
        <v>Resp</v>
      </c>
      <c r="Z530">
        <v>5.4</v>
      </c>
      <c r="AA530">
        <v>0.55000000000000004</v>
      </c>
      <c r="AC530">
        <v>4</v>
      </c>
      <c r="AE530" t="s">
        <v>606</v>
      </c>
      <c r="AF530">
        <v>3</v>
      </c>
      <c r="AG530">
        <v>886</v>
      </c>
      <c r="AO530">
        <v>76</v>
      </c>
      <c r="AR530" t="s">
        <v>607</v>
      </c>
    </row>
    <row r="531" spans="1:44" x14ac:dyDescent="0.25">
      <c r="A531" s="1" t="s">
        <v>376</v>
      </c>
      <c r="B531" t="s">
        <v>604</v>
      </c>
      <c r="C531" t="s">
        <v>605</v>
      </c>
      <c r="E531" t="s">
        <v>44</v>
      </c>
      <c r="F531" s="9" t="s">
        <v>45</v>
      </c>
      <c r="G531" s="2" t="str">
        <f t="shared" si="22"/>
        <v>Uyovbisere &amp; Lombin 1990Kafin-maiyakiHybrid</v>
      </c>
      <c r="H531">
        <v>120</v>
      </c>
      <c r="I531">
        <v>26</v>
      </c>
      <c r="K531" s="12">
        <v>1500</v>
      </c>
      <c r="O531">
        <v>2638</v>
      </c>
      <c r="P531">
        <v>2674</v>
      </c>
      <c r="X531">
        <f t="shared" si="20"/>
        <v>1.3747367116838061</v>
      </c>
      <c r="Y531" t="str">
        <f t="shared" si="23"/>
        <v>Resp</v>
      </c>
      <c r="Z531">
        <v>5.4</v>
      </c>
      <c r="AA531">
        <v>0.55000000000000004</v>
      </c>
      <c r="AC531">
        <v>4</v>
      </c>
      <c r="AE531" t="s">
        <v>606</v>
      </c>
      <c r="AF531">
        <v>3</v>
      </c>
      <c r="AG531">
        <v>886</v>
      </c>
      <c r="AO531">
        <v>76</v>
      </c>
      <c r="AR531" t="s">
        <v>607</v>
      </c>
    </row>
    <row r="532" spans="1:44" x14ac:dyDescent="0.25">
      <c r="A532" s="1" t="s">
        <v>376</v>
      </c>
      <c r="B532" t="s">
        <v>604</v>
      </c>
      <c r="C532" t="s">
        <v>605</v>
      </c>
      <c r="E532" t="s">
        <v>44</v>
      </c>
      <c r="F532" s="9" t="s">
        <v>45</v>
      </c>
      <c r="G532" s="2" t="str">
        <f t="shared" si="22"/>
        <v>Uyovbisere &amp; Lombin 1990Kafin-maiyakiHybrid</v>
      </c>
      <c r="H532">
        <v>120</v>
      </c>
      <c r="I532">
        <v>26</v>
      </c>
      <c r="K532" s="12">
        <v>1500</v>
      </c>
      <c r="O532">
        <v>2617</v>
      </c>
      <c r="P532">
        <v>2406</v>
      </c>
      <c r="X532">
        <f t="shared" si="20"/>
        <v>1.3493681080411348</v>
      </c>
      <c r="Y532" t="str">
        <f t="shared" si="23"/>
        <v>Resp</v>
      </c>
      <c r="Z532">
        <v>5.4</v>
      </c>
      <c r="AA532">
        <v>0.55000000000000004</v>
      </c>
      <c r="AC532">
        <v>4</v>
      </c>
      <c r="AE532" t="s">
        <v>606</v>
      </c>
      <c r="AF532">
        <v>3</v>
      </c>
      <c r="AG532">
        <v>886</v>
      </c>
      <c r="AO532">
        <v>76</v>
      </c>
      <c r="AR532" t="s">
        <v>607</v>
      </c>
    </row>
    <row r="533" spans="1:44" x14ac:dyDescent="0.25">
      <c r="A533" s="1" t="s">
        <v>376</v>
      </c>
      <c r="B533" t="s">
        <v>604</v>
      </c>
      <c r="C533" t="s">
        <v>605</v>
      </c>
      <c r="E533" t="s">
        <v>44</v>
      </c>
      <c r="F533" s="9" t="s">
        <v>45</v>
      </c>
      <c r="G533" s="2" t="str">
        <f t="shared" si="22"/>
        <v>Uyovbisere &amp; Lombin 1990Kafin-maiyakiHybrid</v>
      </c>
      <c r="H533">
        <v>120</v>
      </c>
      <c r="I533">
        <v>26</v>
      </c>
      <c r="K533" s="12">
        <v>1500</v>
      </c>
      <c r="O533">
        <v>2617</v>
      </c>
      <c r="P533">
        <v>2328</v>
      </c>
      <c r="X533">
        <f t="shared" si="20"/>
        <v>1.3493681080411348</v>
      </c>
      <c r="Y533" t="str">
        <f t="shared" si="23"/>
        <v>Resp</v>
      </c>
      <c r="Z533">
        <v>5.4</v>
      </c>
      <c r="AA533">
        <v>0.55000000000000004</v>
      </c>
      <c r="AC533">
        <v>4</v>
      </c>
      <c r="AE533" t="s">
        <v>606</v>
      </c>
      <c r="AF533">
        <v>3</v>
      </c>
      <c r="AG533">
        <v>886</v>
      </c>
      <c r="AO533">
        <v>76</v>
      </c>
      <c r="AR533" t="s">
        <v>607</v>
      </c>
    </row>
    <row r="534" spans="1:44" x14ac:dyDescent="0.25">
      <c r="A534" s="1" t="s">
        <v>376</v>
      </c>
      <c r="B534" t="s">
        <v>604</v>
      </c>
      <c r="C534" t="s">
        <v>605</v>
      </c>
      <c r="E534" t="s">
        <v>44</v>
      </c>
      <c r="F534" s="9" t="s">
        <v>45</v>
      </c>
      <c r="G534" s="2" t="str">
        <f t="shared" si="22"/>
        <v>Uyovbisere &amp; Lombin 1990Kafin-maiyakiHybrid</v>
      </c>
      <c r="H534">
        <v>120</v>
      </c>
      <c r="I534">
        <v>26</v>
      </c>
      <c r="K534" s="12">
        <v>1500</v>
      </c>
      <c r="O534">
        <v>1906</v>
      </c>
      <c r="P534">
        <v>1834</v>
      </c>
      <c r="X534">
        <f t="shared" si="20"/>
        <v>0.49045967042497829</v>
      </c>
      <c r="Y534" t="str">
        <f t="shared" si="23"/>
        <v>NonResp</v>
      </c>
      <c r="Z534">
        <v>5.4</v>
      </c>
      <c r="AA534">
        <v>0.55000000000000004</v>
      </c>
      <c r="AC534">
        <v>4</v>
      </c>
      <c r="AE534" t="s">
        <v>606</v>
      </c>
      <c r="AF534">
        <v>3</v>
      </c>
      <c r="AG534">
        <v>886</v>
      </c>
      <c r="AO534">
        <v>76</v>
      </c>
      <c r="AR534" t="s">
        <v>607</v>
      </c>
    </row>
    <row r="535" spans="1:44" x14ac:dyDescent="0.25">
      <c r="A535" s="1" t="s">
        <v>376</v>
      </c>
      <c r="B535" t="s">
        <v>604</v>
      </c>
      <c r="C535" t="s">
        <v>605</v>
      </c>
      <c r="E535" t="s">
        <v>44</v>
      </c>
      <c r="F535" s="9" t="s">
        <v>45</v>
      </c>
      <c r="G535" s="2" t="str">
        <f t="shared" si="22"/>
        <v>Uyovbisere &amp; Lombin 1990Kafin-maiyakiHybrid</v>
      </c>
      <c r="H535">
        <v>120</v>
      </c>
      <c r="I535">
        <v>26</v>
      </c>
      <c r="K535" s="12">
        <v>1500</v>
      </c>
      <c r="O535">
        <v>1906</v>
      </c>
      <c r="P535">
        <v>1822</v>
      </c>
      <c r="X535">
        <f t="shared" si="20"/>
        <v>0.49045967042497829</v>
      </c>
      <c r="Y535" t="str">
        <f t="shared" si="23"/>
        <v>NonResp</v>
      </c>
      <c r="Z535">
        <v>5.4</v>
      </c>
      <c r="AA535">
        <v>0.55000000000000004</v>
      </c>
      <c r="AC535">
        <v>4</v>
      </c>
      <c r="AE535" t="s">
        <v>606</v>
      </c>
      <c r="AF535">
        <v>3</v>
      </c>
      <c r="AG535">
        <v>886</v>
      </c>
      <c r="AO535">
        <v>76</v>
      </c>
      <c r="AR535" t="s">
        <v>607</v>
      </c>
    </row>
    <row r="536" spans="1:44" x14ac:dyDescent="0.25">
      <c r="A536" s="1" t="s">
        <v>376</v>
      </c>
      <c r="B536" s="1" t="s">
        <v>403</v>
      </c>
      <c r="C536" s="1" t="s">
        <v>406</v>
      </c>
      <c r="D536" s="1" t="s">
        <v>403</v>
      </c>
      <c r="E536" s="1" t="s">
        <v>44</v>
      </c>
      <c r="F536" s="1" t="s">
        <v>44</v>
      </c>
      <c r="G536" s="2" t="str">
        <f t="shared" si="22"/>
        <v>Chilimba and Chirwa 2011KanyamaMaize</v>
      </c>
      <c r="H536" s="3">
        <v>92</v>
      </c>
      <c r="I536" s="3">
        <v>17.600000000000001</v>
      </c>
      <c r="J536" s="3">
        <v>0</v>
      </c>
      <c r="K536" s="1"/>
      <c r="L536" s="1"/>
      <c r="M536" s="1"/>
      <c r="N536" s="1"/>
      <c r="O536" s="7">
        <v>5174</v>
      </c>
      <c r="P536" s="7">
        <v>5723</v>
      </c>
      <c r="Q536" s="1"/>
      <c r="R536" s="1"/>
      <c r="S536" s="1"/>
      <c r="T536" s="1"/>
      <c r="U536" s="1"/>
      <c r="V536" s="7">
        <v>34.332999999999998</v>
      </c>
      <c r="W536" s="7">
        <v>-14.233000000000001</v>
      </c>
      <c r="X536">
        <f t="shared" si="20"/>
        <v>8.5508339548443946</v>
      </c>
      <c r="Y536" s="1" t="s">
        <v>46</v>
      </c>
      <c r="Z536" s="1">
        <v>5.6</v>
      </c>
      <c r="AA536" s="1">
        <v>1.247058824</v>
      </c>
      <c r="AB536" s="1">
        <v>242.9</v>
      </c>
      <c r="AC536" s="1"/>
      <c r="AD536" s="1"/>
      <c r="AE536" s="7" t="s">
        <v>383</v>
      </c>
      <c r="AF536" s="1">
        <v>3</v>
      </c>
      <c r="AG536" s="1"/>
      <c r="AH536" s="1"/>
      <c r="AI536">
        <v>9.0045000000000002</v>
      </c>
      <c r="AJ536">
        <v>8.7412500000000009</v>
      </c>
      <c r="AK536">
        <v>27.680499999999999</v>
      </c>
      <c r="AL536">
        <v>29.304000000000002</v>
      </c>
      <c r="AM536">
        <v>12.839749999999999</v>
      </c>
      <c r="AN536">
        <v>11.655000000000001</v>
      </c>
      <c r="AO536">
        <v>60.863749999999996</v>
      </c>
      <c r="AP536">
        <v>59.607000000000006</v>
      </c>
      <c r="AQ536" t="s">
        <v>78</v>
      </c>
    </row>
    <row r="537" spans="1:44" x14ac:dyDescent="0.25">
      <c r="A537" s="1" t="s">
        <v>376</v>
      </c>
      <c r="B537" s="1" t="s">
        <v>403</v>
      </c>
      <c r="C537" s="1" t="s">
        <v>406</v>
      </c>
      <c r="D537" s="1" t="s">
        <v>403</v>
      </c>
      <c r="E537" s="1" t="s">
        <v>44</v>
      </c>
      <c r="F537" s="1" t="s">
        <v>44</v>
      </c>
      <c r="G537" s="2" t="str">
        <f t="shared" si="22"/>
        <v>Chilimba and Chirwa 2011KanyamaMaize</v>
      </c>
      <c r="H537" s="3">
        <v>92</v>
      </c>
      <c r="I537" s="3">
        <v>17.600000000000001</v>
      </c>
      <c r="J537" s="3">
        <v>0</v>
      </c>
      <c r="K537" s="1"/>
      <c r="L537" s="1"/>
      <c r="M537" s="1"/>
      <c r="N537" s="1"/>
      <c r="O537" s="7">
        <v>5174</v>
      </c>
      <c r="P537" s="7">
        <v>6455</v>
      </c>
      <c r="Q537" s="1"/>
      <c r="R537" s="1"/>
      <c r="S537" s="1"/>
      <c r="T537" s="1"/>
      <c r="U537" s="1"/>
      <c r="V537" s="7">
        <v>34.332999999999998</v>
      </c>
      <c r="W537" s="7">
        <v>-14.233000000000001</v>
      </c>
      <c r="X537">
        <f t="shared" si="20"/>
        <v>8.5508339548443946</v>
      </c>
      <c r="Y537" s="1" t="s">
        <v>46</v>
      </c>
      <c r="Z537" s="1">
        <v>5.6</v>
      </c>
      <c r="AA537" s="1">
        <v>1.247058824</v>
      </c>
      <c r="AB537" s="1">
        <v>242.9</v>
      </c>
      <c r="AC537" s="1"/>
      <c r="AD537" s="1"/>
      <c r="AE537" s="7" t="s">
        <v>383</v>
      </c>
      <c r="AF537" s="1">
        <v>3</v>
      </c>
      <c r="AG537" s="1"/>
      <c r="AH537" s="1"/>
      <c r="AI537">
        <v>9.0045000000000002</v>
      </c>
      <c r="AJ537">
        <v>8.7412500000000009</v>
      </c>
      <c r="AK537">
        <v>27.680499999999999</v>
      </c>
      <c r="AL537">
        <v>29.304000000000002</v>
      </c>
      <c r="AM537">
        <v>12.839749999999999</v>
      </c>
      <c r="AN537">
        <v>11.655000000000001</v>
      </c>
      <c r="AO537">
        <v>60.863749999999996</v>
      </c>
      <c r="AP537">
        <v>59.607000000000006</v>
      </c>
      <c r="AQ537" t="s">
        <v>78</v>
      </c>
    </row>
    <row r="538" spans="1:44" x14ac:dyDescent="0.25">
      <c r="A538" s="1" t="s">
        <v>376</v>
      </c>
      <c r="B538" s="1" t="s">
        <v>403</v>
      </c>
      <c r="C538" s="1" t="s">
        <v>406</v>
      </c>
      <c r="D538" s="1" t="s">
        <v>403</v>
      </c>
      <c r="E538" s="1" t="s">
        <v>44</v>
      </c>
      <c r="F538" s="1" t="s">
        <v>44</v>
      </c>
      <c r="G538" s="2" t="str">
        <f t="shared" si="22"/>
        <v>Chilimba and Chirwa 2011KanyamaMaize</v>
      </c>
      <c r="H538" s="3">
        <v>92</v>
      </c>
      <c r="I538" s="3">
        <v>17.600000000000001</v>
      </c>
      <c r="J538" s="3">
        <v>0</v>
      </c>
      <c r="K538" s="1"/>
      <c r="L538" s="1"/>
      <c r="M538" s="1"/>
      <c r="N538" s="1"/>
      <c r="O538" s="7">
        <v>5174</v>
      </c>
      <c r="P538" s="7">
        <v>5539</v>
      </c>
      <c r="Q538" s="1"/>
      <c r="R538" s="1"/>
      <c r="S538" s="1"/>
      <c r="T538" s="1"/>
      <c r="U538" s="1"/>
      <c r="V538" s="7">
        <v>34.332999999999998</v>
      </c>
      <c r="W538" s="7">
        <v>-14.233000000000001</v>
      </c>
      <c r="X538">
        <f t="shared" si="20"/>
        <v>8.5508339548443946</v>
      </c>
      <c r="Y538" s="1" t="s">
        <v>46</v>
      </c>
      <c r="Z538" s="1">
        <v>5.6</v>
      </c>
      <c r="AA538" s="1">
        <v>1.247058824</v>
      </c>
      <c r="AB538" s="1">
        <v>242.9</v>
      </c>
      <c r="AC538" s="1"/>
      <c r="AD538" s="1"/>
      <c r="AE538" s="7" t="s">
        <v>383</v>
      </c>
      <c r="AF538" s="1">
        <v>3</v>
      </c>
      <c r="AG538" s="1"/>
      <c r="AH538" s="1"/>
      <c r="AI538">
        <v>9.0045000000000002</v>
      </c>
      <c r="AJ538">
        <v>8.7412500000000009</v>
      </c>
      <c r="AK538">
        <v>27.680499999999999</v>
      </c>
      <c r="AL538">
        <v>29.304000000000002</v>
      </c>
      <c r="AM538">
        <v>12.839749999999999</v>
      </c>
      <c r="AN538">
        <v>11.655000000000001</v>
      </c>
      <c r="AO538">
        <v>60.863749999999996</v>
      </c>
      <c r="AP538">
        <v>59.607000000000006</v>
      </c>
      <c r="AQ538" t="s">
        <v>78</v>
      </c>
    </row>
    <row r="539" spans="1:44" x14ac:dyDescent="0.25">
      <c r="A539" s="1" t="s">
        <v>376</v>
      </c>
      <c r="B539" s="1" t="s">
        <v>403</v>
      </c>
      <c r="C539" s="1" t="s">
        <v>406</v>
      </c>
      <c r="D539" s="1" t="s">
        <v>403</v>
      </c>
      <c r="E539" s="1" t="s">
        <v>44</v>
      </c>
      <c r="F539" s="1" t="s">
        <v>44</v>
      </c>
      <c r="G539" s="2" t="str">
        <f t="shared" si="22"/>
        <v>Chilimba and Chirwa 2011KanyamaMaize</v>
      </c>
      <c r="H539" s="3">
        <v>92</v>
      </c>
      <c r="I539" s="3">
        <v>17.600000000000001</v>
      </c>
      <c r="J539" s="3">
        <v>0</v>
      </c>
      <c r="K539" s="1"/>
      <c r="L539" s="1"/>
      <c r="M539" s="1"/>
      <c r="N539" s="1"/>
      <c r="O539" s="7">
        <v>5174</v>
      </c>
      <c r="P539" s="7">
        <v>5219</v>
      </c>
      <c r="Q539" s="1"/>
      <c r="R539" s="1"/>
      <c r="S539" s="1"/>
      <c r="T539" s="1"/>
      <c r="U539" s="1"/>
      <c r="V539" s="7">
        <v>34.332999999999998</v>
      </c>
      <c r="W539" s="7">
        <v>-14.233000000000001</v>
      </c>
      <c r="X539">
        <f t="shared" si="20"/>
        <v>8.5508339548443946</v>
      </c>
      <c r="Y539" s="1" t="s">
        <v>46</v>
      </c>
      <c r="Z539" s="1">
        <v>5.6</v>
      </c>
      <c r="AA539" s="1">
        <v>1.247058824</v>
      </c>
      <c r="AB539" s="1">
        <v>242.9</v>
      </c>
      <c r="AC539" s="1"/>
      <c r="AD539" s="1"/>
      <c r="AE539" s="7" t="s">
        <v>383</v>
      </c>
      <c r="AF539" s="1">
        <v>3</v>
      </c>
      <c r="AG539" s="1"/>
      <c r="AH539" s="1"/>
      <c r="AI539">
        <v>9.0045000000000002</v>
      </c>
      <c r="AJ539">
        <v>8.7412500000000009</v>
      </c>
      <c r="AK539">
        <v>27.680499999999999</v>
      </c>
      <c r="AL539">
        <v>29.304000000000002</v>
      </c>
      <c r="AM539">
        <v>12.839749999999999</v>
      </c>
      <c r="AN539">
        <v>11.655000000000001</v>
      </c>
      <c r="AO539">
        <v>60.863749999999996</v>
      </c>
      <c r="AP539">
        <v>59.607000000000006</v>
      </c>
      <c r="AQ539" t="s">
        <v>78</v>
      </c>
    </row>
    <row r="540" spans="1:44" x14ac:dyDescent="0.25">
      <c r="A540" s="1" t="s">
        <v>376</v>
      </c>
      <c r="B540" s="1" t="s">
        <v>403</v>
      </c>
      <c r="C540" s="1" t="s">
        <v>406</v>
      </c>
      <c r="D540" s="1" t="s">
        <v>403</v>
      </c>
      <c r="E540" s="1" t="s">
        <v>44</v>
      </c>
      <c r="F540" s="1" t="s">
        <v>44</v>
      </c>
      <c r="G540" s="2" t="str">
        <f t="shared" si="22"/>
        <v>Chilimba and Chirwa 2011KanyamaMaize</v>
      </c>
      <c r="H540" s="3">
        <v>92</v>
      </c>
      <c r="I540" s="3">
        <v>17.600000000000001</v>
      </c>
      <c r="J540" s="3">
        <v>0</v>
      </c>
      <c r="K540" s="1"/>
      <c r="L540" s="1"/>
      <c r="M540" s="1"/>
      <c r="N540" s="1"/>
      <c r="O540" s="7">
        <v>3846</v>
      </c>
      <c r="P540" s="7">
        <v>4762</v>
      </c>
      <c r="Q540" s="1"/>
      <c r="R540" s="1"/>
      <c r="S540" s="1"/>
      <c r="T540" s="1"/>
      <c r="U540" s="1"/>
      <c r="V540" s="7">
        <v>34.332999999999998</v>
      </c>
      <c r="W540" s="7">
        <v>-14.233000000000001</v>
      </c>
      <c r="X540">
        <f t="shared" si="20"/>
        <v>6.3561088887382189</v>
      </c>
      <c r="Y540" s="1" t="s">
        <v>46</v>
      </c>
      <c r="Z540" s="1">
        <v>5.6</v>
      </c>
      <c r="AA540" s="1">
        <v>1.247058824</v>
      </c>
      <c r="AB540" s="1">
        <v>242.9</v>
      </c>
      <c r="AC540" s="1"/>
      <c r="AD540" s="1"/>
      <c r="AE540" s="7" t="s">
        <v>383</v>
      </c>
      <c r="AF540" s="1">
        <v>3</v>
      </c>
      <c r="AG540" s="1"/>
      <c r="AH540" s="1"/>
      <c r="AI540">
        <v>9.0045000000000002</v>
      </c>
      <c r="AJ540">
        <v>8.7412500000000009</v>
      </c>
      <c r="AK540">
        <v>27.680499999999999</v>
      </c>
      <c r="AL540">
        <v>29.304000000000002</v>
      </c>
      <c r="AM540">
        <v>12.839749999999999</v>
      </c>
      <c r="AN540">
        <v>11.655000000000001</v>
      </c>
      <c r="AO540">
        <v>60.863749999999996</v>
      </c>
      <c r="AP540">
        <v>59.607000000000006</v>
      </c>
      <c r="AQ540" t="s">
        <v>78</v>
      </c>
    </row>
    <row r="541" spans="1:44" x14ac:dyDescent="0.25">
      <c r="A541" s="1" t="s">
        <v>376</v>
      </c>
      <c r="B541" s="1" t="s">
        <v>403</v>
      </c>
      <c r="C541" s="1" t="s">
        <v>406</v>
      </c>
      <c r="D541" s="1" t="s">
        <v>403</v>
      </c>
      <c r="E541" s="1" t="s">
        <v>44</v>
      </c>
      <c r="F541" s="1" t="s">
        <v>44</v>
      </c>
      <c r="G541" s="2" t="str">
        <f t="shared" si="22"/>
        <v>Chilimba and Chirwa 2011KanyamaMaize</v>
      </c>
      <c r="H541" s="3">
        <v>92</v>
      </c>
      <c r="I541" s="3">
        <v>17.600000000000001</v>
      </c>
      <c r="J541" s="3">
        <v>0</v>
      </c>
      <c r="K541" s="1"/>
      <c r="L541" s="1"/>
      <c r="M541" s="1"/>
      <c r="N541" s="1"/>
      <c r="O541" s="7">
        <v>3846</v>
      </c>
      <c r="P541" s="7">
        <v>5906</v>
      </c>
      <c r="Q541" s="1"/>
      <c r="R541" s="1"/>
      <c r="S541" s="1"/>
      <c r="T541" s="1"/>
      <c r="U541" s="1"/>
      <c r="V541" s="7">
        <v>34.332999999999998</v>
      </c>
      <c r="W541" s="7">
        <v>-14.233000000000001</v>
      </c>
      <c r="X541">
        <f t="shared" si="20"/>
        <v>6.3561088887382189</v>
      </c>
      <c r="Y541" s="1" t="s">
        <v>46</v>
      </c>
      <c r="Z541" s="1">
        <v>5.6</v>
      </c>
      <c r="AA541" s="1">
        <v>1.247058824</v>
      </c>
      <c r="AB541" s="1">
        <v>242.9</v>
      </c>
      <c r="AC541" s="1"/>
      <c r="AD541" s="1"/>
      <c r="AE541" s="7" t="s">
        <v>383</v>
      </c>
      <c r="AF541" s="1">
        <v>3</v>
      </c>
      <c r="AG541" s="1"/>
      <c r="AH541" s="1"/>
      <c r="AI541">
        <v>9.0045000000000002</v>
      </c>
      <c r="AJ541">
        <v>8.7412500000000009</v>
      </c>
      <c r="AK541">
        <v>27.680499999999999</v>
      </c>
      <c r="AL541">
        <v>29.304000000000002</v>
      </c>
      <c r="AM541">
        <v>12.839749999999999</v>
      </c>
      <c r="AN541">
        <v>11.655000000000001</v>
      </c>
      <c r="AO541">
        <v>60.863749999999996</v>
      </c>
      <c r="AP541">
        <v>59.607000000000006</v>
      </c>
      <c r="AQ541" t="s">
        <v>78</v>
      </c>
    </row>
    <row r="542" spans="1:44" x14ac:dyDescent="0.25">
      <c r="A542" s="1" t="s">
        <v>376</v>
      </c>
      <c r="B542" s="1" t="s">
        <v>403</v>
      </c>
      <c r="C542" s="1" t="s">
        <v>406</v>
      </c>
      <c r="D542" s="1" t="s">
        <v>403</v>
      </c>
      <c r="E542" s="1" t="s">
        <v>44</v>
      </c>
      <c r="F542" s="1" t="s">
        <v>44</v>
      </c>
      <c r="G542" s="2" t="str">
        <f t="shared" si="22"/>
        <v>Chilimba and Chirwa 2011KanyamaMaize</v>
      </c>
      <c r="H542" s="3">
        <v>92</v>
      </c>
      <c r="I542" s="3">
        <v>17.600000000000001</v>
      </c>
      <c r="J542" s="3">
        <v>0</v>
      </c>
      <c r="K542" s="1"/>
      <c r="L542" s="1"/>
      <c r="M542" s="1"/>
      <c r="N542" s="1"/>
      <c r="O542" s="7">
        <v>3846</v>
      </c>
      <c r="P542" s="7">
        <v>5444</v>
      </c>
      <c r="Q542" s="1"/>
      <c r="R542" s="1"/>
      <c r="S542" s="1"/>
      <c r="T542" s="1"/>
      <c r="U542" s="1"/>
      <c r="V542" s="7">
        <v>34.332999999999998</v>
      </c>
      <c r="W542" s="7">
        <v>-14.233000000000001</v>
      </c>
      <c r="X542">
        <f t="shared" si="20"/>
        <v>6.3561088887382189</v>
      </c>
      <c r="Y542" s="1" t="s">
        <v>46</v>
      </c>
      <c r="Z542" s="1">
        <v>5.6</v>
      </c>
      <c r="AA542" s="1">
        <v>1.247058824</v>
      </c>
      <c r="AB542" s="1">
        <v>242.9</v>
      </c>
      <c r="AC542" s="1"/>
      <c r="AD542" s="1"/>
      <c r="AE542" s="7" t="s">
        <v>383</v>
      </c>
      <c r="AF542" s="1">
        <v>3</v>
      </c>
      <c r="AG542" s="1"/>
      <c r="AH542" s="1"/>
      <c r="AI542">
        <v>9.0045000000000002</v>
      </c>
      <c r="AJ542">
        <v>8.7412500000000009</v>
      </c>
      <c r="AK542">
        <v>27.680499999999999</v>
      </c>
      <c r="AL542">
        <v>29.304000000000002</v>
      </c>
      <c r="AM542">
        <v>12.839749999999999</v>
      </c>
      <c r="AN542">
        <v>11.655000000000001</v>
      </c>
      <c r="AO542">
        <v>60.863749999999996</v>
      </c>
      <c r="AP542">
        <v>59.607000000000006</v>
      </c>
      <c r="AQ542" t="s">
        <v>78</v>
      </c>
    </row>
    <row r="543" spans="1:44" x14ac:dyDescent="0.25">
      <c r="A543" s="1" t="s">
        <v>376</v>
      </c>
      <c r="B543" s="1" t="s">
        <v>403</v>
      </c>
      <c r="C543" s="1" t="s">
        <v>406</v>
      </c>
      <c r="D543" s="1" t="s">
        <v>403</v>
      </c>
      <c r="E543" s="1" t="s">
        <v>44</v>
      </c>
      <c r="F543" s="1" t="s">
        <v>44</v>
      </c>
      <c r="G543" s="2" t="str">
        <f t="shared" si="22"/>
        <v>Chilimba and Chirwa 2011KanyamaMaize</v>
      </c>
      <c r="H543" s="3">
        <v>92</v>
      </c>
      <c r="I543" s="3">
        <v>17.600000000000001</v>
      </c>
      <c r="J543" s="3">
        <v>0</v>
      </c>
      <c r="K543" s="1"/>
      <c r="L543" s="1"/>
      <c r="M543" s="1"/>
      <c r="N543" s="1"/>
      <c r="O543" s="7">
        <v>3846</v>
      </c>
      <c r="P543" s="7">
        <v>6868</v>
      </c>
      <c r="Q543" s="1"/>
      <c r="R543" s="1"/>
      <c r="S543" s="1"/>
      <c r="T543" s="1"/>
      <c r="U543" s="1"/>
      <c r="V543" s="7">
        <v>34.332999999999998</v>
      </c>
      <c r="W543" s="7">
        <v>-14.233000000000001</v>
      </c>
      <c r="X543">
        <f t="shared" si="20"/>
        <v>6.3561088887382189</v>
      </c>
      <c r="Y543" s="1" t="s">
        <v>46</v>
      </c>
      <c r="Z543" s="1">
        <v>5.6</v>
      </c>
      <c r="AA543" s="1">
        <v>1.247058824</v>
      </c>
      <c r="AB543" s="1">
        <v>242.9</v>
      </c>
      <c r="AC543" s="1"/>
      <c r="AD543" s="1"/>
      <c r="AE543" s="7" t="s">
        <v>383</v>
      </c>
      <c r="AF543" s="1">
        <v>3</v>
      </c>
      <c r="AG543" s="1"/>
      <c r="AH543" s="1"/>
      <c r="AI543">
        <v>9.0045000000000002</v>
      </c>
      <c r="AJ543">
        <v>8.7412500000000009</v>
      </c>
      <c r="AK543">
        <v>27.680499999999999</v>
      </c>
      <c r="AL543">
        <v>29.304000000000002</v>
      </c>
      <c r="AM543">
        <v>12.839749999999999</v>
      </c>
      <c r="AN543">
        <v>11.655000000000001</v>
      </c>
      <c r="AO543">
        <v>60.863749999999996</v>
      </c>
      <c r="AP543">
        <v>59.607000000000006</v>
      </c>
      <c r="AQ543" t="s">
        <v>78</v>
      </c>
    </row>
    <row r="544" spans="1:44" x14ac:dyDescent="0.25">
      <c r="A544" s="1" t="s">
        <v>376</v>
      </c>
      <c r="B544" s="1" t="s">
        <v>386</v>
      </c>
      <c r="C544" s="1" t="s">
        <v>392</v>
      </c>
      <c r="D544" s="1" t="s">
        <v>386</v>
      </c>
      <c r="E544" s="1" t="s">
        <v>44</v>
      </c>
      <c r="F544" s="1" t="s">
        <v>44</v>
      </c>
      <c r="G544" s="2" t="str">
        <f t="shared" si="22"/>
        <v>Allan 1970KimininiMaize</v>
      </c>
      <c r="H544" s="3">
        <v>141</v>
      </c>
      <c r="I544" s="3">
        <v>30.8</v>
      </c>
      <c r="J544" s="3">
        <v>0</v>
      </c>
      <c r="K544" s="1">
        <v>2090</v>
      </c>
      <c r="L544" s="1">
        <v>2125</v>
      </c>
      <c r="M544" s="1"/>
      <c r="N544" s="1"/>
      <c r="O544" s="7">
        <v>3170</v>
      </c>
      <c r="P544" s="7">
        <v>5700</v>
      </c>
      <c r="Q544" s="1"/>
      <c r="R544" s="1"/>
      <c r="S544" s="1"/>
      <c r="T544" s="1">
        <v>1.5167464114832536</v>
      </c>
      <c r="U544" s="1">
        <v>2.7272727272727271</v>
      </c>
      <c r="V544" s="7">
        <v>34.917000000000002</v>
      </c>
      <c r="W544" s="7">
        <v>0.1</v>
      </c>
      <c r="X544">
        <f t="shared" si="20"/>
        <v>1.1067550949623199</v>
      </c>
      <c r="Y544" s="1" t="s">
        <v>46</v>
      </c>
      <c r="Z544" s="1"/>
      <c r="AA544" s="1"/>
      <c r="AB544" s="1"/>
      <c r="AC544" s="1"/>
      <c r="AD544" s="1"/>
      <c r="AE544" s="7" t="s">
        <v>388</v>
      </c>
      <c r="AF544" s="1">
        <v>1</v>
      </c>
      <c r="AG544" s="1">
        <v>1242</v>
      </c>
      <c r="AH544" s="1"/>
      <c r="AI544">
        <v>21.844249999999999</v>
      </c>
      <c r="AJ544">
        <v>21.395250000000001</v>
      </c>
      <c r="AK544">
        <v>25.512749999999997</v>
      </c>
      <c r="AL544">
        <v>27.222750000000001</v>
      </c>
      <c r="AM544">
        <v>21.343999999999998</v>
      </c>
      <c r="AN544">
        <v>16.650000000000002</v>
      </c>
      <c r="AO544">
        <v>41.85425</v>
      </c>
      <c r="AP544">
        <v>40.875750000000004</v>
      </c>
      <c r="AQ544" t="s">
        <v>389</v>
      </c>
    </row>
    <row r="545" spans="1:43" x14ac:dyDescent="0.25">
      <c r="A545" s="1" t="s">
        <v>376</v>
      </c>
      <c r="B545" s="1" t="s">
        <v>386</v>
      </c>
      <c r="C545" s="1" t="s">
        <v>392</v>
      </c>
      <c r="D545" s="1" t="s">
        <v>386</v>
      </c>
      <c r="E545" s="1" t="s">
        <v>44</v>
      </c>
      <c r="F545" s="1" t="s">
        <v>44</v>
      </c>
      <c r="G545" s="2" t="str">
        <f t="shared" si="22"/>
        <v>Allan 1970KimininiMaize</v>
      </c>
      <c r="H545" s="3">
        <v>141</v>
      </c>
      <c r="I545" s="3">
        <v>30.8</v>
      </c>
      <c r="J545" s="3">
        <v>0</v>
      </c>
      <c r="K545" s="1">
        <v>2090</v>
      </c>
      <c r="L545" s="1">
        <v>2125</v>
      </c>
      <c r="M545" s="1"/>
      <c r="N545" s="1"/>
      <c r="O545" s="7">
        <v>3170</v>
      </c>
      <c r="P545" s="7">
        <v>5850</v>
      </c>
      <c r="Q545" s="1"/>
      <c r="R545" s="1"/>
      <c r="S545" s="1"/>
      <c r="T545" s="1">
        <v>1.5167464114832536</v>
      </c>
      <c r="U545" s="1">
        <v>2.799043062200957</v>
      </c>
      <c r="V545" s="7">
        <v>34.917000000000002</v>
      </c>
      <c r="W545" s="7">
        <v>0.9</v>
      </c>
      <c r="X545">
        <f t="shared" si="20"/>
        <v>1.1067550949623199</v>
      </c>
      <c r="Y545" s="1" t="s">
        <v>46</v>
      </c>
      <c r="Z545" s="1"/>
      <c r="AA545" s="1"/>
      <c r="AB545" s="1"/>
      <c r="AC545" s="1"/>
      <c r="AD545" s="1"/>
      <c r="AE545" s="7" t="s">
        <v>388</v>
      </c>
      <c r="AF545" s="1">
        <v>5</v>
      </c>
      <c r="AG545" s="1">
        <v>1242</v>
      </c>
      <c r="AH545" s="1"/>
      <c r="AI545">
        <v>21.844249999999999</v>
      </c>
      <c r="AJ545">
        <v>21.395250000000001</v>
      </c>
      <c r="AK545">
        <v>25.512749999999997</v>
      </c>
      <c r="AL545">
        <v>27.222750000000001</v>
      </c>
      <c r="AM545">
        <v>21.343999999999998</v>
      </c>
      <c r="AN545">
        <v>16.650000000000002</v>
      </c>
      <c r="AO545">
        <v>41.85425</v>
      </c>
      <c r="AP545">
        <v>40.875750000000004</v>
      </c>
      <c r="AQ545" t="s">
        <v>389</v>
      </c>
    </row>
    <row r="546" spans="1:43" x14ac:dyDescent="0.25">
      <c r="A546" s="1" t="s">
        <v>376</v>
      </c>
      <c r="B546" s="1" t="s">
        <v>441</v>
      </c>
      <c r="C546" s="1" t="s">
        <v>447</v>
      </c>
      <c r="D546" s="1" t="s">
        <v>441</v>
      </c>
      <c r="E546" s="1" t="s">
        <v>44</v>
      </c>
      <c r="F546" s="1" t="s">
        <v>44</v>
      </c>
      <c r="G546" s="2" t="str">
        <f t="shared" si="22"/>
        <v>Kang and Osiname 1976KishiMaize</v>
      </c>
      <c r="H546" s="3">
        <v>150</v>
      </c>
      <c r="I546" s="3">
        <v>66</v>
      </c>
      <c r="J546" s="3">
        <v>30</v>
      </c>
      <c r="K546" s="1"/>
      <c r="L546" s="1"/>
      <c r="M546" s="1"/>
      <c r="N546" s="1"/>
      <c r="O546" s="7">
        <v>5944</v>
      </c>
      <c r="P546" s="7">
        <v>6861</v>
      </c>
      <c r="Q546" s="1"/>
      <c r="R546" s="1"/>
      <c r="S546" s="1"/>
      <c r="T546" s="1"/>
      <c r="U546" s="1"/>
      <c r="V546" s="7">
        <v>3.85</v>
      </c>
      <c r="W546" s="7">
        <v>9.0830000000000002</v>
      </c>
      <c r="X546">
        <f t="shared" si="20"/>
        <v>3.7135717031910795</v>
      </c>
      <c r="Y546" s="1" t="s">
        <v>46</v>
      </c>
      <c r="Z546" s="1">
        <v>6.2</v>
      </c>
      <c r="AA546" s="1">
        <v>0.9</v>
      </c>
      <c r="AB546" s="1"/>
      <c r="AC546" s="1">
        <v>11</v>
      </c>
      <c r="AD546" s="1"/>
      <c r="AE546" s="7" t="s">
        <v>379</v>
      </c>
      <c r="AF546" s="1">
        <v>4</v>
      </c>
      <c r="AG546" s="1">
        <v>1200</v>
      </c>
      <c r="AH546" s="1"/>
      <c r="AI546">
        <v>11.338999999999999</v>
      </c>
      <c r="AJ546">
        <v>11.405250000000001</v>
      </c>
      <c r="AK546">
        <v>15.174249999999999</v>
      </c>
      <c r="AL546">
        <v>16.317</v>
      </c>
      <c r="AM546">
        <v>31.182249999999996</v>
      </c>
      <c r="AN546">
        <v>22.311000000000003</v>
      </c>
      <c r="AO546">
        <v>65.6995</v>
      </c>
      <c r="AP546">
        <v>65.268000000000001</v>
      </c>
      <c r="AQ546" t="s">
        <v>443</v>
      </c>
    </row>
    <row r="547" spans="1:43" x14ac:dyDescent="0.25">
      <c r="A547" s="1" t="s">
        <v>376</v>
      </c>
      <c r="B547" s="1" t="s">
        <v>441</v>
      </c>
      <c r="C547" s="1" t="s">
        <v>447</v>
      </c>
      <c r="D547" s="1" t="s">
        <v>441</v>
      </c>
      <c r="E547" s="1" t="s">
        <v>44</v>
      </c>
      <c r="F547" s="1" t="s">
        <v>44</v>
      </c>
      <c r="G547" s="2" t="str">
        <f t="shared" si="22"/>
        <v>Kang and Osiname 1976KishiMaize</v>
      </c>
      <c r="H547" s="3">
        <v>150</v>
      </c>
      <c r="I547" s="3">
        <v>66</v>
      </c>
      <c r="J547" s="3">
        <v>30</v>
      </c>
      <c r="K547" s="1"/>
      <c r="L547" s="1"/>
      <c r="M547" s="1"/>
      <c r="N547" s="1"/>
      <c r="O547" s="7">
        <v>5944</v>
      </c>
      <c r="P547" s="7">
        <v>6667</v>
      </c>
      <c r="Q547" s="1"/>
      <c r="R547" s="1"/>
      <c r="S547" s="1"/>
      <c r="T547" s="1"/>
      <c r="U547" s="1"/>
      <c r="V547" s="7">
        <v>3.85</v>
      </c>
      <c r="W547" s="7">
        <v>9.0830000000000002</v>
      </c>
      <c r="X547">
        <f t="shared" si="20"/>
        <v>3.7135717031910795</v>
      </c>
      <c r="Y547" s="1" t="s">
        <v>46</v>
      </c>
      <c r="Z547" s="1">
        <v>6.2</v>
      </c>
      <c r="AA547" s="1">
        <v>0.9</v>
      </c>
      <c r="AB547" s="1"/>
      <c r="AC547" s="1">
        <v>11</v>
      </c>
      <c r="AD547" s="1"/>
      <c r="AE547" s="7" t="s">
        <v>379</v>
      </c>
      <c r="AF547" s="1">
        <v>4</v>
      </c>
      <c r="AG547" s="1">
        <v>1200</v>
      </c>
      <c r="AH547" s="1"/>
      <c r="AI547">
        <v>11.338999999999999</v>
      </c>
      <c r="AJ547">
        <v>11.405250000000001</v>
      </c>
      <c r="AK547">
        <v>15.174249999999999</v>
      </c>
      <c r="AL547">
        <v>16.317</v>
      </c>
      <c r="AM547">
        <v>31.182249999999996</v>
      </c>
      <c r="AN547">
        <v>22.311000000000003</v>
      </c>
      <c r="AO547">
        <v>65.6995</v>
      </c>
      <c r="AP547">
        <v>65.268000000000001</v>
      </c>
      <c r="AQ547" t="s">
        <v>443</v>
      </c>
    </row>
    <row r="548" spans="1:43" x14ac:dyDescent="0.25">
      <c r="A548" s="1" t="s">
        <v>376</v>
      </c>
      <c r="B548" s="1" t="s">
        <v>441</v>
      </c>
      <c r="C548" s="1" t="s">
        <v>447</v>
      </c>
      <c r="D548" s="1" t="s">
        <v>441</v>
      </c>
      <c r="E548" s="1" t="s">
        <v>44</v>
      </c>
      <c r="F548" s="1" t="s">
        <v>44</v>
      </c>
      <c r="G548" s="2" t="str">
        <f t="shared" si="22"/>
        <v>Kang and Osiname 1976KishiMaize</v>
      </c>
      <c r="H548" s="3">
        <v>150</v>
      </c>
      <c r="I548" s="3">
        <v>66</v>
      </c>
      <c r="J548" s="3">
        <v>30</v>
      </c>
      <c r="K548" s="1"/>
      <c r="L548" s="1"/>
      <c r="M548" s="1"/>
      <c r="N548" s="1"/>
      <c r="O548" s="7">
        <v>5944</v>
      </c>
      <c r="P548" s="7">
        <v>6222</v>
      </c>
      <c r="Q548" s="1"/>
      <c r="R548" s="1"/>
      <c r="S548" s="1"/>
      <c r="T548" s="1"/>
      <c r="U548" s="1"/>
      <c r="V548" s="7">
        <v>3.85</v>
      </c>
      <c r="W548" s="7">
        <v>9.0830000000000002</v>
      </c>
      <c r="X548">
        <f t="shared" si="20"/>
        <v>3.7135717031910795</v>
      </c>
      <c r="Y548" s="1" t="s">
        <v>46</v>
      </c>
      <c r="Z548" s="1">
        <v>6.2</v>
      </c>
      <c r="AA548" s="1">
        <v>0.9</v>
      </c>
      <c r="AB548" s="1"/>
      <c r="AC548" s="1">
        <v>11</v>
      </c>
      <c r="AD548" s="1"/>
      <c r="AE548" s="7" t="s">
        <v>379</v>
      </c>
      <c r="AF548" s="1">
        <v>4</v>
      </c>
      <c r="AG548" s="1">
        <v>1200</v>
      </c>
      <c r="AH548" s="1"/>
      <c r="AI548">
        <v>11.338999999999999</v>
      </c>
      <c r="AJ548">
        <v>11.405250000000001</v>
      </c>
      <c r="AK548">
        <v>15.174249999999999</v>
      </c>
      <c r="AL548">
        <v>16.317</v>
      </c>
      <c r="AM548">
        <v>31.182249999999996</v>
      </c>
      <c r="AN548">
        <v>22.311000000000003</v>
      </c>
      <c r="AO548">
        <v>65.6995</v>
      </c>
      <c r="AP548">
        <v>65.268000000000001</v>
      </c>
      <c r="AQ548" t="s">
        <v>443</v>
      </c>
    </row>
    <row r="549" spans="1:43" x14ac:dyDescent="0.25">
      <c r="A549" s="1" t="s">
        <v>376</v>
      </c>
      <c r="B549" s="1" t="s">
        <v>441</v>
      </c>
      <c r="C549" s="1" t="s">
        <v>447</v>
      </c>
      <c r="D549" s="1" t="s">
        <v>441</v>
      </c>
      <c r="E549" s="1" t="s">
        <v>44</v>
      </c>
      <c r="F549" s="1" t="s">
        <v>44</v>
      </c>
      <c r="G549" s="2" t="str">
        <f t="shared" si="22"/>
        <v>Kang and Osiname 1976KishiMaize</v>
      </c>
      <c r="H549" s="3">
        <v>150</v>
      </c>
      <c r="I549" s="3">
        <v>66</v>
      </c>
      <c r="J549" s="3">
        <v>30</v>
      </c>
      <c r="K549" s="1"/>
      <c r="L549" s="1"/>
      <c r="M549" s="1"/>
      <c r="N549" s="1"/>
      <c r="O549" s="7">
        <v>5944</v>
      </c>
      <c r="P549" s="7">
        <v>6833</v>
      </c>
      <c r="Q549" s="1"/>
      <c r="R549" s="1"/>
      <c r="S549" s="1"/>
      <c r="T549" s="1"/>
      <c r="U549" s="1"/>
      <c r="V549" s="7">
        <v>3.85</v>
      </c>
      <c r="W549" s="7">
        <v>9.0830000000000002</v>
      </c>
      <c r="X549">
        <f t="shared" si="20"/>
        <v>3.7135717031910795</v>
      </c>
      <c r="Y549" s="1" t="s">
        <v>46</v>
      </c>
      <c r="Z549" s="1">
        <v>6.2</v>
      </c>
      <c r="AA549" s="1">
        <v>0.9</v>
      </c>
      <c r="AB549" s="1"/>
      <c r="AC549" s="1">
        <v>11</v>
      </c>
      <c r="AD549" s="1"/>
      <c r="AE549" s="7" t="s">
        <v>379</v>
      </c>
      <c r="AF549" s="1">
        <v>4</v>
      </c>
      <c r="AG549" s="1">
        <v>1200</v>
      </c>
      <c r="AH549" s="1"/>
      <c r="AI549">
        <v>11.338999999999999</v>
      </c>
      <c r="AJ549">
        <v>11.405250000000001</v>
      </c>
      <c r="AK549">
        <v>15.174249999999999</v>
      </c>
      <c r="AL549">
        <v>16.317</v>
      </c>
      <c r="AM549">
        <v>31.182249999999996</v>
      </c>
      <c r="AN549">
        <v>22.311000000000003</v>
      </c>
      <c r="AO549">
        <v>65.6995</v>
      </c>
      <c r="AP549">
        <v>65.268000000000001</v>
      </c>
      <c r="AQ549" t="s">
        <v>443</v>
      </c>
    </row>
    <row r="550" spans="1:43" x14ac:dyDescent="0.25">
      <c r="A550" s="1" t="s">
        <v>376</v>
      </c>
      <c r="B550" s="1" t="s">
        <v>479</v>
      </c>
      <c r="C550" s="1" t="s">
        <v>447</v>
      </c>
      <c r="D550" s="1" t="s">
        <v>479</v>
      </c>
      <c r="E550" s="1" t="s">
        <v>44</v>
      </c>
      <c r="F550" s="1" t="s">
        <v>44</v>
      </c>
      <c r="G550" s="2" t="str">
        <f t="shared" si="22"/>
        <v>Osiname et al. 1973KishiMaize</v>
      </c>
      <c r="H550" s="3">
        <v>150</v>
      </c>
      <c r="I550" s="3">
        <v>66</v>
      </c>
      <c r="J550" s="3">
        <v>30</v>
      </c>
      <c r="K550" s="1"/>
      <c r="L550" s="1"/>
      <c r="M550" s="1"/>
      <c r="N550" s="1"/>
      <c r="O550" s="7">
        <v>5839</v>
      </c>
      <c r="P550" s="7">
        <v>6653</v>
      </c>
      <c r="Q550" s="1"/>
      <c r="R550" s="1"/>
      <c r="S550" s="1"/>
      <c r="T550" s="1"/>
      <c r="U550" s="1"/>
      <c r="V550" s="7">
        <v>3.85</v>
      </c>
      <c r="W550" s="7">
        <v>9.0830000000000002</v>
      </c>
      <c r="X550">
        <f t="shared" si="20"/>
        <v>3.6479719338715872</v>
      </c>
      <c r="Y550" s="1" t="s">
        <v>46</v>
      </c>
      <c r="Z550" s="1">
        <v>6.4</v>
      </c>
      <c r="AA550" s="1">
        <v>0.81</v>
      </c>
      <c r="AB550" s="1">
        <v>10.8</v>
      </c>
      <c r="AC550" s="1">
        <v>8</v>
      </c>
      <c r="AD550" s="1"/>
      <c r="AE550" s="7" t="s">
        <v>379</v>
      </c>
      <c r="AF550" s="1">
        <v>5</v>
      </c>
      <c r="AG550" s="1">
        <v>1200</v>
      </c>
      <c r="AH550" s="1"/>
      <c r="AI550">
        <v>9.3379999999999992</v>
      </c>
      <c r="AJ550">
        <v>8.1585000000000001</v>
      </c>
      <c r="AK550">
        <v>17.341999999999999</v>
      </c>
      <c r="AL550">
        <v>19.896750000000001</v>
      </c>
      <c r="AM550">
        <v>21.677499999999998</v>
      </c>
      <c r="AN550">
        <v>17.06625</v>
      </c>
      <c r="AO550">
        <v>70.701999999999998</v>
      </c>
      <c r="AP550">
        <v>68.514750000000006</v>
      </c>
      <c r="AQ550" t="s">
        <v>78</v>
      </c>
    </row>
    <row r="551" spans="1:43" x14ac:dyDescent="0.25">
      <c r="A551" s="1" t="s">
        <v>376</v>
      </c>
      <c r="B551" s="1" t="s">
        <v>479</v>
      </c>
      <c r="C551" s="1" t="s">
        <v>447</v>
      </c>
      <c r="D551" s="1" t="s">
        <v>479</v>
      </c>
      <c r="E551" s="1" t="s">
        <v>44</v>
      </c>
      <c r="F551" s="1" t="s">
        <v>44</v>
      </c>
      <c r="G551" s="2" t="str">
        <f t="shared" si="22"/>
        <v>Osiname et al. 1973KishiMaize</v>
      </c>
      <c r="H551" s="3">
        <v>150</v>
      </c>
      <c r="I551" s="3">
        <v>66</v>
      </c>
      <c r="J551" s="3">
        <v>30</v>
      </c>
      <c r="K551" s="1"/>
      <c r="L551" s="1"/>
      <c r="M551" s="1"/>
      <c r="N551" s="1"/>
      <c r="O551" s="7">
        <v>5839</v>
      </c>
      <c r="P551" s="7">
        <v>6359</v>
      </c>
      <c r="Q551" s="1"/>
      <c r="R551" s="1"/>
      <c r="S551" s="1"/>
      <c r="T551" s="1"/>
      <c r="U551" s="1"/>
      <c r="V551" s="7">
        <v>3.85</v>
      </c>
      <c r="W551" s="7">
        <v>9.0830000000000002</v>
      </c>
      <c r="X551">
        <f t="shared" si="20"/>
        <v>3.6479719338715872</v>
      </c>
      <c r="Y551" s="1" t="s">
        <v>46</v>
      </c>
      <c r="Z551" s="1">
        <v>6.4</v>
      </c>
      <c r="AA551" s="1">
        <v>0.81</v>
      </c>
      <c r="AB551" s="1">
        <v>10.8</v>
      </c>
      <c r="AC551" s="1">
        <v>8</v>
      </c>
      <c r="AD551" s="1"/>
      <c r="AE551" s="7" t="s">
        <v>379</v>
      </c>
      <c r="AF551" s="1">
        <v>5</v>
      </c>
      <c r="AG551" s="1">
        <v>1200</v>
      </c>
      <c r="AH551" s="1"/>
      <c r="AI551">
        <v>9.3379999999999992</v>
      </c>
      <c r="AJ551">
        <v>8.1585000000000001</v>
      </c>
      <c r="AK551">
        <v>17.341999999999999</v>
      </c>
      <c r="AL551">
        <v>19.896750000000001</v>
      </c>
      <c r="AM551">
        <v>21.677499999999998</v>
      </c>
      <c r="AN551">
        <v>17.06625</v>
      </c>
      <c r="AO551">
        <v>70.701999999999998</v>
      </c>
      <c r="AP551">
        <v>68.514750000000006</v>
      </c>
      <c r="AQ551" t="s">
        <v>78</v>
      </c>
    </row>
    <row r="552" spans="1:43" x14ac:dyDescent="0.25">
      <c r="A552" s="1" t="s">
        <v>376</v>
      </c>
      <c r="B552" s="1" t="s">
        <v>479</v>
      </c>
      <c r="C552" s="1" t="s">
        <v>447</v>
      </c>
      <c r="D552" s="1" t="s">
        <v>479</v>
      </c>
      <c r="E552" s="1" t="s">
        <v>44</v>
      </c>
      <c r="F552" s="1" t="s">
        <v>44</v>
      </c>
      <c r="G552" s="2" t="str">
        <f t="shared" si="22"/>
        <v>Osiname et al. 1973KishiMaize</v>
      </c>
      <c r="H552" s="3">
        <v>150</v>
      </c>
      <c r="I552" s="3">
        <v>66</v>
      </c>
      <c r="J552" s="3">
        <v>30</v>
      </c>
      <c r="K552" s="1"/>
      <c r="L552" s="1"/>
      <c r="M552" s="1"/>
      <c r="N552" s="1"/>
      <c r="O552" s="7">
        <v>5839</v>
      </c>
      <c r="P552" s="7">
        <v>6507</v>
      </c>
      <c r="Q552" s="1"/>
      <c r="R552" s="1"/>
      <c r="S552" s="1"/>
      <c r="T552" s="1"/>
      <c r="U552" s="1"/>
      <c r="V552" s="7">
        <v>3.85</v>
      </c>
      <c r="W552" s="7">
        <v>9.0830000000000002</v>
      </c>
      <c r="X552">
        <f t="shared" si="20"/>
        <v>3.6479719338715872</v>
      </c>
      <c r="Y552" s="1" t="s">
        <v>46</v>
      </c>
      <c r="Z552" s="1">
        <v>6.4</v>
      </c>
      <c r="AA552" s="1">
        <v>0.81</v>
      </c>
      <c r="AB552" s="1">
        <v>10.8</v>
      </c>
      <c r="AC552" s="1">
        <v>8</v>
      </c>
      <c r="AD552" s="1"/>
      <c r="AE552" s="7" t="s">
        <v>379</v>
      </c>
      <c r="AF552" s="1">
        <v>5</v>
      </c>
      <c r="AG552" s="1">
        <v>1200</v>
      </c>
      <c r="AH552" s="1"/>
      <c r="AI552">
        <v>9.3379999999999992</v>
      </c>
      <c r="AJ552">
        <v>8.1585000000000001</v>
      </c>
      <c r="AK552">
        <v>17.341999999999999</v>
      </c>
      <c r="AL552">
        <v>19.896750000000001</v>
      </c>
      <c r="AM552">
        <v>21.677499999999998</v>
      </c>
      <c r="AN552">
        <v>17.06625</v>
      </c>
      <c r="AO552">
        <v>70.701999999999998</v>
      </c>
      <c r="AP552">
        <v>68.514750000000006</v>
      </c>
      <c r="AQ552" t="s">
        <v>78</v>
      </c>
    </row>
    <row r="553" spans="1:43" x14ac:dyDescent="0.25">
      <c r="A553" s="1" t="s">
        <v>376</v>
      </c>
      <c r="B553" s="1" t="s">
        <v>479</v>
      </c>
      <c r="C553" s="1" t="s">
        <v>447</v>
      </c>
      <c r="D553" s="1" t="s">
        <v>479</v>
      </c>
      <c r="E553" s="1" t="s">
        <v>44</v>
      </c>
      <c r="F553" s="1" t="s">
        <v>44</v>
      </c>
      <c r="G553" s="2" t="str">
        <f t="shared" si="22"/>
        <v>Osiname et al. 1973KishiMaize</v>
      </c>
      <c r="H553" s="3">
        <v>150</v>
      </c>
      <c r="I553" s="3">
        <v>66</v>
      </c>
      <c r="J553" s="3">
        <v>30</v>
      </c>
      <c r="K553" s="1"/>
      <c r="L553" s="1"/>
      <c r="M553" s="1"/>
      <c r="N553" s="1"/>
      <c r="O553" s="7">
        <v>5839</v>
      </c>
      <c r="P553" s="7">
        <v>6493</v>
      </c>
      <c r="Q553" s="1"/>
      <c r="R553" s="1"/>
      <c r="S553" s="1"/>
      <c r="T553" s="1"/>
      <c r="U553" s="1"/>
      <c r="V553" s="7">
        <v>3.85</v>
      </c>
      <c r="W553" s="7">
        <v>9.0830000000000002</v>
      </c>
      <c r="X553">
        <f t="shared" si="20"/>
        <v>3.6479719338715872</v>
      </c>
      <c r="Y553" s="1" t="s">
        <v>46</v>
      </c>
      <c r="Z553" s="1">
        <v>6.4</v>
      </c>
      <c r="AA553" s="1">
        <v>0.81</v>
      </c>
      <c r="AB553" s="1">
        <v>10.8</v>
      </c>
      <c r="AC553" s="1">
        <v>8</v>
      </c>
      <c r="AD553" s="1"/>
      <c r="AE553" s="7" t="s">
        <v>379</v>
      </c>
      <c r="AF553" s="1">
        <v>5</v>
      </c>
      <c r="AG553" s="1">
        <v>1200</v>
      </c>
      <c r="AH553" s="1"/>
      <c r="AI553">
        <v>9.3379999999999992</v>
      </c>
      <c r="AJ553">
        <v>8.1585000000000001</v>
      </c>
      <c r="AK553">
        <v>17.341999999999999</v>
      </c>
      <c r="AL553">
        <v>19.896750000000001</v>
      </c>
      <c r="AM553">
        <v>21.677499999999998</v>
      </c>
      <c r="AN553">
        <v>17.06625</v>
      </c>
      <c r="AO553">
        <v>70.701999999999998</v>
      </c>
      <c r="AP553">
        <v>68.514750000000006</v>
      </c>
      <c r="AQ553" t="s">
        <v>78</v>
      </c>
    </row>
    <row r="554" spans="1:43" x14ac:dyDescent="0.25">
      <c r="A554" s="1" t="s">
        <v>376</v>
      </c>
      <c r="B554" s="1" t="s">
        <v>467</v>
      </c>
      <c r="C554" s="1" t="s">
        <v>470</v>
      </c>
      <c r="D554" s="1" t="s">
        <v>467</v>
      </c>
      <c r="E554" s="1" t="s">
        <v>44</v>
      </c>
      <c r="F554" s="1" t="s">
        <v>44</v>
      </c>
      <c r="G554" s="2" t="str">
        <f t="shared" si="22"/>
        <v>Nyalemegbe et al. 2011KpongMaize</v>
      </c>
      <c r="H554" s="3">
        <v>100</v>
      </c>
      <c r="I554" s="3">
        <v>60</v>
      </c>
      <c r="J554" s="3">
        <v>60</v>
      </c>
      <c r="K554" s="1">
        <v>20</v>
      </c>
      <c r="L554" s="1">
        <v>125</v>
      </c>
      <c r="M554" s="1"/>
      <c r="N554" s="1"/>
      <c r="O554" s="7">
        <v>220</v>
      </c>
      <c r="P554" s="7">
        <v>260</v>
      </c>
      <c r="Q554" s="1"/>
      <c r="R554" s="1"/>
      <c r="S554" s="1"/>
      <c r="T554" s="1">
        <v>11</v>
      </c>
      <c r="U554" s="1">
        <v>13</v>
      </c>
      <c r="V554" s="7">
        <v>6.7000000000000004E-2</v>
      </c>
      <c r="W554" s="7">
        <v>6.15</v>
      </c>
      <c r="X554">
        <f t="shared" si="20"/>
        <v>0.1371308016877637</v>
      </c>
      <c r="Y554" s="1" t="s">
        <v>52</v>
      </c>
      <c r="Z554" s="1"/>
      <c r="AA554" s="1">
        <v>1.1599999999999999</v>
      </c>
      <c r="AB554" s="1">
        <v>13.9</v>
      </c>
      <c r="AC554" s="1">
        <v>43</v>
      </c>
      <c r="AD554" s="1"/>
      <c r="AE554" s="7" t="s">
        <v>383</v>
      </c>
      <c r="AF554" s="1">
        <v>4</v>
      </c>
      <c r="AG554" s="1">
        <v>254.8</v>
      </c>
      <c r="AH554" s="1"/>
      <c r="AI554">
        <v>10.171749999999999</v>
      </c>
      <c r="AJ554">
        <v>9.823500000000001</v>
      </c>
      <c r="AK554">
        <v>16.674999999999997</v>
      </c>
      <c r="AL554">
        <v>18.814500000000002</v>
      </c>
      <c r="AM554">
        <v>14.173749999999998</v>
      </c>
      <c r="AN554">
        <v>11.322000000000001</v>
      </c>
      <c r="AO554">
        <v>51.859249999999996</v>
      </c>
      <c r="AP554">
        <v>49.866750000000003</v>
      </c>
      <c r="AQ554" t="s">
        <v>97</v>
      </c>
    </row>
    <row r="555" spans="1:43" x14ac:dyDescent="0.25">
      <c r="A555" s="1" t="s">
        <v>376</v>
      </c>
      <c r="B555" s="1" t="s">
        <v>467</v>
      </c>
      <c r="C555" s="1" t="s">
        <v>470</v>
      </c>
      <c r="D555" s="1" t="s">
        <v>467</v>
      </c>
      <c r="E555" s="1" t="s">
        <v>44</v>
      </c>
      <c r="F555" s="1" t="s">
        <v>44</v>
      </c>
      <c r="G555" s="2" t="str">
        <f t="shared" si="22"/>
        <v>Nyalemegbe et al. 2011KpongMaize</v>
      </c>
      <c r="H555" s="3">
        <v>100</v>
      </c>
      <c r="I555" s="3">
        <v>60</v>
      </c>
      <c r="J555" s="3">
        <v>60</v>
      </c>
      <c r="K555" s="1">
        <v>240</v>
      </c>
      <c r="L555" s="1">
        <v>125</v>
      </c>
      <c r="M555" s="1"/>
      <c r="N555" s="1"/>
      <c r="O555" s="7">
        <v>210</v>
      </c>
      <c r="P555" s="7">
        <v>320</v>
      </c>
      <c r="Q555" s="1"/>
      <c r="R555" s="1"/>
      <c r="S555" s="1"/>
      <c r="T555" s="1">
        <v>0.875</v>
      </c>
      <c r="U555" s="1">
        <v>1.3333333333333333</v>
      </c>
      <c r="V555" s="7">
        <v>6.7000000000000004E-2</v>
      </c>
      <c r="W555" s="7">
        <v>6.15</v>
      </c>
      <c r="X555">
        <f t="shared" si="20"/>
        <v>-2.0569620253164556E-2</v>
      </c>
      <c r="Y555" s="1" t="s">
        <v>52</v>
      </c>
      <c r="Z555" s="1"/>
      <c r="AA555" s="1">
        <v>1.1599999999999999</v>
      </c>
      <c r="AB555" s="1">
        <v>13.9</v>
      </c>
      <c r="AC555" s="1">
        <v>43</v>
      </c>
      <c r="AD555" s="1"/>
      <c r="AE555" s="7" t="s">
        <v>383</v>
      </c>
      <c r="AF555" s="1">
        <v>4</v>
      </c>
      <c r="AG555" s="1">
        <v>254.8</v>
      </c>
      <c r="AH555" s="1"/>
      <c r="AI555">
        <v>10.171749999999999</v>
      </c>
      <c r="AJ555">
        <v>9.823500000000001</v>
      </c>
      <c r="AK555">
        <v>16.674999999999997</v>
      </c>
      <c r="AL555">
        <v>18.814500000000002</v>
      </c>
      <c r="AM555">
        <v>14.173749999999998</v>
      </c>
      <c r="AN555">
        <v>11.322000000000001</v>
      </c>
      <c r="AO555">
        <v>51.859249999999996</v>
      </c>
      <c r="AP555">
        <v>49.866750000000003</v>
      </c>
      <c r="AQ555" t="s">
        <v>97</v>
      </c>
    </row>
    <row r="556" spans="1:43" x14ac:dyDescent="0.25">
      <c r="A556" s="1" t="s">
        <v>376</v>
      </c>
      <c r="B556" s="1" t="s">
        <v>467</v>
      </c>
      <c r="C556" s="1" t="s">
        <v>470</v>
      </c>
      <c r="D556" s="1" t="s">
        <v>467</v>
      </c>
      <c r="E556" s="1" t="s">
        <v>44</v>
      </c>
      <c r="F556" s="1" t="s">
        <v>44</v>
      </c>
      <c r="G556" s="2" t="str">
        <f t="shared" si="22"/>
        <v>Nyalemegbe et al. 2011KpongMaize</v>
      </c>
      <c r="H556" s="3">
        <v>100</v>
      </c>
      <c r="I556" s="3">
        <v>60</v>
      </c>
      <c r="J556" s="3">
        <v>60</v>
      </c>
      <c r="K556" s="1">
        <v>1580</v>
      </c>
      <c r="L556" s="1">
        <v>1625</v>
      </c>
      <c r="M556" s="1"/>
      <c r="N556" s="1"/>
      <c r="O556" s="7">
        <v>2180</v>
      </c>
      <c r="P556" s="7">
        <v>2600</v>
      </c>
      <c r="Q556" s="1"/>
      <c r="R556" s="1"/>
      <c r="S556" s="1"/>
      <c r="T556" s="1">
        <v>1.379746835443038</v>
      </c>
      <c r="U556" s="1">
        <v>1.6455696202531647</v>
      </c>
      <c r="V556" s="7">
        <v>6.7000000000000004E-2</v>
      </c>
      <c r="W556" s="7">
        <v>6.15</v>
      </c>
      <c r="X556">
        <f t="shared" si="20"/>
        <v>0.41139240506329111</v>
      </c>
      <c r="Y556" s="1" t="s">
        <v>52</v>
      </c>
      <c r="Z556" s="1"/>
      <c r="AA556" s="1">
        <v>1.1599999999999999</v>
      </c>
      <c r="AB556" s="1">
        <v>13.9</v>
      </c>
      <c r="AC556" s="1">
        <v>43</v>
      </c>
      <c r="AD556" s="1"/>
      <c r="AE556" s="7" t="s">
        <v>383</v>
      </c>
      <c r="AF556" s="1">
        <v>4</v>
      </c>
      <c r="AG556" s="1">
        <v>524</v>
      </c>
      <c r="AH556" s="1"/>
      <c r="AI556">
        <v>10.171749999999999</v>
      </c>
      <c r="AJ556">
        <v>9.823500000000001</v>
      </c>
      <c r="AK556">
        <v>16.674999999999997</v>
      </c>
      <c r="AL556">
        <v>18.814500000000002</v>
      </c>
      <c r="AM556">
        <v>14.173749999999998</v>
      </c>
      <c r="AN556">
        <v>11.322000000000001</v>
      </c>
      <c r="AO556">
        <v>51.859249999999996</v>
      </c>
      <c r="AP556">
        <v>49.866750000000003</v>
      </c>
      <c r="AQ556" t="s">
        <v>97</v>
      </c>
    </row>
    <row r="557" spans="1:43" x14ac:dyDescent="0.25">
      <c r="A557" s="1" t="s">
        <v>376</v>
      </c>
      <c r="B557" s="1" t="s">
        <v>467</v>
      </c>
      <c r="C557" s="1" t="s">
        <v>470</v>
      </c>
      <c r="D557" s="1" t="s">
        <v>467</v>
      </c>
      <c r="E557" s="1" t="s">
        <v>44</v>
      </c>
      <c r="F557" s="1" t="s">
        <v>44</v>
      </c>
      <c r="G557" s="2" t="str">
        <f t="shared" si="22"/>
        <v>Nyalemegbe et al. 2011KpongMaize</v>
      </c>
      <c r="H557" s="3">
        <v>100</v>
      </c>
      <c r="I557" s="3">
        <v>60</v>
      </c>
      <c r="J557" s="3">
        <v>60</v>
      </c>
      <c r="K557" s="1">
        <v>2170</v>
      </c>
      <c r="L557" s="1">
        <v>2125</v>
      </c>
      <c r="M557" s="1"/>
      <c r="N557" s="1"/>
      <c r="O557" s="7">
        <v>3240</v>
      </c>
      <c r="P557" s="7">
        <v>2400</v>
      </c>
      <c r="Q557" s="1"/>
      <c r="R557" s="1"/>
      <c r="S557" s="1"/>
      <c r="T557" s="1">
        <v>1.4930875576036866</v>
      </c>
      <c r="U557" s="1">
        <v>1.1059907834101383</v>
      </c>
      <c r="V557" s="7">
        <v>6.7000000000000004E-2</v>
      </c>
      <c r="W557" s="7">
        <v>6.15</v>
      </c>
      <c r="X557">
        <f t="shared" si="20"/>
        <v>0.73364978902953581</v>
      </c>
      <c r="Y557" s="1" t="s">
        <v>52</v>
      </c>
      <c r="Z557" s="1"/>
      <c r="AA557" s="1">
        <v>1.1599999999999999</v>
      </c>
      <c r="AB557" s="1">
        <v>13.9</v>
      </c>
      <c r="AC557" s="1">
        <v>43</v>
      </c>
      <c r="AD557" s="1"/>
      <c r="AE557" s="7" t="s">
        <v>383</v>
      </c>
      <c r="AF557" s="1">
        <v>4</v>
      </c>
      <c r="AG557" s="1">
        <v>524</v>
      </c>
      <c r="AH557" s="1"/>
      <c r="AI557">
        <v>10.171749999999999</v>
      </c>
      <c r="AJ557">
        <v>9.823500000000001</v>
      </c>
      <c r="AK557">
        <v>16.674999999999997</v>
      </c>
      <c r="AL557">
        <v>18.814500000000002</v>
      </c>
      <c r="AM557">
        <v>14.173749999999998</v>
      </c>
      <c r="AN557">
        <v>11.322000000000001</v>
      </c>
      <c r="AO557">
        <v>51.859249999999996</v>
      </c>
      <c r="AP557">
        <v>49.866750000000003</v>
      </c>
      <c r="AQ557" t="s">
        <v>97</v>
      </c>
    </row>
    <row r="558" spans="1:43" x14ac:dyDescent="0.25">
      <c r="A558" s="1" t="s">
        <v>376</v>
      </c>
      <c r="B558" s="1" t="s">
        <v>386</v>
      </c>
      <c r="C558" s="1" t="s">
        <v>393</v>
      </c>
      <c r="D558" s="1" t="s">
        <v>386</v>
      </c>
      <c r="E558" s="1" t="s">
        <v>44</v>
      </c>
      <c r="F558" s="1" t="s">
        <v>44</v>
      </c>
      <c r="G558" s="2" t="str">
        <f t="shared" si="22"/>
        <v>Allan 1970LeysMaize</v>
      </c>
      <c r="H558" s="3">
        <v>141</v>
      </c>
      <c r="I558" s="3">
        <v>30.8</v>
      </c>
      <c r="J558" s="3">
        <v>0</v>
      </c>
      <c r="K558" s="1">
        <v>3370</v>
      </c>
      <c r="L558" s="1">
        <v>3375</v>
      </c>
      <c r="M558" s="1"/>
      <c r="N558" s="1"/>
      <c r="O558" s="7">
        <v>6120</v>
      </c>
      <c r="P558" s="7">
        <v>7460</v>
      </c>
      <c r="Q558" s="1"/>
      <c r="R558" s="1"/>
      <c r="S558" s="1"/>
      <c r="T558" s="1">
        <v>1.8160237388724036</v>
      </c>
      <c r="U558" s="1">
        <v>2.2136498516320473</v>
      </c>
      <c r="V558" s="7">
        <v>35</v>
      </c>
      <c r="W558" s="7">
        <v>1.0169999999999999</v>
      </c>
      <c r="X558">
        <f t="shared" si="20"/>
        <v>2.8181263992096106</v>
      </c>
      <c r="Y558" s="1" t="s">
        <v>46</v>
      </c>
      <c r="Z558" s="1"/>
      <c r="AA558" s="1"/>
      <c r="AB558" s="1"/>
      <c r="AC558" s="1"/>
      <c r="AD558" s="1"/>
      <c r="AE558" s="7" t="s">
        <v>388</v>
      </c>
      <c r="AF558" s="1">
        <v>1</v>
      </c>
      <c r="AG558" s="1">
        <v>1242</v>
      </c>
      <c r="AH558" s="1"/>
      <c r="AI558">
        <v>21.844249999999999</v>
      </c>
      <c r="AJ558">
        <v>21.395250000000001</v>
      </c>
      <c r="AK558">
        <v>25.512749999999997</v>
      </c>
      <c r="AL558">
        <v>27.222750000000001</v>
      </c>
      <c r="AM558">
        <v>21.343999999999998</v>
      </c>
      <c r="AN558">
        <v>16.650000000000002</v>
      </c>
      <c r="AO558">
        <v>41.85425</v>
      </c>
      <c r="AP558">
        <v>40.875750000000004</v>
      </c>
      <c r="AQ558" t="s">
        <v>389</v>
      </c>
    </row>
    <row r="559" spans="1:43" x14ac:dyDescent="0.25">
      <c r="A559" s="1" t="s">
        <v>376</v>
      </c>
      <c r="B559" s="1" t="s">
        <v>386</v>
      </c>
      <c r="C559" s="1" t="s">
        <v>393</v>
      </c>
      <c r="D559" s="1" t="s">
        <v>386</v>
      </c>
      <c r="E559" s="1" t="s">
        <v>44</v>
      </c>
      <c r="F559" s="1" t="s">
        <v>44</v>
      </c>
      <c r="G559" s="2" t="str">
        <f t="shared" si="22"/>
        <v>Allan 1970LeysMaize</v>
      </c>
      <c r="H559" s="3">
        <v>141</v>
      </c>
      <c r="I559" s="3">
        <v>30.8</v>
      </c>
      <c r="J559" s="3">
        <v>0</v>
      </c>
      <c r="K559" s="1">
        <v>3370</v>
      </c>
      <c r="L559" s="1">
        <v>3375</v>
      </c>
      <c r="M559" s="1"/>
      <c r="N559" s="1"/>
      <c r="O559" s="7">
        <v>6120</v>
      </c>
      <c r="P559" s="7">
        <v>6410</v>
      </c>
      <c r="Q559" s="1"/>
      <c r="R559" s="1"/>
      <c r="S559" s="1"/>
      <c r="T559" s="1">
        <v>1.8160237388724036</v>
      </c>
      <c r="U559" s="1">
        <v>1.9020771513353116</v>
      </c>
      <c r="V559" s="7">
        <v>35</v>
      </c>
      <c r="W559" s="7">
        <v>1.0169999999999999</v>
      </c>
      <c r="X559">
        <f t="shared" si="20"/>
        <v>2.8181263992096106</v>
      </c>
      <c r="Y559" s="1" t="s">
        <v>46</v>
      </c>
      <c r="Z559" s="1"/>
      <c r="AA559" s="1"/>
      <c r="AB559" s="1"/>
      <c r="AC559" s="1"/>
      <c r="AD559" s="1"/>
      <c r="AE559" s="7" t="s">
        <v>388</v>
      </c>
      <c r="AF559" s="1">
        <v>5</v>
      </c>
      <c r="AG559" s="1">
        <v>1242</v>
      </c>
      <c r="AH559" s="1"/>
      <c r="AI559">
        <v>21.844249999999999</v>
      </c>
      <c r="AJ559">
        <v>21.395250000000001</v>
      </c>
      <c r="AK559">
        <v>25.512749999999997</v>
      </c>
      <c r="AL559">
        <v>27.222750000000001</v>
      </c>
      <c r="AM559">
        <v>21.343999999999998</v>
      </c>
      <c r="AN559">
        <v>16.650000000000002</v>
      </c>
      <c r="AO559">
        <v>41.85425</v>
      </c>
      <c r="AP559">
        <v>40.875750000000004</v>
      </c>
      <c r="AQ559" t="s">
        <v>389</v>
      </c>
    </row>
    <row r="560" spans="1:43" x14ac:dyDescent="0.25">
      <c r="A560" s="1" t="s">
        <v>376</v>
      </c>
      <c r="B560" s="1" t="s">
        <v>485</v>
      </c>
      <c r="C560" s="1" t="s">
        <v>487</v>
      </c>
      <c r="D560" s="1" t="s">
        <v>485</v>
      </c>
      <c r="E560" s="1" t="s">
        <v>44</v>
      </c>
      <c r="F560" s="1" t="s">
        <v>44</v>
      </c>
      <c r="G560" s="2" t="str">
        <f t="shared" si="22"/>
        <v>Weil and Mughogho 2000LilongweMaize</v>
      </c>
      <c r="H560" s="3">
        <v>80</v>
      </c>
      <c r="I560" s="3">
        <v>50</v>
      </c>
      <c r="J560" s="3">
        <v>0</v>
      </c>
      <c r="K560" s="1">
        <v>1400</v>
      </c>
      <c r="L560" s="1">
        <v>1375</v>
      </c>
      <c r="M560" s="1"/>
      <c r="N560" s="1"/>
      <c r="O560" s="7">
        <v>3700</v>
      </c>
      <c r="P560" s="7">
        <v>4300</v>
      </c>
      <c r="Q560" s="1"/>
      <c r="R560" s="1"/>
      <c r="S560" s="1"/>
      <c r="T560" s="1">
        <v>2.6428571428571428</v>
      </c>
      <c r="U560" s="1">
        <v>3.0714285714285716</v>
      </c>
      <c r="V560" s="7">
        <v>33.783000000000001</v>
      </c>
      <c r="W560" s="7">
        <v>-13.983000000000001</v>
      </c>
      <c r="X560">
        <f t="shared" si="20"/>
        <v>2.3818374933616568</v>
      </c>
      <c r="Y560" s="1" t="s">
        <v>46</v>
      </c>
      <c r="Z560" s="1"/>
      <c r="AA560" s="1"/>
      <c r="AB560" s="1"/>
      <c r="AC560" s="1"/>
      <c r="AD560" s="1"/>
      <c r="AE560" s="7" t="s">
        <v>432</v>
      </c>
      <c r="AF560" s="1">
        <v>3</v>
      </c>
      <c r="AG560" s="1">
        <v>1200</v>
      </c>
      <c r="AH560" s="1"/>
      <c r="AI560">
        <v>11.83925</v>
      </c>
      <c r="AJ560">
        <v>11.904750000000002</v>
      </c>
      <c r="AK560">
        <v>22.677999999999997</v>
      </c>
      <c r="AL560">
        <v>24.309000000000001</v>
      </c>
      <c r="AM560">
        <v>6.1697499999999996</v>
      </c>
      <c r="AN560">
        <v>5.8275000000000006</v>
      </c>
      <c r="AO560">
        <v>69.868249999999989</v>
      </c>
      <c r="AP560">
        <v>67.84875000000001</v>
      </c>
      <c r="AQ560" t="s">
        <v>75</v>
      </c>
    </row>
    <row r="561" spans="1:43" x14ac:dyDescent="0.25">
      <c r="A561" s="1" t="s">
        <v>376</v>
      </c>
      <c r="B561" s="1" t="s">
        <v>485</v>
      </c>
      <c r="C561" s="1" t="s">
        <v>487</v>
      </c>
      <c r="D561" s="1" t="s">
        <v>485</v>
      </c>
      <c r="E561" s="1" t="s">
        <v>44</v>
      </c>
      <c r="F561" s="1" t="s">
        <v>44</v>
      </c>
      <c r="G561" s="2" t="str">
        <f t="shared" si="22"/>
        <v>Weil and Mughogho 2000LilongweMaize</v>
      </c>
      <c r="H561" s="3">
        <v>80</v>
      </c>
      <c r="I561" s="3">
        <v>50</v>
      </c>
      <c r="J561" s="3">
        <v>0</v>
      </c>
      <c r="K561" s="1">
        <v>1400</v>
      </c>
      <c r="L561" s="1">
        <v>1375</v>
      </c>
      <c r="M561" s="1"/>
      <c r="N561" s="1"/>
      <c r="O561" s="7">
        <v>3000</v>
      </c>
      <c r="P561" s="7">
        <v>3700</v>
      </c>
      <c r="Q561" s="1"/>
      <c r="R561" s="1"/>
      <c r="S561" s="1"/>
      <c r="T561" s="1">
        <v>2.1428571428571428</v>
      </c>
      <c r="U561" s="1">
        <v>2.6428571428571428</v>
      </c>
      <c r="V561" s="7">
        <v>33.783000000000001</v>
      </c>
      <c r="W561" s="7">
        <v>-13.983000000000001</v>
      </c>
      <c r="X561">
        <f t="shared" ref="X561:X624" si="24">((O561-K561)*0.39)/((H561*1.62)+(I561*4.94)+(J561*1.84))</f>
        <v>1.6569304301646308</v>
      </c>
      <c r="Y561" s="1" t="s">
        <v>46</v>
      </c>
      <c r="Z561" s="1"/>
      <c r="AA561" s="1"/>
      <c r="AB561" s="1"/>
      <c r="AC561" s="1"/>
      <c r="AD561" s="1"/>
      <c r="AE561" s="7" t="s">
        <v>432</v>
      </c>
      <c r="AF561" s="1">
        <v>3</v>
      </c>
      <c r="AG561" s="1">
        <v>1200</v>
      </c>
      <c r="AH561" s="1"/>
      <c r="AI561">
        <v>11.83925</v>
      </c>
      <c r="AJ561">
        <v>11.904750000000002</v>
      </c>
      <c r="AK561">
        <v>22.677999999999997</v>
      </c>
      <c r="AL561">
        <v>24.309000000000001</v>
      </c>
      <c r="AM561">
        <v>6.1697499999999996</v>
      </c>
      <c r="AN561">
        <v>5.8275000000000006</v>
      </c>
      <c r="AO561">
        <v>69.868249999999989</v>
      </c>
      <c r="AP561">
        <v>67.84875000000001</v>
      </c>
      <c r="AQ561" t="s">
        <v>75</v>
      </c>
    </row>
    <row r="562" spans="1:43" x14ac:dyDescent="0.25">
      <c r="A562" s="1" t="s">
        <v>376</v>
      </c>
      <c r="B562" s="1" t="s">
        <v>490</v>
      </c>
      <c r="C562" s="1" t="s">
        <v>491</v>
      </c>
      <c r="D562" s="1" t="s">
        <v>490</v>
      </c>
      <c r="E562" s="1" t="s">
        <v>44</v>
      </c>
      <c r="F562" s="1" t="s">
        <v>44</v>
      </c>
      <c r="G562" s="2" t="str">
        <f t="shared" si="22"/>
        <v>Yerokun and Chirwa 2014LusakaMaize</v>
      </c>
      <c r="H562" s="3">
        <v>90</v>
      </c>
      <c r="I562" s="3">
        <v>17.600000000000001</v>
      </c>
      <c r="J562" s="3">
        <v>16.600000000000001</v>
      </c>
      <c r="K562" s="1"/>
      <c r="L562" s="1"/>
      <c r="M562" s="1"/>
      <c r="N562" s="1"/>
      <c r="O562" s="7">
        <v>1540</v>
      </c>
      <c r="P562" s="7">
        <v>2150</v>
      </c>
      <c r="Q562" s="1"/>
      <c r="R562" s="1"/>
      <c r="S562" s="1"/>
      <c r="T562" s="1"/>
      <c r="U562" s="1"/>
      <c r="V562" s="8">
        <v>28.33</v>
      </c>
      <c r="W562" s="8">
        <v>-15.417</v>
      </c>
      <c r="X562">
        <f t="shared" si="24"/>
        <v>2.281152198353134</v>
      </c>
      <c r="Y562" s="1" t="s">
        <v>46</v>
      </c>
      <c r="Z562" s="1">
        <v>7.2</v>
      </c>
      <c r="AA562" s="1">
        <v>0.75</v>
      </c>
      <c r="AB562" s="1">
        <v>7.8</v>
      </c>
      <c r="AC562" s="1">
        <v>31.2</v>
      </c>
      <c r="AD562" s="1"/>
      <c r="AE562" s="7" t="s">
        <v>445</v>
      </c>
      <c r="AF562" s="1">
        <v>3</v>
      </c>
      <c r="AG562" s="1">
        <v>1000</v>
      </c>
      <c r="AH562" s="1"/>
      <c r="AI562">
        <v>6.1697499999999996</v>
      </c>
      <c r="AJ562">
        <v>5.5777500000000009</v>
      </c>
      <c r="AK562">
        <v>21.844249999999999</v>
      </c>
      <c r="AL562">
        <v>23.393250000000002</v>
      </c>
      <c r="AM562">
        <v>11.83925</v>
      </c>
      <c r="AN562">
        <v>10.406250000000002</v>
      </c>
      <c r="AO562">
        <v>66.866749999999996</v>
      </c>
      <c r="AP562">
        <v>64.85175000000001</v>
      </c>
      <c r="AQ562" t="s">
        <v>78</v>
      </c>
    </row>
    <row r="563" spans="1:43" x14ac:dyDescent="0.25">
      <c r="A563" s="1" t="s">
        <v>376</v>
      </c>
      <c r="B563" s="1" t="s">
        <v>490</v>
      </c>
      <c r="C563" s="1" t="s">
        <v>491</v>
      </c>
      <c r="D563" s="1" t="s">
        <v>490</v>
      </c>
      <c r="E563" s="1" t="s">
        <v>44</v>
      </c>
      <c r="F563" s="1" t="s">
        <v>44</v>
      </c>
      <c r="G563" s="2" t="str">
        <f t="shared" si="22"/>
        <v>Yerokun and Chirwa 2014LusakaMaize</v>
      </c>
      <c r="H563" s="3">
        <v>90</v>
      </c>
      <c r="I563" s="3">
        <v>17.600000000000001</v>
      </c>
      <c r="J563" s="3">
        <v>16.600000000000001</v>
      </c>
      <c r="K563" s="1"/>
      <c r="L563" s="1"/>
      <c r="M563" s="1"/>
      <c r="N563" s="1"/>
      <c r="O563" s="7">
        <v>1540</v>
      </c>
      <c r="P563" s="7">
        <v>2050</v>
      </c>
      <c r="Q563" s="1"/>
      <c r="R563" s="1"/>
      <c r="S563" s="1"/>
      <c r="T563" s="1"/>
      <c r="U563" s="1"/>
      <c r="V563" s="8">
        <v>28.33</v>
      </c>
      <c r="W563" s="8">
        <v>-15.417</v>
      </c>
      <c r="X563">
        <f t="shared" si="24"/>
        <v>2.281152198353134</v>
      </c>
      <c r="Y563" s="1" t="s">
        <v>46</v>
      </c>
      <c r="Z563" s="1">
        <v>7.2</v>
      </c>
      <c r="AA563" s="1">
        <v>0.75</v>
      </c>
      <c r="AB563" s="1">
        <v>7.8</v>
      </c>
      <c r="AC563" s="1">
        <v>31.2</v>
      </c>
      <c r="AD563" s="1"/>
      <c r="AE563" s="7" t="s">
        <v>445</v>
      </c>
      <c r="AF563" s="1">
        <v>3</v>
      </c>
      <c r="AG563" s="1">
        <v>1000</v>
      </c>
      <c r="AH563" s="1"/>
      <c r="AI563">
        <v>6.1697499999999996</v>
      </c>
      <c r="AJ563">
        <v>5.5777500000000009</v>
      </c>
      <c r="AK563">
        <v>21.844249999999999</v>
      </c>
      <c r="AL563">
        <v>23.393250000000002</v>
      </c>
      <c r="AM563">
        <v>11.83925</v>
      </c>
      <c r="AN563">
        <v>10.406250000000002</v>
      </c>
      <c r="AO563">
        <v>66.866749999999996</v>
      </c>
      <c r="AP563">
        <v>64.85175000000001</v>
      </c>
      <c r="AQ563" t="s">
        <v>78</v>
      </c>
    </row>
    <row r="564" spans="1:43" x14ac:dyDescent="0.25">
      <c r="A564" s="1" t="s">
        <v>376</v>
      </c>
      <c r="B564" s="1" t="s">
        <v>490</v>
      </c>
      <c r="C564" s="1" t="s">
        <v>491</v>
      </c>
      <c r="D564" s="1" t="s">
        <v>490</v>
      </c>
      <c r="E564" s="1" t="s">
        <v>44</v>
      </c>
      <c r="F564" s="1" t="s">
        <v>44</v>
      </c>
      <c r="G564" s="2" t="str">
        <f t="shared" si="22"/>
        <v>Yerokun and Chirwa 2014LusakaMaize</v>
      </c>
      <c r="H564" s="3">
        <v>90</v>
      </c>
      <c r="I564" s="3">
        <v>17.600000000000001</v>
      </c>
      <c r="J564" s="3">
        <v>16.600000000000001</v>
      </c>
      <c r="K564" s="1"/>
      <c r="L564" s="1"/>
      <c r="M564" s="1"/>
      <c r="N564" s="1"/>
      <c r="O564" s="7">
        <v>1540</v>
      </c>
      <c r="P564" s="7">
        <v>1690</v>
      </c>
      <c r="Q564" s="1"/>
      <c r="R564" s="1"/>
      <c r="S564" s="1"/>
      <c r="T564" s="1"/>
      <c r="U564" s="1"/>
      <c r="V564" s="8">
        <v>28.33</v>
      </c>
      <c r="W564" s="8">
        <v>-15.417</v>
      </c>
      <c r="X564">
        <f t="shared" si="24"/>
        <v>2.281152198353134</v>
      </c>
      <c r="Y564" s="1" t="s">
        <v>46</v>
      </c>
      <c r="Z564" s="1">
        <v>7.2</v>
      </c>
      <c r="AA564" s="1">
        <v>0.75</v>
      </c>
      <c r="AB564" s="1">
        <v>7.8</v>
      </c>
      <c r="AC564" s="1">
        <v>31.2</v>
      </c>
      <c r="AD564" s="1"/>
      <c r="AE564" s="7" t="s">
        <v>445</v>
      </c>
      <c r="AF564" s="1">
        <v>3</v>
      </c>
      <c r="AG564" s="1">
        <v>1000</v>
      </c>
      <c r="AH564" s="1"/>
      <c r="AI564">
        <v>6.1697499999999996</v>
      </c>
      <c r="AJ564">
        <v>5.5777500000000009</v>
      </c>
      <c r="AK564">
        <v>21.844249999999999</v>
      </c>
      <c r="AL564">
        <v>23.393250000000002</v>
      </c>
      <c r="AM564">
        <v>11.83925</v>
      </c>
      <c r="AN564">
        <v>10.406250000000002</v>
      </c>
      <c r="AO564">
        <v>66.866749999999996</v>
      </c>
      <c r="AP564">
        <v>64.85175000000001</v>
      </c>
      <c r="AQ564" t="s">
        <v>78</v>
      </c>
    </row>
    <row r="565" spans="1:43" x14ac:dyDescent="0.25">
      <c r="A565" s="1" t="s">
        <v>376</v>
      </c>
      <c r="B565" s="1" t="s">
        <v>490</v>
      </c>
      <c r="C565" s="1" t="s">
        <v>491</v>
      </c>
      <c r="D565" s="1" t="s">
        <v>490</v>
      </c>
      <c r="E565" s="1" t="s">
        <v>44</v>
      </c>
      <c r="F565" s="1" t="s">
        <v>44</v>
      </c>
      <c r="G565" s="2" t="str">
        <f t="shared" si="22"/>
        <v>Yerokun and Chirwa 2014LusakaMaize</v>
      </c>
      <c r="H565" s="3">
        <v>90</v>
      </c>
      <c r="I565" s="3">
        <v>17.600000000000001</v>
      </c>
      <c r="J565" s="3">
        <v>16.600000000000001</v>
      </c>
      <c r="K565" s="1"/>
      <c r="L565" s="1"/>
      <c r="M565" s="1"/>
      <c r="N565" s="1"/>
      <c r="O565" s="7">
        <v>1540</v>
      </c>
      <c r="P565" s="7">
        <v>1480</v>
      </c>
      <c r="Q565" s="1"/>
      <c r="R565" s="1"/>
      <c r="S565" s="1"/>
      <c r="T565" s="1"/>
      <c r="U565" s="1"/>
      <c r="V565" s="8">
        <v>28.33</v>
      </c>
      <c r="W565" s="8">
        <v>-15.417</v>
      </c>
      <c r="X565">
        <f t="shared" si="24"/>
        <v>2.281152198353134</v>
      </c>
      <c r="Y565" s="1" t="s">
        <v>46</v>
      </c>
      <c r="Z565" s="1">
        <v>7.2</v>
      </c>
      <c r="AA565" s="1">
        <v>0.75</v>
      </c>
      <c r="AB565" s="1">
        <v>7.8</v>
      </c>
      <c r="AC565" s="1">
        <v>31.2</v>
      </c>
      <c r="AD565" s="1"/>
      <c r="AE565" s="7" t="s">
        <v>445</v>
      </c>
      <c r="AF565" s="1">
        <v>3</v>
      </c>
      <c r="AG565" s="1">
        <v>1000</v>
      </c>
      <c r="AH565" s="1"/>
      <c r="AI565">
        <v>6.1697499999999996</v>
      </c>
      <c r="AJ565">
        <v>5.5777500000000009</v>
      </c>
      <c r="AK565">
        <v>21.844249999999999</v>
      </c>
      <c r="AL565">
        <v>23.393250000000002</v>
      </c>
      <c r="AM565">
        <v>11.83925</v>
      </c>
      <c r="AN565">
        <v>10.406250000000002</v>
      </c>
      <c r="AO565">
        <v>66.866749999999996</v>
      </c>
      <c r="AP565">
        <v>64.85175000000001</v>
      </c>
      <c r="AQ565" t="s">
        <v>78</v>
      </c>
    </row>
    <row r="566" spans="1:43" x14ac:dyDescent="0.25">
      <c r="A566" s="1" t="s">
        <v>376</v>
      </c>
      <c r="B566" s="1" t="s">
        <v>490</v>
      </c>
      <c r="C566" s="1" t="s">
        <v>491</v>
      </c>
      <c r="D566" s="1" t="s">
        <v>490</v>
      </c>
      <c r="E566" s="1" t="s">
        <v>44</v>
      </c>
      <c r="F566" s="1" t="s">
        <v>44</v>
      </c>
      <c r="G566" s="2" t="str">
        <f t="shared" si="22"/>
        <v>Yerokun and Chirwa 2014LusakaMaize</v>
      </c>
      <c r="H566" s="3">
        <v>90</v>
      </c>
      <c r="I566" s="3">
        <v>17.600000000000001</v>
      </c>
      <c r="J566" s="3">
        <v>16.600000000000001</v>
      </c>
      <c r="K566" s="1"/>
      <c r="L566" s="1"/>
      <c r="M566" s="1"/>
      <c r="N566" s="1"/>
      <c r="O566" s="7">
        <v>1310</v>
      </c>
      <c r="P566" s="7">
        <v>1100</v>
      </c>
      <c r="Q566" s="1"/>
      <c r="R566" s="1"/>
      <c r="S566" s="1"/>
      <c r="T566" s="1"/>
      <c r="U566" s="1"/>
      <c r="V566" s="8">
        <v>28.33</v>
      </c>
      <c r="W566" s="8">
        <v>-15.417</v>
      </c>
      <c r="X566">
        <f t="shared" si="24"/>
        <v>1.9404606362614325</v>
      </c>
      <c r="Y566" s="1" t="s">
        <v>46</v>
      </c>
      <c r="Z566" s="1">
        <v>7.2</v>
      </c>
      <c r="AA566" s="1">
        <v>0.75</v>
      </c>
      <c r="AB566" s="1">
        <v>7.8</v>
      </c>
      <c r="AC566" s="1">
        <v>31.2</v>
      </c>
      <c r="AD566" s="1"/>
      <c r="AE566" s="7" t="s">
        <v>445</v>
      </c>
      <c r="AF566" s="1">
        <v>3</v>
      </c>
      <c r="AG566" s="1">
        <v>1000</v>
      </c>
      <c r="AH566" s="1"/>
      <c r="AI566">
        <v>6.1697499999999996</v>
      </c>
      <c r="AJ566">
        <v>5.5777500000000009</v>
      </c>
      <c r="AK566">
        <v>21.844249999999999</v>
      </c>
      <c r="AL566">
        <v>23.393250000000002</v>
      </c>
      <c r="AM566">
        <v>11.83925</v>
      </c>
      <c r="AN566">
        <v>10.406250000000002</v>
      </c>
      <c r="AO566">
        <v>66.866749999999996</v>
      </c>
      <c r="AP566">
        <v>64.85175000000001</v>
      </c>
      <c r="AQ566" t="s">
        <v>78</v>
      </c>
    </row>
    <row r="567" spans="1:43" x14ac:dyDescent="0.25">
      <c r="A567" s="1" t="s">
        <v>376</v>
      </c>
      <c r="B567" s="1" t="s">
        <v>490</v>
      </c>
      <c r="C567" s="1" t="s">
        <v>491</v>
      </c>
      <c r="D567" s="1" t="s">
        <v>490</v>
      </c>
      <c r="E567" s="1" t="s">
        <v>44</v>
      </c>
      <c r="F567" s="1" t="s">
        <v>44</v>
      </c>
      <c r="G567" s="2" t="str">
        <f t="shared" si="22"/>
        <v>Yerokun and Chirwa 2014LusakaMaize</v>
      </c>
      <c r="H567" s="3">
        <v>90</v>
      </c>
      <c r="I567" s="3">
        <v>17.600000000000001</v>
      </c>
      <c r="J567" s="3">
        <v>16.600000000000001</v>
      </c>
      <c r="K567" s="1"/>
      <c r="L567" s="1"/>
      <c r="M567" s="1"/>
      <c r="N567" s="1"/>
      <c r="O567" s="7">
        <v>1310</v>
      </c>
      <c r="P567" s="7">
        <v>1120</v>
      </c>
      <c r="Q567" s="1"/>
      <c r="R567" s="1"/>
      <c r="S567" s="1"/>
      <c r="T567" s="1"/>
      <c r="U567" s="1"/>
      <c r="V567" s="8">
        <v>28.33</v>
      </c>
      <c r="W567" s="8">
        <v>-15.417</v>
      </c>
      <c r="X567">
        <f t="shared" si="24"/>
        <v>1.9404606362614325</v>
      </c>
      <c r="Y567" s="1" t="s">
        <v>46</v>
      </c>
      <c r="Z567" s="1">
        <v>7.2</v>
      </c>
      <c r="AA567" s="1">
        <v>0.75</v>
      </c>
      <c r="AB567" s="1">
        <v>7.8</v>
      </c>
      <c r="AC567" s="1">
        <v>31.2</v>
      </c>
      <c r="AD567" s="1"/>
      <c r="AE567" s="7" t="s">
        <v>445</v>
      </c>
      <c r="AF567" s="1">
        <v>3</v>
      </c>
      <c r="AG567" s="1">
        <v>1000</v>
      </c>
      <c r="AH567" s="1"/>
      <c r="AI567">
        <v>6.1697499999999996</v>
      </c>
      <c r="AJ567">
        <v>5.5777500000000009</v>
      </c>
      <c r="AK567">
        <v>21.844249999999999</v>
      </c>
      <c r="AL567">
        <v>23.393250000000002</v>
      </c>
      <c r="AM567">
        <v>11.83925</v>
      </c>
      <c r="AN567">
        <v>10.406250000000002</v>
      </c>
      <c r="AO567">
        <v>66.866749999999996</v>
      </c>
      <c r="AP567">
        <v>64.85175000000001</v>
      </c>
      <c r="AQ567" t="s">
        <v>78</v>
      </c>
    </row>
    <row r="568" spans="1:43" x14ac:dyDescent="0.25">
      <c r="A568" s="1" t="s">
        <v>376</v>
      </c>
      <c r="B568" s="1" t="s">
        <v>490</v>
      </c>
      <c r="C568" s="1" t="s">
        <v>491</v>
      </c>
      <c r="D568" s="1" t="s">
        <v>490</v>
      </c>
      <c r="E568" s="1" t="s">
        <v>44</v>
      </c>
      <c r="F568" s="1" t="s">
        <v>44</v>
      </c>
      <c r="G568" s="2" t="str">
        <f t="shared" si="22"/>
        <v>Yerokun and Chirwa 2014LusakaMaize</v>
      </c>
      <c r="H568" s="3">
        <v>90</v>
      </c>
      <c r="I568" s="3">
        <v>17.600000000000001</v>
      </c>
      <c r="J568" s="3">
        <v>16.600000000000001</v>
      </c>
      <c r="K568" s="1"/>
      <c r="L568" s="1"/>
      <c r="M568" s="1"/>
      <c r="N568" s="1"/>
      <c r="O568" s="7">
        <v>1310</v>
      </c>
      <c r="P568" s="7">
        <v>1050</v>
      </c>
      <c r="Q568" s="1"/>
      <c r="R568" s="1"/>
      <c r="S568" s="1"/>
      <c r="T568" s="1"/>
      <c r="U568" s="1"/>
      <c r="V568" s="8">
        <v>28.33</v>
      </c>
      <c r="W568" s="8">
        <v>-15.417</v>
      </c>
      <c r="X568">
        <f t="shared" si="24"/>
        <v>1.9404606362614325</v>
      </c>
      <c r="Y568" s="1" t="s">
        <v>46</v>
      </c>
      <c r="Z568" s="1">
        <v>7.2</v>
      </c>
      <c r="AA568" s="1">
        <v>0.75</v>
      </c>
      <c r="AB568" s="1">
        <v>7.8</v>
      </c>
      <c r="AC568" s="1">
        <v>31.2</v>
      </c>
      <c r="AD568" s="1"/>
      <c r="AE568" s="7" t="s">
        <v>445</v>
      </c>
      <c r="AF568" s="1">
        <v>3</v>
      </c>
      <c r="AG568" s="1">
        <v>1000</v>
      </c>
      <c r="AH568" s="1"/>
      <c r="AI568">
        <v>6.1697499999999996</v>
      </c>
      <c r="AJ568">
        <v>5.5777500000000009</v>
      </c>
      <c r="AK568">
        <v>21.844249999999999</v>
      </c>
      <c r="AL568">
        <v>23.393250000000002</v>
      </c>
      <c r="AM568">
        <v>11.83925</v>
      </c>
      <c r="AN568">
        <v>10.406250000000002</v>
      </c>
      <c r="AO568">
        <v>66.866749999999996</v>
      </c>
      <c r="AP568">
        <v>64.85175000000001</v>
      </c>
      <c r="AQ568" t="s">
        <v>78</v>
      </c>
    </row>
    <row r="569" spans="1:43" x14ac:dyDescent="0.25">
      <c r="A569" s="1" t="s">
        <v>376</v>
      </c>
      <c r="B569" s="1" t="s">
        <v>490</v>
      </c>
      <c r="C569" s="1" t="s">
        <v>491</v>
      </c>
      <c r="D569" s="1" t="s">
        <v>490</v>
      </c>
      <c r="E569" s="1" t="s">
        <v>433</v>
      </c>
      <c r="F569" s="1" t="s">
        <v>433</v>
      </c>
      <c r="G569" s="2" t="str">
        <f t="shared" si="22"/>
        <v>Yerokun and Chirwa 2014LusakaWheat</v>
      </c>
      <c r="H569" s="3">
        <v>95</v>
      </c>
      <c r="I569" s="3">
        <v>44</v>
      </c>
      <c r="J569" s="3">
        <v>41.5</v>
      </c>
      <c r="K569" s="1"/>
      <c r="L569" s="1"/>
      <c r="M569" s="1"/>
      <c r="N569" s="1"/>
      <c r="O569" s="7">
        <v>1310</v>
      </c>
      <c r="P569" s="7">
        <v>1100</v>
      </c>
      <c r="Q569" s="1"/>
      <c r="R569" s="1"/>
      <c r="S569" s="1"/>
      <c r="T569" s="1"/>
      <c r="U569" s="1"/>
      <c r="V569" s="8">
        <v>28.33</v>
      </c>
      <c r="W569" s="8">
        <v>-15.417</v>
      </c>
      <c r="X569">
        <f t="shared" si="24"/>
        <v>1.1413699119789107</v>
      </c>
      <c r="Y569" s="1" t="s">
        <v>46</v>
      </c>
      <c r="Z569" s="1">
        <v>7.2</v>
      </c>
      <c r="AA569" s="1">
        <v>0.75</v>
      </c>
      <c r="AB569" s="1">
        <v>7.8</v>
      </c>
      <c r="AC569" s="1">
        <v>31.2</v>
      </c>
      <c r="AD569" s="1"/>
      <c r="AE569" s="7" t="s">
        <v>445</v>
      </c>
      <c r="AF569" s="1">
        <v>3</v>
      </c>
      <c r="AG569" s="1">
        <v>1000</v>
      </c>
      <c r="AH569" s="1"/>
      <c r="AI569">
        <v>6.1697499999999996</v>
      </c>
      <c r="AJ569">
        <v>5.5777500000000009</v>
      </c>
      <c r="AK569">
        <v>21.844249999999999</v>
      </c>
      <c r="AL569">
        <v>23.393250000000002</v>
      </c>
      <c r="AM569">
        <v>11.83925</v>
      </c>
      <c r="AN569">
        <v>10.406250000000002</v>
      </c>
      <c r="AO569">
        <v>66.866749999999996</v>
      </c>
      <c r="AP569">
        <v>64.85175000000001</v>
      </c>
      <c r="AQ569" t="s">
        <v>78</v>
      </c>
    </row>
    <row r="570" spans="1:43" x14ac:dyDescent="0.25">
      <c r="A570" s="1" t="s">
        <v>376</v>
      </c>
      <c r="B570" s="1" t="s">
        <v>490</v>
      </c>
      <c r="C570" s="1" t="s">
        <v>491</v>
      </c>
      <c r="D570" s="1" t="s">
        <v>490</v>
      </c>
      <c r="E570" s="1" t="s">
        <v>433</v>
      </c>
      <c r="F570" s="1" t="s">
        <v>433</v>
      </c>
      <c r="G570" s="2" t="str">
        <f t="shared" si="22"/>
        <v>Yerokun and Chirwa 2014LusakaWheat</v>
      </c>
      <c r="H570" s="3">
        <v>95</v>
      </c>
      <c r="I570" s="3">
        <v>44</v>
      </c>
      <c r="J570" s="3">
        <v>41.5</v>
      </c>
      <c r="K570" s="1"/>
      <c r="L570" s="1"/>
      <c r="M570" s="1"/>
      <c r="N570" s="1"/>
      <c r="O570" s="7">
        <v>2450</v>
      </c>
      <c r="P570" s="7">
        <v>4120</v>
      </c>
      <c r="Q570" s="1"/>
      <c r="R570" s="1"/>
      <c r="S570" s="1"/>
      <c r="T570" s="1"/>
      <c r="U570" s="1"/>
      <c r="V570" s="8">
        <v>28.33</v>
      </c>
      <c r="W570" s="8">
        <v>-15.417</v>
      </c>
      <c r="X570">
        <f t="shared" si="24"/>
        <v>2.1346231178231534</v>
      </c>
      <c r="Y570" s="1" t="s">
        <v>46</v>
      </c>
      <c r="Z570" s="1">
        <v>7.2</v>
      </c>
      <c r="AA570" s="1">
        <v>0.75</v>
      </c>
      <c r="AB570" s="1">
        <v>11.4</v>
      </c>
      <c r="AC570" s="1">
        <v>31.2</v>
      </c>
      <c r="AD570" s="1"/>
      <c r="AE570" s="7" t="s">
        <v>445</v>
      </c>
      <c r="AF570" s="1">
        <v>3</v>
      </c>
      <c r="AG570" s="1">
        <v>1000</v>
      </c>
      <c r="AH570" s="1"/>
      <c r="AI570">
        <v>6.1697499999999996</v>
      </c>
      <c r="AJ570">
        <v>5.5777500000000009</v>
      </c>
      <c r="AK570">
        <v>21.844249999999999</v>
      </c>
      <c r="AL570">
        <v>23.393250000000002</v>
      </c>
      <c r="AM570">
        <v>11.83925</v>
      </c>
      <c r="AN570">
        <v>10.406250000000002</v>
      </c>
      <c r="AO570">
        <v>66.866749999999996</v>
      </c>
      <c r="AP570">
        <v>64.85175000000001</v>
      </c>
      <c r="AQ570" t="s">
        <v>78</v>
      </c>
    </row>
    <row r="571" spans="1:43" x14ac:dyDescent="0.25">
      <c r="A571" s="1" t="s">
        <v>376</v>
      </c>
      <c r="B571" s="1" t="s">
        <v>490</v>
      </c>
      <c r="C571" s="1" t="s">
        <v>491</v>
      </c>
      <c r="D571" s="1" t="s">
        <v>490</v>
      </c>
      <c r="E571" s="1" t="s">
        <v>433</v>
      </c>
      <c r="F571" s="1" t="s">
        <v>433</v>
      </c>
      <c r="G571" s="2" t="str">
        <f t="shared" si="22"/>
        <v>Yerokun and Chirwa 2014LusakaWheat</v>
      </c>
      <c r="H571" s="3">
        <v>95</v>
      </c>
      <c r="I571" s="3">
        <v>44</v>
      </c>
      <c r="J571" s="3">
        <v>41.5</v>
      </c>
      <c r="K571" s="1"/>
      <c r="L571" s="1"/>
      <c r="M571" s="1"/>
      <c r="N571" s="1"/>
      <c r="O571" s="7">
        <v>3490</v>
      </c>
      <c r="P571" s="7">
        <v>4030.0000000000005</v>
      </c>
      <c r="Q571" s="1"/>
      <c r="R571" s="1"/>
      <c r="S571" s="1"/>
      <c r="T571" s="1"/>
      <c r="U571" s="1"/>
      <c r="V571" s="8">
        <v>28.33</v>
      </c>
      <c r="W571" s="8">
        <v>-15.417</v>
      </c>
      <c r="X571">
        <f t="shared" si="24"/>
        <v>3.0407488494705333</v>
      </c>
      <c r="Y571" s="1" t="s">
        <v>46</v>
      </c>
      <c r="Z571" s="1">
        <v>7.2</v>
      </c>
      <c r="AA571" s="1">
        <v>0.75</v>
      </c>
      <c r="AB571" s="1">
        <v>11.4</v>
      </c>
      <c r="AC571" s="1">
        <v>31.2</v>
      </c>
      <c r="AD571" s="1"/>
      <c r="AE571" s="7" t="s">
        <v>445</v>
      </c>
      <c r="AF571" s="1">
        <v>3</v>
      </c>
      <c r="AG571" s="1">
        <v>1000</v>
      </c>
      <c r="AH571" s="1"/>
      <c r="AI571">
        <v>6.1697499999999996</v>
      </c>
      <c r="AJ571">
        <v>5.5777500000000009</v>
      </c>
      <c r="AK571">
        <v>21.844249999999999</v>
      </c>
      <c r="AL571">
        <v>23.393250000000002</v>
      </c>
      <c r="AM571">
        <v>11.83925</v>
      </c>
      <c r="AN571">
        <v>10.406250000000002</v>
      </c>
      <c r="AO571">
        <v>66.866749999999996</v>
      </c>
      <c r="AP571">
        <v>64.85175000000001</v>
      </c>
      <c r="AQ571" t="s">
        <v>78</v>
      </c>
    </row>
    <row r="572" spans="1:43" x14ac:dyDescent="0.25">
      <c r="A572" s="1" t="s">
        <v>376</v>
      </c>
      <c r="B572" s="1" t="s">
        <v>490</v>
      </c>
      <c r="C572" s="1" t="s">
        <v>491</v>
      </c>
      <c r="D572" s="1" t="s">
        <v>490</v>
      </c>
      <c r="E572" s="1" t="s">
        <v>433</v>
      </c>
      <c r="F572" s="1" t="s">
        <v>433</v>
      </c>
      <c r="G572" s="2" t="str">
        <f t="shared" si="22"/>
        <v>Yerokun and Chirwa 2014LusakaWheat</v>
      </c>
      <c r="H572" s="3">
        <v>95</v>
      </c>
      <c r="I572" s="3">
        <v>44</v>
      </c>
      <c r="J572" s="3">
        <v>41.5</v>
      </c>
      <c r="K572" s="1"/>
      <c r="L572" s="1"/>
      <c r="M572" s="1"/>
      <c r="N572" s="1"/>
      <c r="O572" s="7">
        <v>2450</v>
      </c>
      <c r="P572" s="7">
        <v>2590</v>
      </c>
      <c r="Q572" s="1"/>
      <c r="R572" s="1"/>
      <c r="S572" s="1"/>
      <c r="T572" s="1"/>
      <c r="U572" s="1"/>
      <c r="V572" s="8">
        <v>28.33</v>
      </c>
      <c r="W572" s="8">
        <v>-15.417</v>
      </c>
      <c r="X572">
        <f t="shared" si="24"/>
        <v>2.1346231178231534</v>
      </c>
      <c r="Y572" s="1" t="s">
        <v>46</v>
      </c>
      <c r="Z572" s="1">
        <v>7.2</v>
      </c>
      <c r="AA572" s="1">
        <v>0.75</v>
      </c>
      <c r="AB572" s="1">
        <v>11.4</v>
      </c>
      <c r="AC572" s="1">
        <v>31.2</v>
      </c>
      <c r="AD572" s="1"/>
      <c r="AE572" s="7" t="s">
        <v>445</v>
      </c>
      <c r="AF572" s="1">
        <v>3</v>
      </c>
      <c r="AG572" s="1">
        <v>1000</v>
      </c>
      <c r="AH572" s="1"/>
      <c r="AI572">
        <v>6.1697499999999996</v>
      </c>
      <c r="AJ572">
        <v>5.5777500000000009</v>
      </c>
      <c r="AK572">
        <v>21.844249999999999</v>
      </c>
      <c r="AL572">
        <v>23.393250000000002</v>
      </c>
      <c r="AM572">
        <v>11.83925</v>
      </c>
      <c r="AN572">
        <v>10.406250000000002</v>
      </c>
      <c r="AO572">
        <v>66.866749999999996</v>
      </c>
      <c r="AP572">
        <v>64.85175000000001</v>
      </c>
      <c r="AQ572" t="s">
        <v>78</v>
      </c>
    </row>
    <row r="573" spans="1:43" x14ac:dyDescent="0.25">
      <c r="A573" s="1" t="s">
        <v>376</v>
      </c>
      <c r="B573" s="1" t="s">
        <v>490</v>
      </c>
      <c r="C573" s="1" t="s">
        <v>491</v>
      </c>
      <c r="D573" s="1" t="s">
        <v>490</v>
      </c>
      <c r="E573" s="1" t="s">
        <v>433</v>
      </c>
      <c r="F573" s="1" t="s">
        <v>433</v>
      </c>
      <c r="G573" s="2" t="str">
        <f t="shared" si="22"/>
        <v>Yerokun and Chirwa 2014LusakaWheat</v>
      </c>
      <c r="H573" s="3">
        <v>95</v>
      </c>
      <c r="I573" s="3">
        <v>44</v>
      </c>
      <c r="J573" s="3">
        <v>41.5</v>
      </c>
      <c r="K573" s="1"/>
      <c r="L573" s="1"/>
      <c r="M573" s="1"/>
      <c r="N573" s="1"/>
      <c r="O573" s="7">
        <v>3490</v>
      </c>
      <c r="P573" s="7">
        <v>4260</v>
      </c>
      <c r="Q573" s="1"/>
      <c r="R573" s="1"/>
      <c r="S573" s="1"/>
      <c r="T573" s="1"/>
      <c r="U573" s="1"/>
      <c r="V573" s="8">
        <v>28.33</v>
      </c>
      <c r="W573" s="8">
        <v>-15.417</v>
      </c>
      <c r="X573">
        <f t="shared" si="24"/>
        <v>3.0407488494705333</v>
      </c>
      <c r="Y573" s="1" t="s">
        <v>46</v>
      </c>
      <c r="Z573" s="1">
        <v>7.2</v>
      </c>
      <c r="AA573" s="1">
        <v>0.75</v>
      </c>
      <c r="AB573" s="1">
        <v>11.4</v>
      </c>
      <c r="AC573" s="1">
        <v>31.2</v>
      </c>
      <c r="AD573" s="1"/>
      <c r="AE573" s="7" t="s">
        <v>445</v>
      </c>
      <c r="AF573" s="1">
        <v>3</v>
      </c>
      <c r="AG573" s="1">
        <v>1000</v>
      </c>
      <c r="AH573" s="1"/>
      <c r="AI573">
        <v>6.1697499999999996</v>
      </c>
      <c r="AJ573">
        <v>5.5777500000000009</v>
      </c>
      <c r="AK573">
        <v>21.844249999999999</v>
      </c>
      <c r="AL573">
        <v>23.393250000000002</v>
      </c>
      <c r="AM573">
        <v>11.83925</v>
      </c>
      <c r="AN573">
        <v>10.406250000000002</v>
      </c>
      <c r="AO573">
        <v>66.866749999999996</v>
      </c>
      <c r="AP573">
        <v>64.85175000000001</v>
      </c>
      <c r="AQ573" t="s">
        <v>78</v>
      </c>
    </row>
    <row r="574" spans="1:43" x14ac:dyDescent="0.25">
      <c r="A574" s="1" t="s">
        <v>376</v>
      </c>
      <c r="B574" s="1" t="s">
        <v>490</v>
      </c>
      <c r="C574" s="1" t="s">
        <v>491</v>
      </c>
      <c r="D574" s="1" t="s">
        <v>490</v>
      </c>
      <c r="E574" s="1" t="s">
        <v>433</v>
      </c>
      <c r="F574" s="1" t="s">
        <v>433</v>
      </c>
      <c r="G574" s="2" t="str">
        <f t="shared" si="22"/>
        <v>Yerokun and Chirwa 2014LusakaWheat</v>
      </c>
      <c r="H574" s="3">
        <v>95</v>
      </c>
      <c r="I574" s="3">
        <v>44</v>
      </c>
      <c r="J574" s="3">
        <v>41.5</v>
      </c>
      <c r="K574" s="1"/>
      <c r="L574" s="1"/>
      <c r="M574" s="1"/>
      <c r="N574" s="1"/>
      <c r="O574" s="7">
        <v>3490</v>
      </c>
      <c r="P574" s="7">
        <v>3680</v>
      </c>
      <c r="Q574" s="1"/>
      <c r="R574" s="1"/>
      <c r="S574" s="1"/>
      <c r="T574" s="1"/>
      <c r="U574" s="1"/>
      <c r="V574" s="8">
        <v>28.33</v>
      </c>
      <c r="W574" s="8">
        <v>-15.417</v>
      </c>
      <c r="X574">
        <f t="shared" si="24"/>
        <v>3.0407488494705333</v>
      </c>
      <c r="Y574" s="1" t="s">
        <v>46</v>
      </c>
      <c r="Z574" s="1">
        <v>7.2</v>
      </c>
      <c r="AA574" s="1">
        <v>0.75</v>
      </c>
      <c r="AB574" s="1">
        <v>11.4</v>
      </c>
      <c r="AC574" s="1">
        <v>31.2</v>
      </c>
      <c r="AD574" s="1"/>
      <c r="AE574" s="7" t="s">
        <v>445</v>
      </c>
      <c r="AF574" s="1">
        <v>3</v>
      </c>
      <c r="AG574" s="1">
        <v>1000</v>
      </c>
      <c r="AH574" s="1"/>
      <c r="AI574">
        <v>6.1697499999999996</v>
      </c>
      <c r="AJ574">
        <v>5.5777500000000009</v>
      </c>
      <c r="AK574">
        <v>21.844249999999999</v>
      </c>
      <c r="AL574">
        <v>23.393250000000002</v>
      </c>
      <c r="AM574">
        <v>11.83925</v>
      </c>
      <c r="AN574">
        <v>10.406250000000002</v>
      </c>
      <c r="AO574">
        <v>66.866749999999996</v>
      </c>
      <c r="AP574">
        <v>64.85175000000001</v>
      </c>
      <c r="AQ574" t="s">
        <v>78</v>
      </c>
    </row>
    <row r="575" spans="1:43" x14ac:dyDescent="0.25">
      <c r="A575" s="1" t="s">
        <v>376</v>
      </c>
      <c r="B575" s="1" t="s">
        <v>490</v>
      </c>
      <c r="C575" s="1" t="s">
        <v>491</v>
      </c>
      <c r="D575" s="1" t="s">
        <v>490</v>
      </c>
      <c r="E575" s="1" t="s">
        <v>433</v>
      </c>
      <c r="F575" s="1" t="s">
        <v>433</v>
      </c>
      <c r="G575" s="2" t="str">
        <f t="shared" si="22"/>
        <v>Yerokun and Chirwa 2014LusakaWheat</v>
      </c>
      <c r="H575" s="3">
        <v>95</v>
      </c>
      <c r="I575" s="3">
        <v>44</v>
      </c>
      <c r="J575" s="3">
        <v>41.5</v>
      </c>
      <c r="K575" s="1"/>
      <c r="L575" s="1"/>
      <c r="M575" s="1"/>
      <c r="N575" s="1"/>
      <c r="O575" s="7">
        <v>3490</v>
      </c>
      <c r="P575" s="7">
        <v>2980</v>
      </c>
      <c r="Q575" s="1"/>
      <c r="R575" s="1"/>
      <c r="S575" s="1"/>
      <c r="T575" s="1"/>
      <c r="U575" s="1"/>
      <c r="V575" s="8">
        <v>28.33</v>
      </c>
      <c r="W575" s="8">
        <v>-15.417</v>
      </c>
      <c r="X575">
        <f t="shared" si="24"/>
        <v>3.0407488494705333</v>
      </c>
      <c r="Y575" s="1" t="s">
        <v>46</v>
      </c>
      <c r="Z575" s="1">
        <v>7.2</v>
      </c>
      <c r="AA575" s="1">
        <v>0.75</v>
      </c>
      <c r="AB575" s="1">
        <v>11.4</v>
      </c>
      <c r="AC575" s="1">
        <v>31.2</v>
      </c>
      <c r="AD575" s="1"/>
      <c r="AE575" s="7" t="s">
        <v>445</v>
      </c>
      <c r="AF575" s="1">
        <v>3</v>
      </c>
      <c r="AG575" s="1">
        <v>1000</v>
      </c>
      <c r="AH575" s="1"/>
      <c r="AI575">
        <v>6.1697499999999996</v>
      </c>
      <c r="AJ575">
        <v>5.5777500000000009</v>
      </c>
      <c r="AK575">
        <v>21.844249999999999</v>
      </c>
      <c r="AL575">
        <v>23.393250000000002</v>
      </c>
      <c r="AM575">
        <v>11.83925</v>
      </c>
      <c r="AN575">
        <v>10.406250000000002</v>
      </c>
      <c r="AO575">
        <v>66.866749999999996</v>
      </c>
      <c r="AP575">
        <v>64.85175000000001</v>
      </c>
      <c r="AQ575" t="s">
        <v>78</v>
      </c>
    </row>
    <row r="576" spans="1:43" x14ac:dyDescent="0.25">
      <c r="A576" s="1" t="s">
        <v>376</v>
      </c>
      <c r="B576" s="1" t="s">
        <v>490</v>
      </c>
      <c r="C576" s="1" t="s">
        <v>491</v>
      </c>
      <c r="D576" s="1" t="s">
        <v>490</v>
      </c>
      <c r="E576" s="1" t="s">
        <v>433</v>
      </c>
      <c r="F576" s="1" t="s">
        <v>433</v>
      </c>
      <c r="G576" s="2" t="str">
        <f t="shared" si="22"/>
        <v>Yerokun and Chirwa 2014LusakaWheat</v>
      </c>
      <c r="H576" s="3">
        <v>95</v>
      </c>
      <c r="I576" s="3">
        <v>44</v>
      </c>
      <c r="J576" s="3">
        <v>41.5</v>
      </c>
      <c r="K576" s="1"/>
      <c r="L576" s="1"/>
      <c r="M576" s="1"/>
      <c r="N576" s="1"/>
      <c r="O576" s="7">
        <v>2450</v>
      </c>
      <c r="P576" s="7">
        <v>2210</v>
      </c>
      <c r="Q576" s="1"/>
      <c r="R576" s="1"/>
      <c r="S576" s="1"/>
      <c r="T576" s="1"/>
      <c r="U576" s="1"/>
      <c r="V576" s="8">
        <v>28.33</v>
      </c>
      <c r="W576" s="8">
        <v>-15.417</v>
      </c>
      <c r="X576">
        <f t="shared" si="24"/>
        <v>2.1346231178231534</v>
      </c>
      <c r="Y576" s="1" t="s">
        <v>46</v>
      </c>
      <c r="Z576" s="1">
        <v>7.2</v>
      </c>
      <c r="AA576" s="1">
        <v>0.75</v>
      </c>
      <c r="AB576" s="1">
        <v>11.4</v>
      </c>
      <c r="AC576" s="1">
        <v>31.2</v>
      </c>
      <c r="AD576" s="1"/>
      <c r="AE576" s="7" t="s">
        <v>445</v>
      </c>
      <c r="AF576" s="1">
        <v>3</v>
      </c>
      <c r="AG576" s="1">
        <v>1000</v>
      </c>
      <c r="AH576" s="1"/>
      <c r="AI576">
        <v>6.1697499999999996</v>
      </c>
      <c r="AJ576">
        <v>5.5777500000000009</v>
      </c>
      <c r="AK576">
        <v>21.844249999999999</v>
      </c>
      <c r="AL576">
        <v>23.393250000000002</v>
      </c>
      <c r="AM576">
        <v>11.83925</v>
      </c>
      <c r="AN576">
        <v>10.406250000000002</v>
      </c>
      <c r="AO576">
        <v>66.866749999999996</v>
      </c>
      <c r="AP576">
        <v>64.85175000000001</v>
      </c>
      <c r="AQ576" t="s">
        <v>78</v>
      </c>
    </row>
    <row r="577" spans="1:44" x14ac:dyDescent="0.25">
      <c r="A577" s="1" t="s">
        <v>376</v>
      </c>
      <c r="B577" s="1" t="s">
        <v>490</v>
      </c>
      <c r="C577" s="1" t="s">
        <v>491</v>
      </c>
      <c r="D577" s="1" t="s">
        <v>490</v>
      </c>
      <c r="E577" s="1" t="s">
        <v>433</v>
      </c>
      <c r="F577" s="1" t="s">
        <v>433</v>
      </c>
      <c r="G577" s="2" t="str">
        <f t="shared" si="22"/>
        <v>Yerokun and Chirwa 2014LusakaWheat</v>
      </c>
      <c r="H577" s="3">
        <v>95</v>
      </c>
      <c r="I577" s="3">
        <v>44</v>
      </c>
      <c r="J577" s="3">
        <v>41.5</v>
      </c>
      <c r="K577" s="1"/>
      <c r="L577" s="1"/>
      <c r="M577" s="1"/>
      <c r="N577" s="1"/>
      <c r="O577" s="7">
        <v>2450</v>
      </c>
      <c r="P577" s="7">
        <v>2330</v>
      </c>
      <c r="Q577" s="1"/>
      <c r="R577" s="1"/>
      <c r="S577" s="1"/>
      <c r="T577" s="1"/>
      <c r="U577" s="1"/>
      <c r="V577" s="8">
        <v>28.33</v>
      </c>
      <c r="W577" s="8">
        <v>-15.417</v>
      </c>
      <c r="X577">
        <f t="shared" si="24"/>
        <v>2.1346231178231534</v>
      </c>
      <c r="Y577" s="1" t="s">
        <v>46</v>
      </c>
      <c r="Z577" s="1">
        <v>7.2</v>
      </c>
      <c r="AA577" s="1">
        <v>0.75</v>
      </c>
      <c r="AB577" s="1">
        <v>11.4</v>
      </c>
      <c r="AC577" s="1">
        <v>31.2</v>
      </c>
      <c r="AD577" s="1"/>
      <c r="AE577" s="7" t="s">
        <v>445</v>
      </c>
      <c r="AF577" s="1">
        <v>3</v>
      </c>
      <c r="AG577" s="1">
        <v>1000</v>
      </c>
      <c r="AH577" s="1"/>
      <c r="AI577">
        <v>6.1697499999999996</v>
      </c>
      <c r="AJ577">
        <v>5.5777500000000009</v>
      </c>
      <c r="AK577">
        <v>21.844249999999999</v>
      </c>
      <c r="AL577">
        <v>23.393250000000002</v>
      </c>
      <c r="AM577">
        <v>11.83925</v>
      </c>
      <c r="AN577">
        <v>10.406250000000002</v>
      </c>
      <c r="AO577">
        <v>66.866749999999996</v>
      </c>
      <c r="AP577">
        <v>64.85175000000001</v>
      </c>
      <c r="AQ577" t="s">
        <v>78</v>
      </c>
    </row>
    <row r="578" spans="1:44" x14ac:dyDescent="0.25">
      <c r="A578" s="1" t="s">
        <v>376</v>
      </c>
      <c r="B578" s="1" t="s">
        <v>403</v>
      </c>
      <c r="C578" s="1" t="s">
        <v>407</v>
      </c>
      <c r="D578" s="1" t="s">
        <v>403</v>
      </c>
      <c r="E578" s="1" t="s">
        <v>44</v>
      </c>
      <c r="F578" s="1" t="s">
        <v>44</v>
      </c>
      <c r="G578" s="2" t="str">
        <f t="shared" ref="G578:G641" si="25">B578&amp;C578&amp;F578</f>
        <v>Chilimba and Chirwa 2011ManjawiraMaize</v>
      </c>
      <c r="H578" s="3">
        <v>92</v>
      </c>
      <c r="I578" s="3">
        <v>17.600000000000001</v>
      </c>
      <c r="J578" s="3">
        <v>0</v>
      </c>
      <c r="K578" s="1"/>
      <c r="L578" s="1"/>
      <c r="M578" s="1"/>
      <c r="N578" s="1"/>
      <c r="O578" s="7">
        <v>2704</v>
      </c>
      <c r="P578" s="7">
        <v>3866</v>
      </c>
      <c r="Q578" s="1"/>
      <c r="R578" s="1"/>
      <c r="S578" s="1"/>
      <c r="T578" s="1"/>
      <c r="U578" s="1"/>
      <c r="V578" s="7"/>
      <c r="W578" s="7"/>
      <c r="X578">
        <f t="shared" si="24"/>
        <v>4.4687775442402868</v>
      </c>
      <c r="Y578" s="1" t="s">
        <v>46</v>
      </c>
      <c r="Z578" s="1">
        <v>5.9</v>
      </c>
      <c r="AA578" s="1">
        <v>0.305882353</v>
      </c>
      <c r="AB578" s="1">
        <v>32.799999999999997</v>
      </c>
      <c r="AC578" s="1"/>
      <c r="AD578" s="1"/>
      <c r="AE578" s="7" t="s">
        <v>408</v>
      </c>
      <c r="AF578" s="1">
        <v>3</v>
      </c>
      <c r="AG578" s="1">
        <v>981</v>
      </c>
      <c r="AH578" s="1"/>
      <c r="AI578">
        <v>9.0045000000000002</v>
      </c>
      <c r="AJ578">
        <v>8.7412500000000009</v>
      </c>
      <c r="AK578">
        <v>27.680499999999999</v>
      </c>
      <c r="AL578">
        <v>29.304000000000002</v>
      </c>
      <c r="AM578">
        <v>12.839749999999999</v>
      </c>
      <c r="AN578">
        <v>11.655000000000001</v>
      </c>
      <c r="AO578">
        <v>60.863749999999996</v>
      </c>
      <c r="AP578">
        <v>59.607000000000006</v>
      </c>
      <c r="AQ578" t="s">
        <v>78</v>
      </c>
    </row>
    <row r="579" spans="1:44" x14ac:dyDescent="0.25">
      <c r="A579" s="1" t="s">
        <v>376</v>
      </c>
      <c r="B579" s="1" t="s">
        <v>403</v>
      </c>
      <c r="C579" s="1" t="s">
        <v>407</v>
      </c>
      <c r="D579" s="1" t="s">
        <v>403</v>
      </c>
      <c r="E579" s="1" t="s">
        <v>44</v>
      </c>
      <c r="F579" s="1" t="s">
        <v>44</v>
      </c>
      <c r="G579" s="2" t="str">
        <f t="shared" si="25"/>
        <v>Chilimba and Chirwa 2011ManjawiraMaize</v>
      </c>
      <c r="H579" s="3">
        <v>92</v>
      </c>
      <c r="I579" s="3">
        <v>17.600000000000001</v>
      </c>
      <c r="J579" s="3">
        <v>0</v>
      </c>
      <c r="K579" s="1"/>
      <c r="L579" s="1"/>
      <c r="M579" s="1"/>
      <c r="N579" s="1"/>
      <c r="O579" s="7">
        <v>2704</v>
      </c>
      <c r="P579" s="7">
        <v>4571</v>
      </c>
      <c r="Q579" s="1"/>
      <c r="R579" s="1"/>
      <c r="S579" s="1"/>
      <c r="T579" s="1"/>
      <c r="U579" s="1"/>
      <c r="V579" s="7"/>
      <c r="W579" s="7"/>
      <c r="X579">
        <f t="shared" si="24"/>
        <v>4.4687775442402868</v>
      </c>
      <c r="Y579" s="1" t="s">
        <v>46</v>
      </c>
      <c r="Z579" s="1">
        <v>5.9</v>
      </c>
      <c r="AA579" s="1">
        <v>0.305882353</v>
      </c>
      <c r="AB579" s="1">
        <v>32.799999999999997</v>
      </c>
      <c r="AC579" s="1"/>
      <c r="AD579" s="1"/>
      <c r="AE579" s="7" t="s">
        <v>408</v>
      </c>
      <c r="AF579" s="1">
        <v>3</v>
      </c>
      <c r="AG579" s="1">
        <v>981</v>
      </c>
      <c r="AH579" s="1"/>
      <c r="AI579">
        <v>9.0045000000000002</v>
      </c>
      <c r="AJ579">
        <v>8.7412500000000009</v>
      </c>
      <c r="AK579">
        <v>27.680499999999999</v>
      </c>
      <c r="AL579">
        <v>29.304000000000002</v>
      </c>
      <c r="AM579">
        <v>12.839749999999999</v>
      </c>
      <c r="AN579">
        <v>11.655000000000001</v>
      </c>
      <c r="AO579">
        <v>60.863749999999996</v>
      </c>
      <c r="AP579">
        <v>59.607000000000006</v>
      </c>
      <c r="AQ579" t="s">
        <v>78</v>
      </c>
    </row>
    <row r="580" spans="1:44" x14ac:dyDescent="0.25">
      <c r="A580" s="1" t="s">
        <v>376</v>
      </c>
      <c r="B580" s="1" t="s">
        <v>403</v>
      </c>
      <c r="C580" s="1" t="s">
        <v>407</v>
      </c>
      <c r="D580" s="1" t="s">
        <v>403</v>
      </c>
      <c r="E580" s="1" t="s">
        <v>44</v>
      </c>
      <c r="F580" s="1" t="s">
        <v>44</v>
      </c>
      <c r="G580" s="2" t="str">
        <f t="shared" si="25"/>
        <v>Chilimba and Chirwa 2011ManjawiraMaize</v>
      </c>
      <c r="H580" s="3">
        <v>92</v>
      </c>
      <c r="I580" s="3">
        <v>17.600000000000001</v>
      </c>
      <c r="J580" s="3">
        <v>0</v>
      </c>
      <c r="K580" s="1"/>
      <c r="L580" s="1"/>
      <c r="M580" s="1"/>
      <c r="N580" s="1"/>
      <c r="O580" s="7">
        <v>2704</v>
      </c>
      <c r="P580" s="7">
        <v>4130</v>
      </c>
      <c r="Q580" s="1"/>
      <c r="R580" s="1"/>
      <c r="S580" s="1"/>
      <c r="T580" s="1"/>
      <c r="U580" s="1"/>
      <c r="V580" s="7"/>
      <c r="W580" s="7"/>
      <c r="X580">
        <f t="shared" si="24"/>
        <v>4.4687775442402868</v>
      </c>
      <c r="Y580" s="1" t="s">
        <v>46</v>
      </c>
      <c r="Z580" s="1">
        <v>5.9</v>
      </c>
      <c r="AA580" s="1">
        <v>0.305882353</v>
      </c>
      <c r="AB580" s="1">
        <v>32.799999999999997</v>
      </c>
      <c r="AC580" s="1"/>
      <c r="AD580" s="1"/>
      <c r="AE580" s="7" t="s">
        <v>408</v>
      </c>
      <c r="AF580" s="1">
        <v>3</v>
      </c>
      <c r="AG580" s="1">
        <v>981</v>
      </c>
      <c r="AH580" s="1"/>
      <c r="AI580">
        <v>9.0045000000000002</v>
      </c>
      <c r="AJ580">
        <v>8.7412500000000009</v>
      </c>
      <c r="AK580">
        <v>27.680499999999999</v>
      </c>
      <c r="AL580">
        <v>29.304000000000002</v>
      </c>
      <c r="AM580">
        <v>12.839749999999999</v>
      </c>
      <c r="AN580">
        <v>11.655000000000001</v>
      </c>
      <c r="AO580">
        <v>60.863749999999996</v>
      </c>
      <c r="AP580">
        <v>59.607000000000006</v>
      </c>
      <c r="AQ580" t="s">
        <v>78</v>
      </c>
    </row>
    <row r="581" spans="1:44" x14ac:dyDescent="0.25">
      <c r="A581" s="1" t="s">
        <v>376</v>
      </c>
      <c r="B581" s="1" t="s">
        <v>403</v>
      </c>
      <c r="C581" s="1" t="s">
        <v>407</v>
      </c>
      <c r="D581" s="1" t="s">
        <v>403</v>
      </c>
      <c r="E581" s="1" t="s">
        <v>44</v>
      </c>
      <c r="F581" s="1" t="s">
        <v>44</v>
      </c>
      <c r="G581" s="2" t="str">
        <f t="shared" si="25"/>
        <v>Chilimba and Chirwa 2011ManjawiraMaize</v>
      </c>
      <c r="H581" s="3">
        <v>92</v>
      </c>
      <c r="I581" s="3">
        <v>17.600000000000001</v>
      </c>
      <c r="J581" s="3">
        <v>0</v>
      </c>
      <c r="K581" s="1"/>
      <c r="L581" s="1"/>
      <c r="M581" s="1"/>
      <c r="N581" s="1"/>
      <c r="O581" s="7">
        <v>2704</v>
      </c>
      <c r="P581" s="7">
        <v>4553</v>
      </c>
      <c r="Q581" s="1"/>
      <c r="R581" s="1"/>
      <c r="S581" s="1"/>
      <c r="T581" s="1"/>
      <c r="U581" s="1"/>
      <c r="V581" s="7"/>
      <c r="W581" s="7"/>
      <c r="X581">
        <f t="shared" si="24"/>
        <v>4.4687775442402868</v>
      </c>
      <c r="Y581" s="1" t="s">
        <v>46</v>
      </c>
      <c r="Z581" s="1">
        <v>5.9</v>
      </c>
      <c r="AA581" s="1">
        <v>0.305882353</v>
      </c>
      <c r="AB581" s="1">
        <v>32.799999999999997</v>
      </c>
      <c r="AC581" s="1"/>
      <c r="AD581" s="1"/>
      <c r="AE581" s="7" t="s">
        <v>408</v>
      </c>
      <c r="AF581" s="1">
        <v>3</v>
      </c>
      <c r="AG581" s="1">
        <v>981</v>
      </c>
      <c r="AH581" s="1"/>
      <c r="AI581">
        <v>9.0045000000000002</v>
      </c>
      <c r="AJ581">
        <v>8.7412500000000009</v>
      </c>
      <c r="AK581">
        <v>27.680499999999999</v>
      </c>
      <c r="AL581">
        <v>29.304000000000002</v>
      </c>
      <c r="AM581">
        <v>12.839749999999999</v>
      </c>
      <c r="AN581">
        <v>11.655000000000001</v>
      </c>
      <c r="AO581">
        <v>60.863749999999996</v>
      </c>
      <c r="AP581">
        <v>59.607000000000006</v>
      </c>
      <c r="AQ581" t="s">
        <v>78</v>
      </c>
    </row>
    <row r="582" spans="1:44" x14ac:dyDescent="0.25">
      <c r="A582" s="1" t="s">
        <v>376</v>
      </c>
      <c r="B582" s="1" t="s">
        <v>403</v>
      </c>
      <c r="C582" s="1" t="s">
        <v>407</v>
      </c>
      <c r="D582" s="1" t="s">
        <v>403</v>
      </c>
      <c r="E582" s="1" t="s">
        <v>44</v>
      </c>
      <c r="F582" s="1" t="s">
        <v>44</v>
      </c>
      <c r="G582" s="2" t="str">
        <f t="shared" si="25"/>
        <v>Chilimba and Chirwa 2011ManjawiraMaize</v>
      </c>
      <c r="H582" s="3">
        <v>92</v>
      </c>
      <c r="I582" s="3">
        <v>17.600000000000001</v>
      </c>
      <c r="J582" s="3">
        <v>0</v>
      </c>
      <c r="K582" s="1"/>
      <c r="L582" s="1"/>
      <c r="M582" s="1"/>
      <c r="N582" s="1"/>
      <c r="O582" s="7">
        <v>2642</v>
      </c>
      <c r="P582" s="7">
        <v>3318</v>
      </c>
      <c r="Q582" s="1"/>
      <c r="R582" s="1"/>
      <c r="S582" s="1"/>
      <c r="T582" s="1"/>
      <c r="U582" s="1"/>
      <c r="V582" s="7"/>
      <c r="W582" s="7"/>
      <c r="X582">
        <f t="shared" si="24"/>
        <v>4.3663129703708723</v>
      </c>
      <c r="Y582" s="1" t="s">
        <v>46</v>
      </c>
      <c r="Z582" s="1">
        <v>5.9</v>
      </c>
      <c r="AA582" s="1">
        <v>0.305882353</v>
      </c>
      <c r="AB582" s="1">
        <v>32.799999999999997</v>
      </c>
      <c r="AC582" s="1"/>
      <c r="AD582" s="1"/>
      <c r="AE582" s="7" t="s">
        <v>408</v>
      </c>
      <c r="AF582" s="1">
        <v>3</v>
      </c>
      <c r="AG582" s="1">
        <v>981</v>
      </c>
      <c r="AH582" s="1"/>
      <c r="AI582">
        <v>9.0045000000000002</v>
      </c>
      <c r="AJ582">
        <v>8.7412500000000009</v>
      </c>
      <c r="AK582">
        <v>27.680499999999999</v>
      </c>
      <c r="AL582">
        <v>29.304000000000002</v>
      </c>
      <c r="AM582">
        <v>12.839749999999999</v>
      </c>
      <c r="AN582">
        <v>11.655000000000001</v>
      </c>
      <c r="AO582">
        <v>60.863749999999996</v>
      </c>
      <c r="AP582">
        <v>59.607000000000006</v>
      </c>
      <c r="AQ582" t="s">
        <v>78</v>
      </c>
    </row>
    <row r="583" spans="1:44" x14ac:dyDescent="0.25">
      <c r="A583" s="1" t="s">
        <v>376</v>
      </c>
      <c r="B583" s="1" t="s">
        <v>403</v>
      </c>
      <c r="C583" s="1" t="s">
        <v>407</v>
      </c>
      <c r="D583" s="1" t="s">
        <v>403</v>
      </c>
      <c r="E583" s="1" t="s">
        <v>44</v>
      </c>
      <c r="F583" s="1" t="s">
        <v>44</v>
      </c>
      <c r="G583" s="2" t="str">
        <f t="shared" si="25"/>
        <v>Chilimba and Chirwa 2011ManjawiraMaize</v>
      </c>
      <c r="H583" s="3">
        <v>92</v>
      </c>
      <c r="I583" s="3">
        <v>17.600000000000001</v>
      </c>
      <c r="J583" s="3">
        <v>0</v>
      </c>
      <c r="K583" s="1"/>
      <c r="L583" s="1"/>
      <c r="M583" s="1"/>
      <c r="N583" s="1"/>
      <c r="O583" s="7">
        <v>2642</v>
      </c>
      <c r="P583" s="7">
        <v>4113</v>
      </c>
      <c r="Q583" s="1"/>
      <c r="R583" s="1"/>
      <c r="S583" s="1"/>
      <c r="T583" s="1"/>
      <c r="U583" s="1"/>
      <c r="V583" s="7"/>
      <c r="W583" s="7"/>
      <c r="X583">
        <f t="shared" si="24"/>
        <v>4.3663129703708723</v>
      </c>
      <c r="Y583" s="1" t="s">
        <v>46</v>
      </c>
      <c r="Z583" s="1">
        <v>5.9</v>
      </c>
      <c r="AA583" s="1">
        <v>0.305882353</v>
      </c>
      <c r="AB583" s="1">
        <v>32.799999999999997</v>
      </c>
      <c r="AC583" s="1"/>
      <c r="AD583" s="1"/>
      <c r="AE583" s="7" t="s">
        <v>408</v>
      </c>
      <c r="AF583" s="1">
        <v>3</v>
      </c>
      <c r="AG583" s="1">
        <v>981</v>
      </c>
      <c r="AH583" s="1"/>
      <c r="AI583">
        <v>9.0045000000000002</v>
      </c>
      <c r="AJ583">
        <v>8.7412500000000009</v>
      </c>
      <c r="AK583">
        <v>27.680499999999999</v>
      </c>
      <c r="AL583">
        <v>29.304000000000002</v>
      </c>
      <c r="AM583">
        <v>12.839749999999999</v>
      </c>
      <c r="AN583">
        <v>11.655000000000001</v>
      </c>
      <c r="AO583">
        <v>60.863749999999996</v>
      </c>
      <c r="AP583">
        <v>59.607000000000006</v>
      </c>
      <c r="AQ583" t="s">
        <v>78</v>
      </c>
    </row>
    <row r="584" spans="1:44" x14ac:dyDescent="0.25">
      <c r="A584" s="1" t="s">
        <v>376</v>
      </c>
      <c r="B584" s="1" t="s">
        <v>403</v>
      </c>
      <c r="C584" s="1" t="s">
        <v>407</v>
      </c>
      <c r="D584" s="1" t="s">
        <v>403</v>
      </c>
      <c r="E584" s="1" t="s">
        <v>44</v>
      </c>
      <c r="F584" s="1" t="s">
        <v>44</v>
      </c>
      <c r="G584" s="2" t="str">
        <f t="shared" si="25"/>
        <v>Chilimba and Chirwa 2011ManjawiraMaize</v>
      </c>
      <c r="H584" s="3">
        <v>92</v>
      </c>
      <c r="I584" s="3">
        <v>17.600000000000001</v>
      </c>
      <c r="J584" s="3">
        <v>0</v>
      </c>
      <c r="K584" s="1"/>
      <c r="L584" s="1"/>
      <c r="M584" s="1"/>
      <c r="N584" s="1"/>
      <c r="O584" s="7">
        <v>2642</v>
      </c>
      <c r="P584" s="7">
        <v>2774</v>
      </c>
      <c r="Q584" s="1"/>
      <c r="R584" s="1"/>
      <c r="S584" s="1"/>
      <c r="T584" s="1"/>
      <c r="U584" s="1"/>
      <c r="V584" s="7"/>
      <c r="W584" s="7"/>
      <c r="X584">
        <f t="shared" si="24"/>
        <v>4.3663129703708723</v>
      </c>
      <c r="Y584" s="1" t="s">
        <v>46</v>
      </c>
      <c r="Z584" s="1">
        <v>5.9</v>
      </c>
      <c r="AA584" s="1">
        <v>0.305882353</v>
      </c>
      <c r="AB584" s="1">
        <v>32.799999999999997</v>
      </c>
      <c r="AC584" s="1"/>
      <c r="AD584" s="1"/>
      <c r="AE584" s="7" t="s">
        <v>408</v>
      </c>
      <c r="AF584" s="1">
        <v>3</v>
      </c>
      <c r="AG584" s="1">
        <v>981</v>
      </c>
      <c r="AH584" s="1"/>
      <c r="AI584">
        <v>9.0045000000000002</v>
      </c>
      <c r="AJ584">
        <v>8.7412500000000009</v>
      </c>
      <c r="AK584">
        <v>27.680499999999999</v>
      </c>
      <c r="AL584">
        <v>29.304000000000002</v>
      </c>
      <c r="AM584">
        <v>12.839749999999999</v>
      </c>
      <c r="AN584">
        <v>11.655000000000001</v>
      </c>
      <c r="AO584">
        <v>60.863749999999996</v>
      </c>
      <c r="AP584">
        <v>59.607000000000006</v>
      </c>
      <c r="AQ584" t="s">
        <v>78</v>
      </c>
    </row>
    <row r="585" spans="1:44" x14ac:dyDescent="0.25">
      <c r="A585" s="1" t="s">
        <v>376</v>
      </c>
      <c r="B585" s="1" t="s">
        <v>403</v>
      </c>
      <c r="C585" s="1" t="s">
        <v>407</v>
      </c>
      <c r="D585" s="1" t="s">
        <v>403</v>
      </c>
      <c r="E585" s="1" t="s">
        <v>44</v>
      </c>
      <c r="F585" s="1" t="s">
        <v>44</v>
      </c>
      <c r="G585" s="2" t="str">
        <f t="shared" si="25"/>
        <v>Chilimba and Chirwa 2011ManjawiraMaize</v>
      </c>
      <c r="H585" s="3">
        <v>92</v>
      </c>
      <c r="I585" s="3">
        <v>17.600000000000001</v>
      </c>
      <c r="J585" s="3">
        <v>0</v>
      </c>
      <c r="K585" s="1"/>
      <c r="L585" s="1"/>
      <c r="M585" s="1"/>
      <c r="N585" s="1"/>
      <c r="O585" s="7">
        <v>2642</v>
      </c>
      <c r="P585" s="7">
        <v>4526</v>
      </c>
      <c r="Q585" s="1"/>
      <c r="R585" s="1"/>
      <c r="S585" s="1"/>
      <c r="T585" s="1"/>
      <c r="U585" s="1"/>
      <c r="V585" s="7"/>
      <c r="W585" s="7"/>
      <c r="X585">
        <f t="shared" si="24"/>
        <v>4.3663129703708723</v>
      </c>
      <c r="Y585" s="1" t="s">
        <v>46</v>
      </c>
      <c r="Z585" s="1">
        <v>5.9</v>
      </c>
      <c r="AA585" s="1">
        <v>0.305882353</v>
      </c>
      <c r="AB585" s="1">
        <v>32.799999999999997</v>
      </c>
      <c r="AC585" s="1"/>
      <c r="AD585" s="1"/>
      <c r="AE585" s="7" t="s">
        <v>408</v>
      </c>
      <c r="AF585" s="1">
        <v>3</v>
      </c>
      <c r="AG585" s="1">
        <v>981</v>
      </c>
      <c r="AH585" s="1"/>
      <c r="AI585">
        <v>9.0045000000000002</v>
      </c>
      <c r="AJ585">
        <v>8.7412500000000009</v>
      </c>
      <c r="AK585">
        <v>27.680499999999999</v>
      </c>
      <c r="AL585">
        <v>29.304000000000002</v>
      </c>
      <c r="AM585">
        <v>12.839749999999999</v>
      </c>
      <c r="AN585">
        <v>11.655000000000001</v>
      </c>
      <c r="AO585">
        <v>60.863749999999996</v>
      </c>
      <c r="AP585">
        <v>59.607000000000006</v>
      </c>
      <c r="AQ585" t="s">
        <v>78</v>
      </c>
    </row>
    <row r="586" spans="1:44" x14ac:dyDescent="0.25">
      <c r="A586" s="1" t="s">
        <v>376</v>
      </c>
      <c r="B586" s="13" t="s">
        <v>613</v>
      </c>
      <c r="C586" s="13" t="s">
        <v>614</v>
      </c>
      <c r="E586" s="13" t="s">
        <v>615</v>
      </c>
      <c r="F586" s="13" t="s">
        <v>616</v>
      </c>
      <c r="G586" s="2" t="str">
        <f t="shared" si="25"/>
        <v>Desta et al.2015Mekelle UniversityImproved</v>
      </c>
      <c r="H586" s="13">
        <v>40</v>
      </c>
      <c r="I586" s="13">
        <v>20</v>
      </c>
      <c r="J586" s="13">
        <v>40</v>
      </c>
      <c r="K586" s="13">
        <v>3300</v>
      </c>
      <c r="N586" s="13"/>
      <c r="O586" s="14">
        <v>3800</v>
      </c>
      <c r="P586" s="14">
        <v>3900</v>
      </c>
      <c r="Q586" s="13"/>
      <c r="S586" s="13"/>
      <c r="U586" s="13"/>
      <c r="V586" s="14">
        <v>13.7</v>
      </c>
      <c r="W586" s="14">
        <v>39.53</v>
      </c>
      <c r="X586">
        <f t="shared" si="24"/>
        <v>0.8220910623946035</v>
      </c>
      <c r="Y586" t="str">
        <f t="shared" ref="Y586:Y610" si="26">IF(X586&gt;1,"Resp",IF(AND(X586&lt;1,K586&lt;3000),"NonResp","FertNonResp"))</f>
        <v>FertNonResp</v>
      </c>
      <c r="Z586" s="13">
        <v>7.7</v>
      </c>
      <c r="AA586" s="13">
        <v>1.42</v>
      </c>
      <c r="AB586" s="14">
        <v>5.5</v>
      </c>
      <c r="AC586" s="13">
        <v>40</v>
      </c>
      <c r="AE586" s="14" t="s">
        <v>438</v>
      </c>
      <c r="AF586" s="13">
        <v>3</v>
      </c>
      <c r="AG586" s="13">
        <v>711</v>
      </c>
      <c r="AH586" s="13"/>
      <c r="AI586" s="13"/>
      <c r="AJ586" s="13"/>
      <c r="AL586" s="13"/>
      <c r="AN586" s="13"/>
      <c r="AO586" s="13">
        <v>28</v>
      </c>
      <c r="AP586" s="14"/>
      <c r="AQ586" s="14"/>
      <c r="AR586" s="13" t="s">
        <v>617</v>
      </c>
    </row>
    <row r="587" spans="1:44" x14ac:dyDescent="0.25">
      <c r="A587" s="1" t="s">
        <v>376</v>
      </c>
      <c r="B587" s="13" t="s">
        <v>613</v>
      </c>
      <c r="C587" s="13" t="s">
        <v>614</v>
      </c>
      <c r="E587" s="13" t="s">
        <v>615</v>
      </c>
      <c r="F587" s="13" t="s">
        <v>616</v>
      </c>
      <c r="G587" s="2" t="str">
        <f t="shared" si="25"/>
        <v>Desta et al.2015Mekelle UniversityImproved</v>
      </c>
      <c r="H587" s="13">
        <v>23</v>
      </c>
      <c r="I587" s="13">
        <v>40</v>
      </c>
      <c r="J587" s="13">
        <v>40</v>
      </c>
      <c r="K587" s="13">
        <v>3300</v>
      </c>
      <c r="N587" s="13"/>
      <c r="O587" s="14">
        <v>3900</v>
      </c>
      <c r="P587" s="14">
        <v>4100</v>
      </c>
      <c r="Q587" s="13"/>
      <c r="S587" s="13"/>
      <c r="U587" s="13"/>
      <c r="V587" s="14">
        <v>13.7</v>
      </c>
      <c r="W587" s="14">
        <v>39.53</v>
      </c>
      <c r="X587">
        <f t="shared" si="24"/>
        <v>0.75860727484925106</v>
      </c>
      <c r="Y587" t="str">
        <f t="shared" si="26"/>
        <v>FertNonResp</v>
      </c>
      <c r="Z587" s="13">
        <v>7.7</v>
      </c>
      <c r="AA587" s="13">
        <v>1.42</v>
      </c>
      <c r="AB587" s="14">
        <v>5.5</v>
      </c>
      <c r="AC587" s="13">
        <v>40</v>
      </c>
      <c r="AE587" s="14" t="s">
        <v>438</v>
      </c>
      <c r="AF587" s="13">
        <v>3</v>
      </c>
      <c r="AG587" s="13">
        <v>711</v>
      </c>
      <c r="AH587" s="13"/>
      <c r="AI587" s="13"/>
      <c r="AJ587" s="13"/>
      <c r="AL587" s="13"/>
      <c r="AN587" s="13"/>
      <c r="AO587" s="13">
        <v>28</v>
      </c>
      <c r="AP587" s="14"/>
      <c r="AQ587" s="14"/>
      <c r="AR587" s="13" t="s">
        <v>617</v>
      </c>
    </row>
    <row r="588" spans="1:44" x14ac:dyDescent="0.25">
      <c r="A588" s="1" t="s">
        <v>376</v>
      </c>
      <c r="B588" s="13" t="s">
        <v>613</v>
      </c>
      <c r="C588" s="13" t="s">
        <v>614</v>
      </c>
      <c r="E588" s="13" t="s">
        <v>615</v>
      </c>
      <c r="F588" s="13" t="s">
        <v>616</v>
      </c>
      <c r="G588" s="2" t="str">
        <f t="shared" si="25"/>
        <v>Desta et al.2015Mekelle UniversityImproved</v>
      </c>
      <c r="H588" s="13">
        <v>23</v>
      </c>
      <c r="I588" s="13">
        <v>20</v>
      </c>
      <c r="J588" s="13">
        <v>40</v>
      </c>
      <c r="K588" s="13">
        <v>2400</v>
      </c>
      <c r="N588" s="13"/>
      <c r="O588" s="14">
        <v>3400</v>
      </c>
      <c r="P588" s="14">
        <v>3800</v>
      </c>
      <c r="Q588" s="13"/>
      <c r="S588" s="13"/>
      <c r="U588" s="13"/>
      <c r="V588" s="14">
        <v>13.7</v>
      </c>
      <c r="W588" s="14">
        <v>39.53</v>
      </c>
      <c r="X588">
        <f t="shared" si="24"/>
        <v>1.8601545359152911</v>
      </c>
      <c r="Y588" t="str">
        <f t="shared" si="26"/>
        <v>Resp</v>
      </c>
      <c r="Z588" s="13">
        <v>7.7</v>
      </c>
      <c r="AA588" s="13">
        <v>1.42</v>
      </c>
      <c r="AB588" s="14">
        <v>5.5</v>
      </c>
      <c r="AC588" s="13">
        <v>40</v>
      </c>
      <c r="AE588" s="14" t="s">
        <v>438</v>
      </c>
      <c r="AF588" s="13">
        <v>3</v>
      </c>
      <c r="AG588" s="13">
        <v>711</v>
      </c>
      <c r="AH588" s="13"/>
      <c r="AI588" s="13"/>
      <c r="AJ588" s="13"/>
      <c r="AL588" s="13"/>
      <c r="AN588" s="13"/>
      <c r="AO588" s="13">
        <v>28</v>
      </c>
      <c r="AP588" s="14"/>
      <c r="AQ588" s="14"/>
      <c r="AR588" s="13" t="s">
        <v>617</v>
      </c>
    </row>
    <row r="589" spans="1:44" x14ac:dyDescent="0.25">
      <c r="A589" s="1" t="s">
        <v>376</v>
      </c>
      <c r="B589" s="13" t="s">
        <v>613</v>
      </c>
      <c r="C589" s="13" t="s">
        <v>614</v>
      </c>
      <c r="E589" s="13" t="s">
        <v>615</v>
      </c>
      <c r="F589" s="13" t="s">
        <v>616</v>
      </c>
      <c r="G589" s="2" t="str">
        <f t="shared" si="25"/>
        <v>Desta et al.2015Mekelle UniversityImproved</v>
      </c>
      <c r="H589" s="13">
        <v>23</v>
      </c>
      <c r="I589" s="13">
        <v>40</v>
      </c>
      <c r="J589" s="13">
        <v>40</v>
      </c>
      <c r="K589" s="13">
        <v>2400</v>
      </c>
      <c r="N589" s="13"/>
      <c r="O589" s="14">
        <v>3700</v>
      </c>
      <c r="P589" s="14">
        <v>4000</v>
      </c>
      <c r="Q589" s="13"/>
      <c r="S589" s="13"/>
      <c r="U589" s="13"/>
      <c r="V589" s="14">
        <v>13.7</v>
      </c>
      <c r="W589" s="14">
        <v>39.53</v>
      </c>
      <c r="X589">
        <f t="shared" si="24"/>
        <v>1.6436490955067105</v>
      </c>
      <c r="Y589" t="str">
        <f t="shared" si="26"/>
        <v>Resp</v>
      </c>
      <c r="Z589" s="13">
        <v>7.7</v>
      </c>
      <c r="AA589" s="13">
        <v>1.42</v>
      </c>
      <c r="AB589" s="14">
        <v>5.5</v>
      </c>
      <c r="AC589" s="13">
        <v>40</v>
      </c>
      <c r="AE589" s="14" t="s">
        <v>438</v>
      </c>
      <c r="AF589" s="13">
        <v>3</v>
      </c>
      <c r="AG589" s="13">
        <v>711</v>
      </c>
      <c r="AH589" s="13"/>
      <c r="AI589" s="13"/>
      <c r="AJ589" s="13"/>
      <c r="AL589" s="13"/>
      <c r="AN589" s="13"/>
      <c r="AO589" s="13">
        <v>28</v>
      </c>
      <c r="AP589" s="14"/>
      <c r="AQ589" s="14"/>
      <c r="AR589" s="13" t="s">
        <v>617</v>
      </c>
    </row>
    <row r="590" spans="1:44" x14ac:dyDescent="0.25">
      <c r="A590" s="1" t="s">
        <v>376</v>
      </c>
      <c r="B590" s="13" t="s">
        <v>613</v>
      </c>
      <c r="C590" s="13" t="s">
        <v>614</v>
      </c>
      <c r="E590" s="13" t="s">
        <v>615</v>
      </c>
      <c r="F590" s="13" t="s">
        <v>616</v>
      </c>
      <c r="G590" s="2" t="str">
        <f t="shared" si="25"/>
        <v>Desta et al.2015Mekelle UniversityImproved</v>
      </c>
      <c r="H590" s="13">
        <v>23</v>
      </c>
      <c r="I590" s="13">
        <v>0</v>
      </c>
      <c r="J590" s="13">
        <v>40</v>
      </c>
      <c r="K590" s="13">
        <v>2400</v>
      </c>
      <c r="N590" s="13"/>
      <c r="O590" s="14">
        <v>2400</v>
      </c>
      <c r="P590" s="14">
        <v>3200</v>
      </c>
      <c r="Q590" s="13"/>
      <c r="S590" s="13"/>
      <c r="U590" s="13"/>
      <c r="V590" s="14">
        <v>13.7</v>
      </c>
      <c r="W590" s="14">
        <v>39.53</v>
      </c>
      <c r="X590">
        <f t="shared" si="24"/>
        <v>0</v>
      </c>
      <c r="Y590" t="str">
        <f t="shared" si="26"/>
        <v>NonResp</v>
      </c>
      <c r="Z590" s="13">
        <v>7.7</v>
      </c>
      <c r="AA590" s="13">
        <v>1.42</v>
      </c>
      <c r="AB590" s="14">
        <v>5.5</v>
      </c>
      <c r="AC590" s="13">
        <v>40</v>
      </c>
      <c r="AE590" s="14" t="s">
        <v>438</v>
      </c>
      <c r="AF590" s="13">
        <v>3</v>
      </c>
      <c r="AG590" s="13">
        <v>711</v>
      </c>
      <c r="AH590" s="13"/>
      <c r="AI590" s="13"/>
      <c r="AJ590" s="13"/>
      <c r="AL590" s="13"/>
      <c r="AN590" s="13"/>
      <c r="AO590" s="13">
        <v>28</v>
      </c>
      <c r="AP590" s="14"/>
      <c r="AQ590" s="14"/>
      <c r="AR590" s="13" t="s">
        <v>617</v>
      </c>
    </row>
    <row r="591" spans="1:44" x14ac:dyDescent="0.25">
      <c r="A591" s="1" t="s">
        <v>376</v>
      </c>
      <c r="B591" s="13" t="s">
        <v>613</v>
      </c>
      <c r="C591" s="13" t="s">
        <v>614</v>
      </c>
      <c r="E591" s="13" t="s">
        <v>615</v>
      </c>
      <c r="F591" s="13" t="s">
        <v>616</v>
      </c>
      <c r="G591" s="2" t="str">
        <f t="shared" si="25"/>
        <v>Desta et al.2015Mekelle UniversityImproved</v>
      </c>
      <c r="H591" s="13">
        <v>23</v>
      </c>
      <c r="I591" s="13">
        <v>0</v>
      </c>
      <c r="J591" s="13">
        <v>40</v>
      </c>
      <c r="K591" s="13">
        <v>2400</v>
      </c>
      <c r="N591" s="13"/>
      <c r="O591" s="14">
        <v>3300</v>
      </c>
      <c r="P591" s="14">
        <v>3600</v>
      </c>
      <c r="Q591" s="13"/>
      <c r="S591" s="13"/>
      <c r="U591" s="13"/>
      <c r="V591" s="14">
        <v>13.7</v>
      </c>
      <c r="W591" s="14">
        <v>39.53</v>
      </c>
      <c r="X591">
        <f t="shared" si="24"/>
        <v>3.1661555114558899</v>
      </c>
      <c r="Y591" t="str">
        <f t="shared" si="26"/>
        <v>Resp</v>
      </c>
      <c r="Z591" s="13">
        <v>7.7</v>
      </c>
      <c r="AA591" s="13">
        <v>1.42</v>
      </c>
      <c r="AB591" s="14">
        <v>5.5</v>
      </c>
      <c r="AC591" s="13">
        <v>40</v>
      </c>
      <c r="AE591" s="14" t="s">
        <v>438</v>
      </c>
      <c r="AF591" s="13">
        <v>3</v>
      </c>
      <c r="AG591" s="13">
        <v>711</v>
      </c>
      <c r="AH591" s="13"/>
      <c r="AI591" s="13"/>
      <c r="AJ591" s="13"/>
      <c r="AL591" s="13"/>
      <c r="AN591" s="13"/>
      <c r="AO591" s="13">
        <v>28</v>
      </c>
      <c r="AP591" s="14"/>
      <c r="AQ591" s="14"/>
      <c r="AR591" s="13" t="s">
        <v>617</v>
      </c>
    </row>
    <row r="592" spans="1:44" x14ac:dyDescent="0.25">
      <c r="A592" s="1" t="s">
        <v>376</v>
      </c>
      <c r="B592" s="13" t="s">
        <v>613</v>
      </c>
      <c r="C592" s="13" t="s">
        <v>614</v>
      </c>
      <c r="E592" s="13" t="s">
        <v>615</v>
      </c>
      <c r="F592" s="13" t="s">
        <v>616</v>
      </c>
      <c r="G592" s="2" t="str">
        <f t="shared" si="25"/>
        <v>Desta et al.2015Mekelle UniversityImproved</v>
      </c>
      <c r="H592" s="13">
        <v>23</v>
      </c>
      <c r="I592" s="13">
        <v>20</v>
      </c>
      <c r="J592" s="13">
        <v>40</v>
      </c>
      <c r="K592" s="13">
        <v>2400</v>
      </c>
      <c r="N592" s="13"/>
      <c r="O592" s="14">
        <v>3800</v>
      </c>
      <c r="P592" s="14">
        <v>3500</v>
      </c>
      <c r="Q592" s="13"/>
      <c r="S592" s="13"/>
      <c r="U592" s="13"/>
      <c r="V592" s="14">
        <v>13.7</v>
      </c>
      <c r="W592" s="14">
        <v>39.53</v>
      </c>
      <c r="X592">
        <f t="shared" si="24"/>
        <v>2.6042163502814075</v>
      </c>
      <c r="Y592" t="str">
        <f t="shared" si="26"/>
        <v>Resp</v>
      </c>
      <c r="Z592" s="13">
        <v>7.7</v>
      </c>
      <c r="AA592" s="13">
        <v>1.42</v>
      </c>
      <c r="AB592" s="14">
        <v>5.5</v>
      </c>
      <c r="AC592" s="13">
        <v>40</v>
      </c>
      <c r="AE592" s="14" t="s">
        <v>438</v>
      </c>
      <c r="AF592" s="13">
        <v>3</v>
      </c>
      <c r="AG592" s="13">
        <v>711</v>
      </c>
      <c r="AH592" s="13"/>
      <c r="AI592" s="13"/>
      <c r="AJ592" s="13"/>
      <c r="AL592" s="13"/>
      <c r="AN592" s="13"/>
      <c r="AO592" s="13">
        <v>28</v>
      </c>
      <c r="AP592" s="14"/>
      <c r="AQ592" s="14"/>
      <c r="AR592" s="13" t="s">
        <v>617</v>
      </c>
    </row>
    <row r="593" spans="1:44" x14ac:dyDescent="0.25">
      <c r="A593" s="1" t="s">
        <v>376</v>
      </c>
      <c r="B593" s="13" t="s">
        <v>613</v>
      </c>
      <c r="C593" s="13" t="s">
        <v>614</v>
      </c>
      <c r="E593" s="13" t="s">
        <v>615</v>
      </c>
      <c r="F593" s="13" t="s">
        <v>616</v>
      </c>
      <c r="G593" s="2" t="str">
        <f t="shared" si="25"/>
        <v>Desta et al.2015Mekelle UniversityImproved</v>
      </c>
      <c r="H593" s="13">
        <v>23</v>
      </c>
      <c r="I593" s="13">
        <v>40</v>
      </c>
      <c r="J593" s="13">
        <v>40</v>
      </c>
      <c r="K593" s="13">
        <v>3300</v>
      </c>
      <c r="N593" s="13"/>
      <c r="O593" s="14">
        <v>3900</v>
      </c>
      <c r="P593" s="14">
        <v>3700</v>
      </c>
      <c r="Q593" s="13"/>
      <c r="S593" s="13"/>
      <c r="U593" s="13"/>
      <c r="V593" s="14">
        <v>13.7</v>
      </c>
      <c r="W593" s="14">
        <v>39.53</v>
      </c>
      <c r="X593">
        <f t="shared" si="24"/>
        <v>0.75860727484925106</v>
      </c>
      <c r="Y593" t="str">
        <f t="shared" si="26"/>
        <v>FertNonResp</v>
      </c>
      <c r="Z593" s="13">
        <v>7.7</v>
      </c>
      <c r="AA593" s="13">
        <v>1.42</v>
      </c>
      <c r="AB593" s="14">
        <v>5.5</v>
      </c>
      <c r="AC593" s="13">
        <v>40</v>
      </c>
      <c r="AE593" s="14" t="s">
        <v>438</v>
      </c>
      <c r="AF593" s="13">
        <v>3</v>
      </c>
      <c r="AG593" s="13">
        <v>711</v>
      </c>
      <c r="AH593" s="13"/>
      <c r="AI593" s="13"/>
      <c r="AJ593" s="13"/>
      <c r="AL593" s="13"/>
      <c r="AN593" s="13"/>
      <c r="AO593" s="13">
        <v>28</v>
      </c>
      <c r="AP593" s="14"/>
      <c r="AQ593" s="14"/>
      <c r="AR593" s="13" t="s">
        <v>617</v>
      </c>
    </row>
    <row r="594" spans="1:44" x14ac:dyDescent="0.25">
      <c r="A594" s="1" t="s">
        <v>376</v>
      </c>
      <c r="B594" s="13" t="s">
        <v>613</v>
      </c>
      <c r="C594" s="13" t="s">
        <v>614</v>
      </c>
      <c r="E594" s="13" t="s">
        <v>615</v>
      </c>
      <c r="F594" s="13" t="s">
        <v>616</v>
      </c>
      <c r="G594" s="2" t="str">
        <f t="shared" si="25"/>
        <v>Desta et al.2015Mekelle UniversityImproved</v>
      </c>
      <c r="H594" s="13">
        <v>23</v>
      </c>
      <c r="I594" s="13">
        <v>20</v>
      </c>
      <c r="J594" s="13">
        <v>40</v>
      </c>
      <c r="K594" s="13">
        <v>2400</v>
      </c>
      <c r="N594" s="13"/>
      <c r="O594" s="14">
        <v>3400</v>
      </c>
      <c r="P594" s="14">
        <v>3900</v>
      </c>
      <c r="Q594" s="13"/>
      <c r="S594" s="13"/>
      <c r="U594" s="13"/>
      <c r="V594" s="14">
        <v>13.7</v>
      </c>
      <c r="W594" s="14">
        <v>39.53</v>
      </c>
      <c r="X594">
        <f t="shared" si="24"/>
        <v>1.8601545359152911</v>
      </c>
      <c r="Y594" t="str">
        <f t="shared" si="26"/>
        <v>Resp</v>
      </c>
      <c r="Z594" s="13">
        <v>7.7</v>
      </c>
      <c r="AA594" s="13">
        <v>1.42</v>
      </c>
      <c r="AB594" s="14">
        <v>5.5</v>
      </c>
      <c r="AC594" s="13">
        <v>40</v>
      </c>
      <c r="AE594" s="14" t="s">
        <v>438</v>
      </c>
      <c r="AF594" s="13">
        <v>3</v>
      </c>
      <c r="AG594" s="13">
        <v>711</v>
      </c>
      <c r="AH594" s="13"/>
      <c r="AI594" s="13"/>
      <c r="AJ594" s="13"/>
      <c r="AL594" s="13"/>
      <c r="AN594" s="13"/>
      <c r="AO594" s="13">
        <v>28</v>
      </c>
      <c r="AP594" s="14"/>
      <c r="AQ594" s="14"/>
      <c r="AR594" s="13" t="s">
        <v>617</v>
      </c>
    </row>
    <row r="595" spans="1:44" x14ac:dyDescent="0.25">
      <c r="A595" s="1" t="s">
        <v>376</v>
      </c>
      <c r="B595" s="13" t="s">
        <v>613</v>
      </c>
      <c r="C595" s="13" t="s">
        <v>614</v>
      </c>
      <c r="E595" s="13" t="s">
        <v>615</v>
      </c>
      <c r="F595" s="13" t="s">
        <v>616</v>
      </c>
      <c r="G595" s="2" t="str">
        <f t="shared" si="25"/>
        <v>Desta et al.2015Mekelle UniversityImproved</v>
      </c>
      <c r="H595" s="13">
        <v>23</v>
      </c>
      <c r="I595" s="13">
        <v>40</v>
      </c>
      <c r="J595" s="13">
        <v>40</v>
      </c>
      <c r="K595" s="13">
        <v>2400</v>
      </c>
      <c r="N595" s="13"/>
      <c r="O595" s="14">
        <v>3700</v>
      </c>
      <c r="P595" s="14">
        <v>3600</v>
      </c>
      <c r="Q595" s="13"/>
      <c r="S595" s="13"/>
      <c r="U595" s="13"/>
      <c r="V595" s="14">
        <v>13.7</v>
      </c>
      <c r="W595" s="14">
        <v>39.53</v>
      </c>
      <c r="X595">
        <f t="shared" si="24"/>
        <v>1.6436490955067105</v>
      </c>
      <c r="Y595" t="str">
        <f t="shared" si="26"/>
        <v>Resp</v>
      </c>
      <c r="Z595" s="13">
        <v>7.7</v>
      </c>
      <c r="AA595" s="13">
        <v>1.42</v>
      </c>
      <c r="AB595" s="14">
        <v>5.5</v>
      </c>
      <c r="AC595" s="13">
        <v>40</v>
      </c>
      <c r="AE595" s="14" t="s">
        <v>438</v>
      </c>
      <c r="AF595" s="13">
        <v>3</v>
      </c>
      <c r="AG595" s="13">
        <v>711</v>
      </c>
      <c r="AH595" s="13"/>
      <c r="AI595" s="13"/>
      <c r="AJ595" s="13"/>
      <c r="AL595" s="13"/>
      <c r="AN595" s="13"/>
      <c r="AO595" s="13">
        <v>28</v>
      </c>
      <c r="AP595" s="14"/>
      <c r="AQ595" s="14"/>
      <c r="AR595" s="13" t="s">
        <v>617</v>
      </c>
    </row>
    <row r="596" spans="1:44" x14ac:dyDescent="0.25">
      <c r="A596" s="1" t="s">
        <v>376</v>
      </c>
      <c r="B596" s="13" t="s">
        <v>613</v>
      </c>
      <c r="C596" s="13" t="s">
        <v>614</v>
      </c>
      <c r="E596" s="13" t="s">
        <v>615</v>
      </c>
      <c r="F596" s="13" t="s">
        <v>616</v>
      </c>
      <c r="G596" s="2" t="str">
        <f t="shared" si="25"/>
        <v>Desta et al.2015Mekelle UniversityImproved</v>
      </c>
      <c r="H596" s="13">
        <v>23</v>
      </c>
      <c r="I596" s="13">
        <v>40</v>
      </c>
      <c r="J596" s="13">
        <v>40</v>
      </c>
      <c r="K596" s="13">
        <v>2400</v>
      </c>
      <c r="N596" s="13"/>
      <c r="O596" s="14">
        <v>2400</v>
      </c>
      <c r="P596" s="14">
        <v>3700</v>
      </c>
      <c r="Q596" s="13"/>
      <c r="S596" s="13"/>
      <c r="U596" s="13"/>
      <c r="V596" s="14">
        <v>13.7</v>
      </c>
      <c r="W596" s="14">
        <v>39.53</v>
      </c>
      <c r="X596">
        <f t="shared" si="24"/>
        <v>0</v>
      </c>
      <c r="Y596" t="str">
        <f t="shared" si="26"/>
        <v>NonResp</v>
      </c>
      <c r="Z596" s="13">
        <v>7.7</v>
      </c>
      <c r="AA596" s="13">
        <v>1.42</v>
      </c>
      <c r="AB596" s="14">
        <v>5.5</v>
      </c>
      <c r="AC596" s="13">
        <v>40</v>
      </c>
      <c r="AE596" s="14" t="s">
        <v>438</v>
      </c>
      <c r="AF596" s="13">
        <v>3</v>
      </c>
      <c r="AG596" s="13">
        <v>711</v>
      </c>
      <c r="AH596" s="13"/>
      <c r="AI596" s="13"/>
      <c r="AJ596" s="13"/>
      <c r="AL596" s="13"/>
      <c r="AN596" s="13"/>
      <c r="AO596" s="13">
        <v>28</v>
      </c>
      <c r="AP596" s="14"/>
      <c r="AQ596" s="14"/>
      <c r="AR596" s="13" t="s">
        <v>617</v>
      </c>
    </row>
    <row r="597" spans="1:44" x14ac:dyDescent="0.25">
      <c r="A597" s="1" t="s">
        <v>376</v>
      </c>
      <c r="B597" s="13" t="s">
        <v>613</v>
      </c>
      <c r="C597" s="13" t="s">
        <v>614</v>
      </c>
      <c r="E597" s="13" t="s">
        <v>615</v>
      </c>
      <c r="F597" s="13" t="s">
        <v>616</v>
      </c>
      <c r="G597" s="2" t="str">
        <f t="shared" si="25"/>
        <v>Desta et al.2015Mekelle UniversityImproved</v>
      </c>
      <c r="H597" s="13">
        <v>23</v>
      </c>
      <c r="I597" s="13">
        <v>0</v>
      </c>
      <c r="J597" s="13">
        <v>40</v>
      </c>
      <c r="K597" s="13">
        <v>3300</v>
      </c>
      <c r="N597" s="13"/>
      <c r="O597" s="14">
        <v>3300</v>
      </c>
      <c r="P597" s="14">
        <v>3800</v>
      </c>
      <c r="Q597" s="13"/>
      <c r="S597" s="13"/>
      <c r="U597" s="13"/>
      <c r="V597" s="14">
        <v>13.7</v>
      </c>
      <c r="W597" s="14">
        <v>39.53</v>
      </c>
      <c r="X597">
        <f t="shared" si="24"/>
        <v>0</v>
      </c>
      <c r="Y597" t="str">
        <f t="shared" si="26"/>
        <v>FertNonResp</v>
      </c>
      <c r="Z597" s="13">
        <v>7.7</v>
      </c>
      <c r="AA597" s="13">
        <v>1.42</v>
      </c>
      <c r="AB597" s="14">
        <v>5.5</v>
      </c>
      <c r="AC597" s="13">
        <v>40</v>
      </c>
      <c r="AE597" s="14" t="s">
        <v>438</v>
      </c>
      <c r="AF597" s="13">
        <v>3</v>
      </c>
      <c r="AG597" s="13">
        <v>711</v>
      </c>
      <c r="AH597" s="13"/>
      <c r="AI597" s="13"/>
      <c r="AJ597" s="13"/>
      <c r="AL597" s="13"/>
      <c r="AN597" s="13"/>
      <c r="AO597" s="13">
        <v>28</v>
      </c>
      <c r="AP597" s="14"/>
      <c r="AQ597" s="14"/>
      <c r="AR597" s="13" t="s">
        <v>617</v>
      </c>
    </row>
    <row r="598" spans="1:44" x14ac:dyDescent="0.25">
      <c r="A598" s="1" t="s">
        <v>376</v>
      </c>
      <c r="B598" t="s">
        <v>601</v>
      </c>
      <c r="C598" t="s">
        <v>602</v>
      </c>
      <c r="E598" t="s">
        <v>433</v>
      </c>
      <c r="F598" s="9" t="s">
        <v>45</v>
      </c>
      <c r="G598" s="2" t="str">
        <f t="shared" si="25"/>
        <v>Wakapala, 1973MenengaiHybrid</v>
      </c>
      <c r="H598">
        <v>22</v>
      </c>
      <c r="I598">
        <v>24.04</v>
      </c>
      <c r="J598" s="3"/>
      <c r="K598" s="10">
        <v>998</v>
      </c>
      <c r="O598">
        <v>1540</v>
      </c>
      <c r="P598">
        <v>1843</v>
      </c>
      <c r="X598" s="11">
        <f t="shared" si="24"/>
        <v>1.3690627315450499</v>
      </c>
      <c r="Y598" t="str">
        <f t="shared" si="26"/>
        <v>Resp</v>
      </c>
      <c r="Z598">
        <v>5.5</v>
      </c>
      <c r="AA598">
        <v>4.8899999999999997</v>
      </c>
      <c r="AB598">
        <v>13</v>
      </c>
      <c r="AC598">
        <v>27.2</v>
      </c>
      <c r="AF598">
        <v>2</v>
      </c>
      <c r="AO598">
        <v>26.8</v>
      </c>
      <c r="AR598" t="s">
        <v>603</v>
      </c>
    </row>
    <row r="599" spans="1:44" x14ac:dyDescent="0.25">
      <c r="A599" s="1" t="s">
        <v>376</v>
      </c>
      <c r="B599" t="s">
        <v>601</v>
      </c>
      <c r="C599" t="s">
        <v>602</v>
      </c>
      <c r="E599" t="s">
        <v>433</v>
      </c>
      <c r="F599" s="9" t="s">
        <v>45</v>
      </c>
      <c r="G599" s="2" t="str">
        <f t="shared" si="25"/>
        <v>Wakapala, 1973MenengaiHybrid</v>
      </c>
      <c r="H599">
        <v>22</v>
      </c>
      <c r="I599">
        <v>48.1</v>
      </c>
      <c r="J599" s="3"/>
      <c r="K599" s="10">
        <v>998</v>
      </c>
      <c r="O599">
        <v>1810</v>
      </c>
      <c r="P599">
        <v>1938</v>
      </c>
      <c r="X599" s="11">
        <f t="shared" si="24"/>
        <v>1.1589217358208845</v>
      </c>
      <c r="Y599" t="str">
        <f t="shared" si="26"/>
        <v>Resp</v>
      </c>
      <c r="Z599">
        <v>5.5</v>
      </c>
      <c r="AA599">
        <v>4.8899999999999997</v>
      </c>
      <c r="AB599">
        <v>13</v>
      </c>
      <c r="AC599">
        <v>27.2</v>
      </c>
      <c r="AF599">
        <v>2</v>
      </c>
      <c r="AO599">
        <v>26.8</v>
      </c>
      <c r="AR599" t="s">
        <v>603</v>
      </c>
    </row>
    <row r="600" spans="1:44" x14ac:dyDescent="0.25">
      <c r="A600" s="1" t="s">
        <v>376</v>
      </c>
      <c r="B600" t="s">
        <v>601</v>
      </c>
      <c r="C600" t="s">
        <v>602</v>
      </c>
      <c r="E600" t="s">
        <v>433</v>
      </c>
      <c r="F600" s="9" t="s">
        <v>45</v>
      </c>
      <c r="G600" s="2" t="str">
        <f t="shared" si="25"/>
        <v>Wakapala, 1973MenengaiHybrid</v>
      </c>
      <c r="H600">
        <v>44</v>
      </c>
      <c r="I600">
        <v>24.04</v>
      </c>
      <c r="K600" s="10">
        <v>998</v>
      </c>
      <c r="O600">
        <v>1540</v>
      </c>
      <c r="P600">
        <v>1909</v>
      </c>
      <c r="X600" s="11">
        <f t="shared" si="24"/>
        <v>1.1123061962474794</v>
      </c>
      <c r="Y600" t="str">
        <f t="shared" si="26"/>
        <v>Resp</v>
      </c>
      <c r="Z600">
        <v>5.5</v>
      </c>
      <c r="AA600">
        <v>4.8899999999999997</v>
      </c>
      <c r="AB600">
        <v>13</v>
      </c>
      <c r="AC600">
        <v>27.2</v>
      </c>
      <c r="AF600">
        <v>2</v>
      </c>
      <c r="AO600">
        <v>26.8</v>
      </c>
      <c r="AR600" t="s">
        <v>603</v>
      </c>
    </row>
    <row r="601" spans="1:44" x14ac:dyDescent="0.25">
      <c r="A601" s="1" t="s">
        <v>376</v>
      </c>
      <c r="B601" t="s">
        <v>601</v>
      </c>
      <c r="C601" t="s">
        <v>602</v>
      </c>
      <c r="E601" t="s">
        <v>433</v>
      </c>
      <c r="F601" s="9" t="s">
        <v>45</v>
      </c>
      <c r="G601" s="2" t="str">
        <f t="shared" si="25"/>
        <v>Wakapala, 1973MenengaiHybrid</v>
      </c>
      <c r="H601">
        <v>44</v>
      </c>
      <c r="I601">
        <v>48.1</v>
      </c>
      <c r="K601" s="10">
        <v>998</v>
      </c>
      <c r="O601" s="10">
        <v>1810</v>
      </c>
      <c r="P601">
        <v>1853</v>
      </c>
      <c r="X601" s="11">
        <f t="shared" si="24"/>
        <v>1.0252060577414905</v>
      </c>
      <c r="Y601" t="str">
        <f t="shared" si="26"/>
        <v>Resp</v>
      </c>
      <c r="Z601">
        <v>5.5</v>
      </c>
      <c r="AA601">
        <v>4.8899999999999997</v>
      </c>
      <c r="AB601">
        <v>13</v>
      </c>
      <c r="AC601">
        <v>27.2</v>
      </c>
      <c r="AF601">
        <v>2</v>
      </c>
      <c r="AO601">
        <v>26.8</v>
      </c>
      <c r="AR601" t="s">
        <v>603</v>
      </c>
    </row>
    <row r="602" spans="1:44" x14ac:dyDescent="0.25">
      <c r="A602" s="1" t="s">
        <v>376</v>
      </c>
      <c r="B602" t="s">
        <v>601</v>
      </c>
      <c r="C602" t="s">
        <v>602</v>
      </c>
      <c r="E602" t="s">
        <v>433</v>
      </c>
      <c r="F602" s="9" t="s">
        <v>45</v>
      </c>
      <c r="G602" s="2" t="str">
        <f t="shared" si="25"/>
        <v>Wakapala, 1973MenengaiHybrid</v>
      </c>
      <c r="H602">
        <v>22</v>
      </c>
      <c r="I602">
        <v>8.6999999999999993</v>
      </c>
      <c r="K602" s="10">
        <v>2245</v>
      </c>
      <c r="O602" s="10">
        <v>2639</v>
      </c>
      <c r="P602">
        <v>2732</v>
      </c>
      <c r="X602" s="11">
        <f t="shared" si="24"/>
        <v>1.9545142333816683</v>
      </c>
      <c r="Y602" t="str">
        <f t="shared" si="26"/>
        <v>Resp</v>
      </c>
      <c r="Z602">
        <v>5.9</v>
      </c>
      <c r="AA602">
        <v>4.0199999999999996</v>
      </c>
      <c r="AB602">
        <v>19</v>
      </c>
      <c r="AC602">
        <v>27.2</v>
      </c>
      <c r="AF602">
        <v>2</v>
      </c>
      <c r="AO602">
        <v>26.8</v>
      </c>
      <c r="AR602" t="s">
        <v>603</v>
      </c>
    </row>
    <row r="603" spans="1:44" x14ac:dyDescent="0.25">
      <c r="A603" s="1" t="s">
        <v>376</v>
      </c>
      <c r="B603" t="s">
        <v>601</v>
      </c>
      <c r="C603" t="s">
        <v>602</v>
      </c>
      <c r="E603" t="s">
        <v>433</v>
      </c>
      <c r="F603" s="9" t="s">
        <v>45</v>
      </c>
      <c r="G603" s="2" t="str">
        <f t="shared" si="25"/>
        <v>Wakapala, 1973MenengaiHybrid</v>
      </c>
      <c r="H603">
        <v>22</v>
      </c>
      <c r="I603">
        <v>17.5</v>
      </c>
      <c r="K603" s="10">
        <v>2245</v>
      </c>
      <c r="O603" s="10">
        <v>2963</v>
      </c>
      <c r="P603">
        <v>2662</v>
      </c>
      <c r="X603">
        <f t="shared" si="24"/>
        <v>2.2935539356212629</v>
      </c>
      <c r="Y603" t="str">
        <f t="shared" si="26"/>
        <v>Resp</v>
      </c>
      <c r="Z603">
        <v>5.9</v>
      </c>
      <c r="AA603">
        <v>4.0199999999999996</v>
      </c>
      <c r="AB603">
        <v>19</v>
      </c>
      <c r="AC603">
        <v>27.2</v>
      </c>
      <c r="AF603">
        <v>2</v>
      </c>
      <c r="AO603">
        <v>26.8</v>
      </c>
      <c r="AR603" t="s">
        <v>603</v>
      </c>
    </row>
    <row r="604" spans="1:44" x14ac:dyDescent="0.25">
      <c r="A604" s="1" t="s">
        <v>376</v>
      </c>
      <c r="B604" t="s">
        <v>601</v>
      </c>
      <c r="C604" t="s">
        <v>602</v>
      </c>
      <c r="E604" t="s">
        <v>433</v>
      </c>
      <c r="F604" s="9" t="s">
        <v>45</v>
      </c>
      <c r="G604" s="2" t="str">
        <f t="shared" si="25"/>
        <v>Wakapala, 1973MenengaiHybrid</v>
      </c>
      <c r="H604">
        <v>22</v>
      </c>
      <c r="I604">
        <v>26.2</v>
      </c>
      <c r="K604" s="10">
        <v>2245</v>
      </c>
      <c r="O604" s="10">
        <v>3194</v>
      </c>
      <c r="P604">
        <v>3310</v>
      </c>
      <c r="X604">
        <f t="shared" si="24"/>
        <v>2.2421668645649069</v>
      </c>
      <c r="Y604" t="str">
        <f t="shared" si="26"/>
        <v>Resp</v>
      </c>
      <c r="Z604">
        <v>5.9</v>
      </c>
      <c r="AA604">
        <v>4.0199999999999996</v>
      </c>
      <c r="AB604">
        <v>19</v>
      </c>
      <c r="AC604">
        <v>27.2</v>
      </c>
      <c r="AF604">
        <v>2</v>
      </c>
      <c r="AO604">
        <v>26.8</v>
      </c>
      <c r="AR604" t="s">
        <v>603</v>
      </c>
    </row>
    <row r="605" spans="1:44" x14ac:dyDescent="0.25">
      <c r="A605" s="1" t="s">
        <v>376</v>
      </c>
      <c r="B605" t="s">
        <v>601</v>
      </c>
      <c r="C605" t="s">
        <v>602</v>
      </c>
      <c r="E605" t="s">
        <v>433</v>
      </c>
      <c r="F605" s="9" t="s">
        <v>45</v>
      </c>
      <c r="G605" s="2" t="str">
        <f t="shared" si="25"/>
        <v>Wakapala, 1973MenengaiHybrid</v>
      </c>
      <c r="H605">
        <v>22</v>
      </c>
      <c r="I605">
        <v>8.6999999999999993</v>
      </c>
      <c r="K605" s="10">
        <v>2245</v>
      </c>
      <c r="O605" s="10">
        <v>2639</v>
      </c>
      <c r="P605">
        <v>2732</v>
      </c>
      <c r="X605">
        <f t="shared" si="24"/>
        <v>1.9545142333816683</v>
      </c>
      <c r="Y605" t="str">
        <f t="shared" si="26"/>
        <v>Resp</v>
      </c>
      <c r="Z605">
        <v>5.9</v>
      </c>
      <c r="AA605">
        <v>4.0199999999999996</v>
      </c>
      <c r="AB605">
        <v>19</v>
      </c>
      <c r="AC605">
        <v>27.2</v>
      </c>
      <c r="AF605">
        <v>2</v>
      </c>
      <c r="AO605">
        <v>26.8</v>
      </c>
      <c r="AR605" t="s">
        <v>603</v>
      </c>
    </row>
    <row r="606" spans="1:44" x14ac:dyDescent="0.25">
      <c r="A606" s="1" t="s">
        <v>376</v>
      </c>
      <c r="B606" t="s">
        <v>601</v>
      </c>
      <c r="C606" t="s">
        <v>602</v>
      </c>
      <c r="E606" t="s">
        <v>433</v>
      </c>
      <c r="F606" s="9" t="s">
        <v>45</v>
      </c>
      <c r="G606" s="2" t="str">
        <f t="shared" si="25"/>
        <v>Wakapala, 1973MenengaiHybrid</v>
      </c>
      <c r="H606">
        <v>22</v>
      </c>
      <c r="I606">
        <v>17.5</v>
      </c>
      <c r="K606" s="10">
        <v>2245</v>
      </c>
      <c r="O606" s="10">
        <v>2963</v>
      </c>
      <c r="P606">
        <v>3171</v>
      </c>
      <c r="X606">
        <f t="shared" si="24"/>
        <v>2.2935539356212629</v>
      </c>
      <c r="Y606" t="str">
        <f t="shared" si="26"/>
        <v>Resp</v>
      </c>
      <c r="Z606">
        <v>5.9</v>
      </c>
      <c r="AA606">
        <v>4.0199999999999996</v>
      </c>
      <c r="AB606">
        <v>19</v>
      </c>
      <c r="AC606">
        <v>27.2</v>
      </c>
      <c r="AF606">
        <v>2</v>
      </c>
      <c r="AO606">
        <v>26.8</v>
      </c>
      <c r="AR606" t="s">
        <v>603</v>
      </c>
    </row>
    <row r="607" spans="1:44" x14ac:dyDescent="0.25">
      <c r="A607" s="1" t="s">
        <v>376</v>
      </c>
      <c r="B607" t="s">
        <v>601</v>
      </c>
      <c r="C607" t="s">
        <v>602</v>
      </c>
      <c r="E607" t="s">
        <v>433</v>
      </c>
      <c r="F607" s="9" t="s">
        <v>45</v>
      </c>
      <c r="G607" s="2" t="str">
        <f t="shared" si="25"/>
        <v>Wakapala, 1973MenengaiHybrid</v>
      </c>
      <c r="H607">
        <v>22</v>
      </c>
      <c r="I607">
        <v>26.2</v>
      </c>
      <c r="K607" s="10">
        <v>2245</v>
      </c>
      <c r="O607" s="10">
        <v>3194</v>
      </c>
      <c r="P607">
        <v>2847</v>
      </c>
      <c r="X607">
        <f t="shared" si="24"/>
        <v>2.2421668645649069</v>
      </c>
      <c r="Y607" t="str">
        <f t="shared" si="26"/>
        <v>Resp</v>
      </c>
      <c r="Z607">
        <v>5.9</v>
      </c>
      <c r="AA607">
        <v>4.0199999999999996</v>
      </c>
      <c r="AB607">
        <v>19</v>
      </c>
      <c r="AC607">
        <v>27.2</v>
      </c>
      <c r="AF607">
        <v>2</v>
      </c>
      <c r="AO607">
        <v>26.8</v>
      </c>
      <c r="AR607" t="s">
        <v>603</v>
      </c>
    </row>
    <row r="608" spans="1:44" x14ac:dyDescent="0.25">
      <c r="A608" s="1" t="s">
        <v>376</v>
      </c>
      <c r="B608" t="s">
        <v>601</v>
      </c>
      <c r="C608" t="s">
        <v>602</v>
      </c>
      <c r="E608" t="s">
        <v>433</v>
      </c>
      <c r="F608" s="9" t="s">
        <v>45</v>
      </c>
      <c r="G608" s="2" t="str">
        <f t="shared" si="25"/>
        <v>Wakapala, 1973MenengaiHybrid</v>
      </c>
      <c r="H608">
        <v>22</v>
      </c>
      <c r="I608">
        <v>8.6999999999999993</v>
      </c>
      <c r="K608" s="10">
        <v>2245</v>
      </c>
      <c r="O608" s="10">
        <v>2639</v>
      </c>
      <c r="P608">
        <v>2384</v>
      </c>
      <c r="X608">
        <f t="shared" si="24"/>
        <v>1.9545142333816683</v>
      </c>
      <c r="Y608" t="str">
        <f t="shared" si="26"/>
        <v>Resp</v>
      </c>
      <c r="Z608">
        <v>5.9</v>
      </c>
      <c r="AA608">
        <v>4.0199999999999996</v>
      </c>
      <c r="AB608">
        <v>19</v>
      </c>
      <c r="AC608">
        <v>27.2</v>
      </c>
      <c r="AF608">
        <v>2</v>
      </c>
      <c r="AO608">
        <v>26.8</v>
      </c>
      <c r="AR608" t="s">
        <v>603</v>
      </c>
    </row>
    <row r="609" spans="1:44" x14ac:dyDescent="0.25">
      <c r="A609" s="1" t="s">
        <v>376</v>
      </c>
      <c r="B609" t="s">
        <v>601</v>
      </c>
      <c r="C609" t="s">
        <v>602</v>
      </c>
      <c r="E609" t="s">
        <v>433</v>
      </c>
      <c r="F609" s="9" t="s">
        <v>45</v>
      </c>
      <c r="G609" s="2" t="str">
        <f t="shared" si="25"/>
        <v>Wakapala, 1973MenengaiHybrid</v>
      </c>
      <c r="H609">
        <v>22</v>
      </c>
      <c r="I609">
        <v>17.5</v>
      </c>
      <c r="K609" s="10">
        <v>2245</v>
      </c>
      <c r="O609" s="10">
        <v>2963</v>
      </c>
      <c r="P609">
        <v>2917</v>
      </c>
      <c r="X609">
        <f t="shared" si="24"/>
        <v>2.2935539356212629</v>
      </c>
      <c r="Y609" t="str">
        <f t="shared" si="26"/>
        <v>Resp</v>
      </c>
      <c r="Z609">
        <v>5.9</v>
      </c>
      <c r="AA609">
        <v>4.0199999999999996</v>
      </c>
      <c r="AB609">
        <v>19</v>
      </c>
      <c r="AC609">
        <v>27.2</v>
      </c>
      <c r="AF609">
        <v>2</v>
      </c>
      <c r="AO609">
        <v>26.8</v>
      </c>
      <c r="AR609" t="s">
        <v>603</v>
      </c>
    </row>
    <row r="610" spans="1:44" x14ac:dyDescent="0.25">
      <c r="A610" s="1" t="s">
        <v>376</v>
      </c>
      <c r="B610" t="s">
        <v>601</v>
      </c>
      <c r="C610" t="s">
        <v>602</v>
      </c>
      <c r="E610" t="s">
        <v>433</v>
      </c>
      <c r="F610" s="9" t="s">
        <v>45</v>
      </c>
      <c r="G610" s="2" t="str">
        <f t="shared" si="25"/>
        <v>Wakapala, 1973MenengaiHybrid</v>
      </c>
      <c r="H610">
        <v>22</v>
      </c>
      <c r="I610">
        <v>26.2</v>
      </c>
      <c r="K610" s="10">
        <v>2245</v>
      </c>
      <c r="O610" s="10">
        <v>3194</v>
      </c>
      <c r="P610">
        <v>3263</v>
      </c>
      <c r="X610">
        <f t="shared" si="24"/>
        <v>2.2421668645649069</v>
      </c>
      <c r="Y610" t="str">
        <f t="shared" si="26"/>
        <v>Resp</v>
      </c>
      <c r="Z610">
        <v>5.9</v>
      </c>
      <c r="AA610">
        <v>4.0199999999999996</v>
      </c>
      <c r="AB610">
        <v>19</v>
      </c>
      <c r="AC610">
        <v>27.2</v>
      </c>
      <c r="AF610">
        <v>2</v>
      </c>
      <c r="AO610">
        <v>26.8</v>
      </c>
      <c r="AR610" t="s">
        <v>603</v>
      </c>
    </row>
    <row r="611" spans="1:44" x14ac:dyDescent="0.25">
      <c r="A611" s="1" t="s">
        <v>376</v>
      </c>
      <c r="B611" s="1" t="s">
        <v>384</v>
      </c>
      <c r="C611" s="1" t="s">
        <v>385</v>
      </c>
      <c r="D611" s="1" t="s">
        <v>384</v>
      </c>
      <c r="E611" s="1" t="s">
        <v>382</v>
      </c>
      <c r="F611" s="1" t="s">
        <v>382</v>
      </c>
      <c r="G611" s="2" t="str">
        <f t="shared" si="25"/>
        <v>Afolabi et al. 2014MinnaSoybean</v>
      </c>
      <c r="H611" s="3">
        <v>0</v>
      </c>
      <c r="I611" s="3">
        <v>30</v>
      </c>
      <c r="J611" s="3">
        <v>20</v>
      </c>
      <c r="K611" s="1">
        <v>379</v>
      </c>
      <c r="L611" s="1">
        <v>375</v>
      </c>
      <c r="M611" s="1"/>
      <c r="N611" s="1"/>
      <c r="O611" s="7">
        <v>533</v>
      </c>
      <c r="P611" s="7">
        <v>532.29999999999995</v>
      </c>
      <c r="Q611" s="1"/>
      <c r="R611" s="1"/>
      <c r="S611" s="1"/>
      <c r="T611" s="1">
        <v>1.4063324538258575</v>
      </c>
      <c r="U611" s="1">
        <v>1.4044854881266489</v>
      </c>
      <c r="V611" s="7">
        <v>6.5030000000000001</v>
      </c>
      <c r="W611" s="7">
        <v>9.7379999999999995</v>
      </c>
      <c r="X611">
        <f t="shared" si="24"/>
        <v>0.32464864864864862</v>
      </c>
      <c r="Y611" s="1" t="s">
        <v>52</v>
      </c>
      <c r="Z611" s="1">
        <v>6.8</v>
      </c>
      <c r="AA611" s="1">
        <v>0.45200000000000001</v>
      </c>
      <c r="AB611" s="1">
        <v>10</v>
      </c>
      <c r="AC611" s="1">
        <v>11</v>
      </c>
      <c r="AD611" s="1"/>
      <c r="AE611" s="7" t="s">
        <v>379</v>
      </c>
      <c r="AF611" s="1">
        <v>3</v>
      </c>
      <c r="AG611" s="1">
        <v>1284</v>
      </c>
      <c r="AH611" s="1"/>
      <c r="AI611">
        <v>12.339499999999999</v>
      </c>
      <c r="AJ611">
        <v>11.904750000000002</v>
      </c>
      <c r="AK611">
        <v>25.679499999999997</v>
      </c>
      <c r="AL611">
        <v>27.056250000000002</v>
      </c>
      <c r="AM611">
        <v>30.348499999999998</v>
      </c>
      <c r="AN611">
        <v>23.393250000000002</v>
      </c>
      <c r="AO611">
        <v>49.691499999999998</v>
      </c>
      <c r="AP611">
        <v>48.784500000000001</v>
      </c>
      <c r="AQ611" t="s">
        <v>97</v>
      </c>
    </row>
    <row r="612" spans="1:44" x14ac:dyDescent="0.25">
      <c r="A612" s="1" t="s">
        <v>376</v>
      </c>
      <c r="B612" s="1" t="s">
        <v>384</v>
      </c>
      <c r="C612" s="1" t="s">
        <v>385</v>
      </c>
      <c r="D612" s="1" t="s">
        <v>384</v>
      </c>
      <c r="E612" s="1" t="s">
        <v>382</v>
      </c>
      <c r="F612" s="1" t="s">
        <v>382</v>
      </c>
      <c r="G612" s="2" t="str">
        <f t="shared" si="25"/>
        <v>Afolabi et al. 2014MinnaSoybean</v>
      </c>
      <c r="H612" s="3">
        <v>0</v>
      </c>
      <c r="I612" s="3">
        <v>30</v>
      </c>
      <c r="J612" s="3">
        <v>20</v>
      </c>
      <c r="K612" s="1">
        <v>379</v>
      </c>
      <c r="L612" s="1">
        <v>375</v>
      </c>
      <c r="M612" s="1"/>
      <c r="N612" s="1"/>
      <c r="O612" s="7">
        <v>533</v>
      </c>
      <c r="P612" s="7">
        <v>508</v>
      </c>
      <c r="Q612" s="1"/>
      <c r="R612" s="1"/>
      <c r="S612" s="1"/>
      <c r="T612" s="1">
        <v>1.4063324538258575</v>
      </c>
      <c r="U612" s="1">
        <v>1.3403693931398417</v>
      </c>
      <c r="V612" s="7">
        <v>6.5030000000000001</v>
      </c>
      <c r="W612" s="7">
        <v>9.7379999999999995</v>
      </c>
      <c r="X612">
        <f t="shared" si="24"/>
        <v>0.32464864864864862</v>
      </c>
      <c r="Y612" s="1" t="s">
        <v>52</v>
      </c>
      <c r="Z612" s="1">
        <v>6.8</v>
      </c>
      <c r="AA612" s="1">
        <v>0.45200000000000001</v>
      </c>
      <c r="AB612" s="1">
        <v>10</v>
      </c>
      <c r="AC612" s="1">
        <v>11</v>
      </c>
      <c r="AD612" s="1"/>
      <c r="AE612" s="7" t="s">
        <v>379</v>
      </c>
      <c r="AF612" s="1">
        <v>3</v>
      </c>
      <c r="AG612" s="1">
        <v>1284</v>
      </c>
      <c r="AH612" s="1"/>
      <c r="AI612">
        <v>12.339499999999999</v>
      </c>
      <c r="AJ612">
        <v>11.904750000000002</v>
      </c>
      <c r="AK612">
        <v>25.679499999999997</v>
      </c>
      <c r="AL612">
        <v>27.056250000000002</v>
      </c>
      <c r="AM612">
        <v>30.348499999999998</v>
      </c>
      <c r="AN612">
        <v>23.393250000000002</v>
      </c>
      <c r="AO612">
        <v>49.691499999999998</v>
      </c>
      <c r="AP612">
        <v>48.784500000000001</v>
      </c>
      <c r="AQ612" t="s">
        <v>97</v>
      </c>
    </row>
    <row r="613" spans="1:44" x14ac:dyDescent="0.25">
      <c r="A613" s="1" t="s">
        <v>376</v>
      </c>
      <c r="B613" s="1" t="s">
        <v>384</v>
      </c>
      <c r="C613" s="1" t="s">
        <v>385</v>
      </c>
      <c r="D613" s="1" t="s">
        <v>384</v>
      </c>
      <c r="E613" s="1" t="s">
        <v>382</v>
      </c>
      <c r="F613" s="1" t="s">
        <v>382</v>
      </c>
      <c r="G613" s="2" t="str">
        <f t="shared" si="25"/>
        <v>Afolabi et al. 2014MinnaSoybean</v>
      </c>
      <c r="H613" s="3">
        <v>0</v>
      </c>
      <c r="I613" s="3">
        <v>30</v>
      </c>
      <c r="J613" s="3">
        <v>20</v>
      </c>
      <c r="K613" s="1">
        <v>379</v>
      </c>
      <c r="L613" s="1">
        <v>375</v>
      </c>
      <c r="M613" s="1"/>
      <c r="N613" s="1"/>
      <c r="O613" s="7">
        <v>533</v>
      </c>
      <c r="P613" s="7">
        <v>388.7</v>
      </c>
      <c r="Q613" s="1"/>
      <c r="R613" s="1"/>
      <c r="S613" s="1"/>
      <c r="T613" s="1">
        <v>1.4063324538258575</v>
      </c>
      <c r="U613" s="1">
        <v>1.0255936675461741</v>
      </c>
      <c r="V613" s="7">
        <v>6.5030000000000001</v>
      </c>
      <c r="W613" s="7">
        <v>9.7379999999999995</v>
      </c>
      <c r="X613">
        <f t="shared" si="24"/>
        <v>0.32464864864864862</v>
      </c>
      <c r="Y613" s="1" t="s">
        <v>52</v>
      </c>
      <c r="Z613" s="1">
        <v>6.8</v>
      </c>
      <c r="AA613" s="1">
        <v>0.45200000000000001</v>
      </c>
      <c r="AB613" s="1">
        <v>10</v>
      </c>
      <c r="AC613" s="1">
        <v>11</v>
      </c>
      <c r="AD613" s="1"/>
      <c r="AE613" s="7" t="s">
        <v>379</v>
      </c>
      <c r="AF613" s="1">
        <v>3</v>
      </c>
      <c r="AG613" s="1">
        <v>1284</v>
      </c>
      <c r="AH613" s="1"/>
      <c r="AI613">
        <v>12.339499999999999</v>
      </c>
      <c r="AJ613">
        <v>11.904750000000002</v>
      </c>
      <c r="AK613">
        <v>25.679499999999997</v>
      </c>
      <c r="AL613">
        <v>27.056250000000002</v>
      </c>
      <c r="AM613">
        <v>30.348499999999998</v>
      </c>
      <c r="AN613">
        <v>23.393250000000002</v>
      </c>
      <c r="AO613">
        <v>49.691499999999998</v>
      </c>
      <c r="AP613">
        <v>48.784500000000001</v>
      </c>
      <c r="AQ613" t="s">
        <v>97</v>
      </c>
    </row>
    <row r="614" spans="1:44" x14ac:dyDescent="0.25">
      <c r="A614" s="1" t="s">
        <v>376</v>
      </c>
      <c r="B614" s="1" t="s">
        <v>384</v>
      </c>
      <c r="C614" s="1" t="s">
        <v>385</v>
      </c>
      <c r="D614" s="1" t="s">
        <v>384</v>
      </c>
      <c r="E614" s="1" t="s">
        <v>382</v>
      </c>
      <c r="F614" s="1" t="s">
        <v>382</v>
      </c>
      <c r="G614" s="2" t="str">
        <f t="shared" si="25"/>
        <v>Afolabi et al. 2014MinnaSoybean</v>
      </c>
      <c r="H614" s="3">
        <v>0</v>
      </c>
      <c r="I614" s="3">
        <v>30</v>
      </c>
      <c r="J614" s="3">
        <v>20</v>
      </c>
      <c r="K614" s="1">
        <v>379</v>
      </c>
      <c r="L614" s="1">
        <v>375</v>
      </c>
      <c r="M614" s="1"/>
      <c r="N614" s="1"/>
      <c r="O614" s="7">
        <v>533</v>
      </c>
      <c r="P614" s="7">
        <v>580.70000000000005</v>
      </c>
      <c r="Q614" s="1"/>
      <c r="R614" s="1"/>
      <c r="S614" s="1"/>
      <c r="T614" s="1">
        <v>1.4063324538258575</v>
      </c>
      <c r="U614" s="1">
        <v>1.5321899736147759</v>
      </c>
      <c r="V614" s="7">
        <v>6.5030000000000001</v>
      </c>
      <c r="W614" s="7">
        <v>9.7379999999999995</v>
      </c>
      <c r="X614">
        <f t="shared" si="24"/>
        <v>0.32464864864864862</v>
      </c>
      <c r="Y614" s="1" t="s">
        <v>52</v>
      </c>
      <c r="Z614" s="1">
        <v>6.8</v>
      </c>
      <c r="AA614" s="1">
        <v>0.45200000000000001</v>
      </c>
      <c r="AB614" s="1">
        <v>10</v>
      </c>
      <c r="AC614" s="1">
        <v>11</v>
      </c>
      <c r="AD614" s="1"/>
      <c r="AE614" s="7" t="s">
        <v>379</v>
      </c>
      <c r="AF614" s="1">
        <v>3</v>
      </c>
      <c r="AG614" s="1">
        <v>1284</v>
      </c>
      <c r="AH614" s="1"/>
      <c r="AI614">
        <v>12.339499999999999</v>
      </c>
      <c r="AJ614">
        <v>11.904750000000002</v>
      </c>
      <c r="AK614">
        <v>25.679499999999997</v>
      </c>
      <c r="AL614">
        <v>27.056250000000002</v>
      </c>
      <c r="AM614">
        <v>30.348499999999998</v>
      </c>
      <c r="AN614">
        <v>23.393250000000002</v>
      </c>
      <c r="AO614">
        <v>49.691499999999998</v>
      </c>
      <c r="AP614">
        <v>48.784500000000001</v>
      </c>
      <c r="AQ614" t="s">
        <v>97</v>
      </c>
    </row>
    <row r="615" spans="1:44" x14ac:dyDescent="0.25">
      <c r="A615" s="1" t="s">
        <v>376</v>
      </c>
      <c r="B615" s="1" t="s">
        <v>403</v>
      </c>
      <c r="C615" s="1" t="s">
        <v>409</v>
      </c>
      <c r="D615" s="1" t="s">
        <v>403</v>
      </c>
      <c r="E615" s="1" t="s">
        <v>44</v>
      </c>
      <c r="F615" s="1" t="s">
        <v>44</v>
      </c>
      <c r="G615" s="2" t="str">
        <f t="shared" si="25"/>
        <v>Chilimba and Chirwa 2011MlombaMaize</v>
      </c>
      <c r="H615" s="3">
        <v>92</v>
      </c>
      <c r="I615" s="3">
        <v>17.600000000000001</v>
      </c>
      <c r="J615" s="3">
        <v>0</v>
      </c>
      <c r="K615" s="1"/>
      <c r="L615" s="1"/>
      <c r="M615" s="1"/>
      <c r="N615" s="1"/>
      <c r="O615" s="7">
        <v>2517</v>
      </c>
      <c r="P615" s="7">
        <v>3067</v>
      </c>
      <c r="Q615" s="1"/>
      <c r="R615" s="1"/>
      <c r="S615" s="1"/>
      <c r="T615" s="1"/>
      <c r="U615" s="1"/>
      <c r="V615" s="7">
        <v>35.450000000000003</v>
      </c>
      <c r="W615" s="7">
        <v>-15.032999999999999</v>
      </c>
      <c r="X615">
        <f t="shared" si="24"/>
        <v>4.1597311682147939</v>
      </c>
      <c r="Y615" s="1" t="s">
        <v>46</v>
      </c>
      <c r="Z615" s="1">
        <v>4.8</v>
      </c>
      <c r="AA615" s="1">
        <v>0.7</v>
      </c>
      <c r="AB615" s="1">
        <v>81.599999999999994</v>
      </c>
      <c r="AC615" s="1"/>
      <c r="AD615" s="1"/>
      <c r="AE615" s="7" t="s">
        <v>408</v>
      </c>
      <c r="AF615" s="1">
        <v>3</v>
      </c>
      <c r="AG615" s="1">
        <v>1128</v>
      </c>
      <c r="AH615" s="1"/>
      <c r="AI615">
        <v>9.0045000000000002</v>
      </c>
      <c r="AJ615">
        <v>8.7412500000000009</v>
      </c>
      <c r="AK615">
        <v>27.680499999999999</v>
      </c>
      <c r="AL615">
        <v>29.304000000000002</v>
      </c>
      <c r="AM615">
        <v>12.839749999999999</v>
      </c>
      <c r="AN615">
        <v>11.655000000000001</v>
      </c>
      <c r="AO615">
        <v>60.863749999999996</v>
      </c>
      <c r="AP615">
        <v>59.607000000000006</v>
      </c>
      <c r="AQ615" t="s">
        <v>78</v>
      </c>
    </row>
    <row r="616" spans="1:44" x14ac:dyDescent="0.25">
      <c r="A616" s="1" t="s">
        <v>376</v>
      </c>
      <c r="B616" s="1" t="s">
        <v>403</v>
      </c>
      <c r="C616" s="1" t="s">
        <v>409</v>
      </c>
      <c r="D616" s="1" t="s">
        <v>403</v>
      </c>
      <c r="E616" s="1" t="s">
        <v>44</v>
      </c>
      <c r="F616" s="1" t="s">
        <v>44</v>
      </c>
      <c r="G616" s="2" t="str">
        <f t="shared" si="25"/>
        <v>Chilimba and Chirwa 2011MlombaMaize</v>
      </c>
      <c r="H616" s="3">
        <v>92</v>
      </c>
      <c r="I616" s="3">
        <v>17.600000000000001</v>
      </c>
      <c r="J616" s="3">
        <v>0</v>
      </c>
      <c r="K616" s="1"/>
      <c r="L616" s="1"/>
      <c r="M616" s="1"/>
      <c r="N616" s="1"/>
      <c r="O616" s="7">
        <v>2517</v>
      </c>
      <c r="P616" s="7">
        <v>3254</v>
      </c>
      <c r="Q616" s="1"/>
      <c r="R616" s="1"/>
      <c r="S616" s="1"/>
      <c r="T616" s="1"/>
      <c r="U616" s="1"/>
      <c r="V616" s="7">
        <v>35.450000000000003</v>
      </c>
      <c r="W616" s="7">
        <v>-15.032999999999999</v>
      </c>
      <c r="X616">
        <f t="shared" si="24"/>
        <v>4.1597311682147939</v>
      </c>
      <c r="Y616" s="1" t="s">
        <v>46</v>
      </c>
      <c r="Z616" s="1">
        <v>4.8</v>
      </c>
      <c r="AA616" s="1">
        <v>0.7</v>
      </c>
      <c r="AB616" s="1">
        <v>81.599999999999994</v>
      </c>
      <c r="AC616" s="1"/>
      <c r="AD616" s="1"/>
      <c r="AE616" s="7" t="s">
        <v>408</v>
      </c>
      <c r="AF616" s="1">
        <v>3</v>
      </c>
      <c r="AG616" s="1">
        <v>1128</v>
      </c>
      <c r="AH616" s="1"/>
      <c r="AI616">
        <v>9.0045000000000002</v>
      </c>
      <c r="AJ616">
        <v>8.7412500000000009</v>
      </c>
      <c r="AK616">
        <v>27.680499999999999</v>
      </c>
      <c r="AL616">
        <v>29.304000000000002</v>
      </c>
      <c r="AM616">
        <v>12.839749999999999</v>
      </c>
      <c r="AN616">
        <v>11.655000000000001</v>
      </c>
      <c r="AO616">
        <v>60.863749999999996</v>
      </c>
      <c r="AP616">
        <v>59.607000000000006</v>
      </c>
      <c r="AQ616" t="s">
        <v>78</v>
      </c>
    </row>
    <row r="617" spans="1:44" x14ac:dyDescent="0.25">
      <c r="A617" s="1" t="s">
        <v>376</v>
      </c>
      <c r="B617" s="1" t="s">
        <v>403</v>
      </c>
      <c r="C617" s="1" t="s">
        <v>409</v>
      </c>
      <c r="D617" s="1" t="s">
        <v>403</v>
      </c>
      <c r="E617" s="1" t="s">
        <v>44</v>
      </c>
      <c r="F617" s="1" t="s">
        <v>44</v>
      </c>
      <c r="G617" s="2" t="str">
        <f t="shared" si="25"/>
        <v>Chilimba and Chirwa 2011MlombaMaize</v>
      </c>
      <c r="H617" s="3">
        <v>92</v>
      </c>
      <c r="I617" s="3">
        <v>17.600000000000001</v>
      </c>
      <c r="J617" s="3">
        <v>0</v>
      </c>
      <c r="K617" s="1"/>
      <c r="L617" s="1"/>
      <c r="M617" s="1"/>
      <c r="N617" s="1"/>
      <c r="O617" s="7">
        <v>2517</v>
      </c>
      <c r="P617" s="7">
        <v>3526</v>
      </c>
      <c r="Q617" s="1"/>
      <c r="R617" s="1"/>
      <c r="S617" s="1"/>
      <c r="T617" s="1"/>
      <c r="U617" s="1"/>
      <c r="V617" s="7">
        <v>35.450000000000003</v>
      </c>
      <c r="W617" s="7">
        <v>-15.032999999999999</v>
      </c>
      <c r="X617">
        <f t="shared" si="24"/>
        <v>4.1597311682147939</v>
      </c>
      <c r="Y617" s="1" t="s">
        <v>46</v>
      </c>
      <c r="Z617" s="1">
        <v>4.8</v>
      </c>
      <c r="AA617" s="1">
        <v>0.7</v>
      </c>
      <c r="AB617" s="1">
        <v>81.599999999999994</v>
      </c>
      <c r="AC617" s="1"/>
      <c r="AD617" s="1"/>
      <c r="AE617" s="7" t="s">
        <v>408</v>
      </c>
      <c r="AF617" s="1">
        <v>3</v>
      </c>
      <c r="AG617" s="1">
        <v>1128</v>
      </c>
      <c r="AH617" s="1"/>
      <c r="AI617">
        <v>9.0045000000000002</v>
      </c>
      <c r="AJ617">
        <v>8.7412500000000009</v>
      </c>
      <c r="AK617">
        <v>27.680499999999999</v>
      </c>
      <c r="AL617">
        <v>29.304000000000002</v>
      </c>
      <c r="AM617">
        <v>12.839749999999999</v>
      </c>
      <c r="AN617">
        <v>11.655000000000001</v>
      </c>
      <c r="AO617">
        <v>60.863749999999996</v>
      </c>
      <c r="AP617">
        <v>59.607000000000006</v>
      </c>
      <c r="AQ617" t="s">
        <v>78</v>
      </c>
    </row>
    <row r="618" spans="1:44" x14ac:dyDescent="0.25">
      <c r="A618" s="1" t="s">
        <v>376</v>
      </c>
      <c r="B618" s="1" t="s">
        <v>403</v>
      </c>
      <c r="C618" s="1" t="s">
        <v>409</v>
      </c>
      <c r="D618" s="1" t="s">
        <v>403</v>
      </c>
      <c r="E618" s="1" t="s">
        <v>44</v>
      </c>
      <c r="F618" s="1" t="s">
        <v>44</v>
      </c>
      <c r="G618" s="2" t="str">
        <f t="shared" si="25"/>
        <v>Chilimba and Chirwa 2011MlombaMaize</v>
      </c>
      <c r="H618" s="3">
        <v>92</v>
      </c>
      <c r="I618" s="3">
        <v>17.600000000000001</v>
      </c>
      <c r="J618" s="3">
        <v>0</v>
      </c>
      <c r="K618" s="1"/>
      <c r="L618" s="1"/>
      <c r="M618" s="1"/>
      <c r="N618" s="1"/>
      <c r="O618" s="7">
        <v>2517</v>
      </c>
      <c r="P618" s="7">
        <v>3663</v>
      </c>
      <c r="Q618" s="1"/>
      <c r="R618" s="1"/>
      <c r="S618" s="1"/>
      <c r="T618" s="1"/>
      <c r="U618" s="1"/>
      <c r="V618" s="7">
        <v>35.450000000000003</v>
      </c>
      <c r="W618" s="7">
        <v>-15.032999999999999</v>
      </c>
      <c r="X618">
        <f t="shared" si="24"/>
        <v>4.1597311682147939</v>
      </c>
      <c r="Y618" s="1" t="s">
        <v>46</v>
      </c>
      <c r="Z618" s="1">
        <v>4.8</v>
      </c>
      <c r="AA618" s="1">
        <v>0.7</v>
      </c>
      <c r="AB618" s="1">
        <v>81.599999999999994</v>
      </c>
      <c r="AC618" s="1"/>
      <c r="AD618" s="1"/>
      <c r="AE618" s="7" t="s">
        <v>408</v>
      </c>
      <c r="AF618" s="1">
        <v>3</v>
      </c>
      <c r="AG618" s="1">
        <v>1128</v>
      </c>
      <c r="AH618" s="1"/>
      <c r="AI618">
        <v>9.0045000000000002</v>
      </c>
      <c r="AJ618">
        <v>8.7412500000000009</v>
      </c>
      <c r="AK618">
        <v>27.680499999999999</v>
      </c>
      <c r="AL618">
        <v>29.304000000000002</v>
      </c>
      <c r="AM618">
        <v>12.839749999999999</v>
      </c>
      <c r="AN618">
        <v>11.655000000000001</v>
      </c>
      <c r="AO618">
        <v>60.863749999999996</v>
      </c>
      <c r="AP618">
        <v>59.607000000000006</v>
      </c>
      <c r="AQ618" t="s">
        <v>78</v>
      </c>
    </row>
    <row r="619" spans="1:44" x14ac:dyDescent="0.25">
      <c r="A619" s="1" t="s">
        <v>376</v>
      </c>
      <c r="B619" s="1" t="s">
        <v>403</v>
      </c>
      <c r="C619" s="1" t="s">
        <v>409</v>
      </c>
      <c r="D619" s="1" t="s">
        <v>403</v>
      </c>
      <c r="E619" s="1" t="s">
        <v>44</v>
      </c>
      <c r="F619" s="1" t="s">
        <v>44</v>
      </c>
      <c r="G619" s="2" t="str">
        <f t="shared" si="25"/>
        <v>Chilimba and Chirwa 2011MlombaMaize</v>
      </c>
      <c r="H619" s="3">
        <v>92</v>
      </c>
      <c r="I619" s="3">
        <v>17.600000000000001</v>
      </c>
      <c r="J619" s="3">
        <v>0</v>
      </c>
      <c r="K619" s="1"/>
      <c r="L619" s="1"/>
      <c r="M619" s="1"/>
      <c r="N619" s="1"/>
      <c r="O619" s="7">
        <v>2609</v>
      </c>
      <c r="P619" s="7">
        <v>3571</v>
      </c>
      <c r="Q619" s="1"/>
      <c r="R619" s="1"/>
      <c r="S619" s="1"/>
      <c r="T619" s="1"/>
      <c r="U619" s="1"/>
      <c r="V619" s="7">
        <v>35.450000000000003</v>
      </c>
      <c r="W619" s="7">
        <v>-15.032999999999999</v>
      </c>
      <c r="X619">
        <f t="shared" si="24"/>
        <v>4.3117753746016669</v>
      </c>
      <c r="Y619" s="1" t="s">
        <v>46</v>
      </c>
      <c r="Z619" s="1">
        <v>4.8</v>
      </c>
      <c r="AA619" s="1">
        <v>0.7</v>
      </c>
      <c r="AB619" s="1">
        <v>81.599999999999994</v>
      </c>
      <c r="AC619" s="1"/>
      <c r="AD619" s="1"/>
      <c r="AE619" s="7" t="s">
        <v>408</v>
      </c>
      <c r="AF619" s="1">
        <v>3</v>
      </c>
      <c r="AG619" s="1">
        <v>1128</v>
      </c>
      <c r="AH619" s="1"/>
      <c r="AI619">
        <v>9.0045000000000002</v>
      </c>
      <c r="AJ619">
        <v>8.7412500000000009</v>
      </c>
      <c r="AK619">
        <v>27.680499999999999</v>
      </c>
      <c r="AL619">
        <v>29.304000000000002</v>
      </c>
      <c r="AM619">
        <v>12.839749999999999</v>
      </c>
      <c r="AN619">
        <v>11.655000000000001</v>
      </c>
      <c r="AO619">
        <v>60.863749999999996</v>
      </c>
      <c r="AP619">
        <v>59.607000000000006</v>
      </c>
      <c r="AQ619" t="s">
        <v>78</v>
      </c>
    </row>
    <row r="620" spans="1:44" x14ac:dyDescent="0.25">
      <c r="A620" s="1" t="s">
        <v>376</v>
      </c>
      <c r="B620" s="1" t="s">
        <v>403</v>
      </c>
      <c r="C620" s="1" t="s">
        <v>409</v>
      </c>
      <c r="D620" s="1" t="s">
        <v>403</v>
      </c>
      <c r="E620" s="1" t="s">
        <v>44</v>
      </c>
      <c r="F620" s="1" t="s">
        <v>44</v>
      </c>
      <c r="G620" s="2" t="str">
        <f t="shared" si="25"/>
        <v>Chilimba and Chirwa 2011MlombaMaize</v>
      </c>
      <c r="H620" s="3">
        <v>92</v>
      </c>
      <c r="I620" s="3">
        <v>17.600000000000001</v>
      </c>
      <c r="J620" s="3">
        <v>0</v>
      </c>
      <c r="K620" s="1"/>
      <c r="L620" s="1"/>
      <c r="M620" s="1"/>
      <c r="N620" s="1"/>
      <c r="O620" s="7">
        <v>2609</v>
      </c>
      <c r="P620" s="7">
        <v>3983</v>
      </c>
      <c r="Q620" s="1"/>
      <c r="R620" s="1"/>
      <c r="S620" s="1"/>
      <c r="T620" s="1"/>
      <c r="U620" s="1"/>
      <c r="V620" s="7">
        <v>35.450000000000003</v>
      </c>
      <c r="W620" s="7">
        <v>-15.032999999999999</v>
      </c>
      <c r="X620">
        <f t="shared" si="24"/>
        <v>4.3117753746016669</v>
      </c>
      <c r="Y620" s="1" t="s">
        <v>46</v>
      </c>
      <c r="Z620" s="1">
        <v>4.8</v>
      </c>
      <c r="AA620" s="1">
        <v>0.7</v>
      </c>
      <c r="AB620" s="1">
        <v>81.599999999999994</v>
      </c>
      <c r="AC620" s="1"/>
      <c r="AD620" s="1"/>
      <c r="AE620" s="7" t="s">
        <v>408</v>
      </c>
      <c r="AF620" s="1">
        <v>3</v>
      </c>
      <c r="AG620" s="1">
        <v>1128</v>
      </c>
      <c r="AH620" s="1"/>
      <c r="AI620">
        <v>9.0045000000000002</v>
      </c>
      <c r="AJ620">
        <v>8.7412500000000009</v>
      </c>
      <c r="AK620">
        <v>27.680499999999999</v>
      </c>
      <c r="AL620">
        <v>29.304000000000002</v>
      </c>
      <c r="AM620">
        <v>12.839749999999999</v>
      </c>
      <c r="AN620">
        <v>11.655000000000001</v>
      </c>
      <c r="AO620">
        <v>60.863749999999996</v>
      </c>
      <c r="AP620">
        <v>59.607000000000006</v>
      </c>
      <c r="AQ620" t="s">
        <v>78</v>
      </c>
    </row>
    <row r="621" spans="1:44" x14ac:dyDescent="0.25">
      <c r="A621" s="1" t="s">
        <v>376</v>
      </c>
      <c r="B621" s="1" t="s">
        <v>403</v>
      </c>
      <c r="C621" s="1" t="s">
        <v>409</v>
      </c>
      <c r="D621" s="1" t="s">
        <v>403</v>
      </c>
      <c r="E621" s="1" t="s">
        <v>44</v>
      </c>
      <c r="F621" s="1" t="s">
        <v>44</v>
      </c>
      <c r="G621" s="2" t="str">
        <f t="shared" si="25"/>
        <v>Chilimba and Chirwa 2011MlombaMaize</v>
      </c>
      <c r="H621" s="3">
        <v>92</v>
      </c>
      <c r="I621" s="3">
        <v>17.600000000000001</v>
      </c>
      <c r="J621" s="3">
        <v>0</v>
      </c>
      <c r="K621" s="1"/>
      <c r="L621" s="1"/>
      <c r="M621" s="1"/>
      <c r="N621" s="1"/>
      <c r="O621" s="7">
        <v>2609</v>
      </c>
      <c r="P621" s="7">
        <v>2839</v>
      </c>
      <c r="Q621" s="1"/>
      <c r="R621" s="1"/>
      <c r="S621" s="1"/>
      <c r="T621" s="1"/>
      <c r="U621" s="1"/>
      <c r="V621" s="7">
        <v>35.450000000000003</v>
      </c>
      <c r="W621" s="7">
        <v>-15.032999999999999</v>
      </c>
      <c r="X621">
        <f t="shared" si="24"/>
        <v>4.3117753746016669</v>
      </c>
      <c r="Y621" s="1" t="s">
        <v>46</v>
      </c>
      <c r="Z621" s="1">
        <v>4.8</v>
      </c>
      <c r="AA621" s="1">
        <v>0.7</v>
      </c>
      <c r="AB621" s="1">
        <v>81.599999999999994</v>
      </c>
      <c r="AC621" s="1"/>
      <c r="AD621" s="1"/>
      <c r="AE621" s="7" t="s">
        <v>408</v>
      </c>
      <c r="AF621" s="1">
        <v>3</v>
      </c>
      <c r="AG621" s="1">
        <v>1128</v>
      </c>
      <c r="AH621" s="1"/>
      <c r="AI621">
        <v>9.0045000000000002</v>
      </c>
      <c r="AJ621">
        <v>8.7412500000000009</v>
      </c>
      <c r="AK621">
        <v>27.680499999999999</v>
      </c>
      <c r="AL621">
        <v>29.304000000000002</v>
      </c>
      <c r="AM621">
        <v>12.839749999999999</v>
      </c>
      <c r="AN621">
        <v>11.655000000000001</v>
      </c>
      <c r="AO621">
        <v>60.863749999999996</v>
      </c>
      <c r="AP621">
        <v>59.607000000000006</v>
      </c>
      <c r="AQ621" t="s">
        <v>78</v>
      </c>
    </row>
    <row r="622" spans="1:44" x14ac:dyDescent="0.25">
      <c r="A622" s="1" t="s">
        <v>376</v>
      </c>
      <c r="B622" s="1" t="s">
        <v>403</v>
      </c>
      <c r="C622" s="1" t="s">
        <v>409</v>
      </c>
      <c r="D622" s="1" t="s">
        <v>403</v>
      </c>
      <c r="E622" s="1" t="s">
        <v>44</v>
      </c>
      <c r="F622" s="1" t="s">
        <v>44</v>
      </c>
      <c r="G622" s="2" t="str">
        <f t="shared" si="25"/>
        <v>Chilimba and Chirwa 2011MlombaMaize</v>
      </c>
      <c r="H622" s="3">
        <v>92</v>
      </c>
      <c r="I622" s="3">
        <v>17.600000000000001</v>
      </c>
      <c r="J622" s="3">
        <v>0</v>
      </c>
      <c r="K622" s="1"/>
      <c r="L622" s="1"/>
      <c r="M622" s="1"/>
      <c r="N622" s="1"/>
      <c r="O622" s="7">
        <v>2609</v>
      </c>
      <c r="P622" s="7">
        <v>3891</v>
      </c>
      <c r="Q622" s="1"/>
      <c r="R622" s="1"/>
      <c r="S622" s="1"/>
      <c r="T622" s="1"/>
      <c r="U622" s="1"/>
      <c r="V622" s="7">
        <v>35.450000000000003</v>
      </c>
      <c r="W622" s="7">
        <v>-15.032999999999999</v>
      </c>
      <c r="X622">
        <f t="shared" si="24"/>
        <v>4.3117753746016669</v>
      </c>
      <c r="Y622" s="1" t="s">
        <v>46</v>
      </c>
      <c r="Z622" s="1">
        <v>4.8</v>
      </c>
      <c r="AA622" s="1">
        <v>0.7</v>
      </c>
      <c r="AB622" s="1">
        <v>81.599999999999994</v>
      </c>
      <c r="AC622" s="1"/>
      <c r="AD622" s="1"/>
      <c r="AE622" s="7" t="s">
        <v>408</v>
      </c>
      <c r="AF622" s="1">
        <v>3</v>
      </c>
      <c r="AG622" s="1">
        <v>1128</v>
      </c>
      <c r="AH622" s="1"/>
      <c r="AI622">
        <v>9.0045000000000002</v>
      </c>
      <c r="AJ622">
        <v>8.7412500000000009</v>
      </c>
      <c r="AK622">
        <v>27.680499999999999</v>
      </c>
      <c r="AL622">
        <v>29.304000000000002</v>
      </c>
      <c r="AM622">
        <v>12.839749999999999</v>
      </c>
      <c r="AN622">
        <v>11.655000000000001</v>
      </c>
      <c r="AO622">
        <v>60.863749999999996</v>
      </c>
      <c r="AP622">
        <v>59.607000000000006</v>
      </c>
      <c r="AQ622" t="s">
        <v>78</v>
      </c>
    </row>
    <row r="623" spans="1:44" x14ac:dyDescent="0.25">
      <c r="A623" s="1" t="s">
        <v>376</v>
      </c>
      <c r="B623" s="1" t="s">
        <v>450</v>
      </c>
      <c r="C623" s="1" t="s">
        <v>453</v>
      </c>
      <c r="D623" s="1" t="s">
        <v>450</v>
      </c>
      <c r="E623" s="1" t="s">
        <v>44</v>
      </c>
      <c r="F623" s="1" t="s">
        <v>44</v>
      </c>
      <c r="G623" s="2" t="str">
        <f t="shared" si="25"/>
        <v>Kayode 1984MokwaMaize</v>
      </c>
      <c r="H623" s="3">
        <v>100</v>
      </c>
      <c r="I623" s="3">
        <v>50</v>
      </c>
      <c r="J623" s="3">
        <v>80</v>
      </c>
      <c r="K623" s="1"/>
      <c r="L623" s="1"/>
      <c r="M623" s="1"/>
      <c r="N623" s="1"/>
      <c r="O623" s="7">
        <v>3800</v>
      </c>
      <c r="P623" s="7">
        <v>5800</v>
      </c>
      <c r="Q623" s="1"/>
      <c r="R623" s="1"/>
      <c r="S623" s="1"/>
      <c r="T623" s="1"/>
      <c r="U623" s="1"/>
      <c r="V623" s="7" t="s">
        <v>454</v>
      </c>
      <c r="W623" s="7"/>
      <c r="X623">
        <f t="shared" si="24"/>
        <v>2.6645091693635381</v>
      </c>
      <c r="Y623" s="1" t="s">
        <v>46</v>
      </c>
      <c r="Z623" s="1">
        <v>6.8</v>
      </c>
      <c r="AA623" s="1">
        <v>0.55882352899999999</v>
      </c>
      <c r="AB623" s="1">
        <v>7.9</v>
      </c>
      <c r="AC623" s="1"/>
      <c r="AD623" s="1"/>
      <c r="AE623" s="7" t="s">
        <v>455</v>
      </c>
      <c r="AF623" s="1">
        <v>4</v>
      </c>
      <c r="AG623" s="1"/>
      <c r="AH623" s="1"/>
      <c r="AI623">
        <v>7.3369999999999997</v>
      </c>
      <c r="AJ623">
        <v>6.9097500000000007</v>
      </c>
      <c r="AK623">
        <v>19.676499999999997</v>
      </c>
      <c r="AL623">
        <v>20.313000000000002</v>
      </c>
      <c r="AM623">
        <v>28.514249999999997</v>
      </c>
      <c r="AN623">
        <v>18.731250000000003</v>
      </c>
      <c r="AO623">
        <v>63.698499999999996</v>
      </c>
      <c r="AP623">
        <v>63.519750000000009</v>
      </c>
      <c r="AQ623" t="s">
        <v>452</v>
      </c>
    </row>
    <row r="624" spans="1:44" x14ac:dyDescent="0.25">
      <c r="A624" s="1" t="s">
        <v>376</v>
      </c>
      <c r="B624" s="1" t="s">
        <v>450</v>
      </c>
      <c r="C624" s="1" t="s">
        <v>453</v>
      </c>
      <c r="D624" s="1" t="s">
        <v>450</v>
      </c>
      <c r="E624" s="1" t="s">
        <v>44</v>
      </c>
      <c r="F624" s="1" t="s">
        <v>44</v>
      </c>
      <c r="G624" s="2" t="str">
        <f t="shared" si="25"/>
        <v>Kayode 1984MokwaMaize</v>
      </c>
      <c r="H624" s="3">
        <v>100</v>
      </c>
      <c r="I624" s="3">
        <v>50</v>
      </c>
      <c r="J624" s="3">
        <v>80</v>
      </c>
      <c r="K624" s="1"/>
      <c r="L624" s="1"/>
      <c r="M624" s="1"/>
      <c r="N624" s="1"/>
      <c r="O624" s="7">
        <v>3800</v>
      </c>
      <c r="P624" s="7">
        <v>5700</v>
      </c>
      <c r="Q624" s="1"/>
      <c r="R624" s="1"/>
      <c r="S624" s="1"/>
      <c r="T624" s="1"/>
      <c r="U624" s="1"/>
      <c r="V624" s="7" t="s">
        <v>454</v>
      </c>
      <c r="W624" s="7"/>
      <c r="X624">
        <f t="shared" si="24"/>
        <v>2.6645091693635381</v>
      </c>
      <c r="Y624" s="1" t="s">
        <v>46</v>
      </c>
      <c r="Z624" s="1">
        <v>6.8</v>
      </c>
      <c r="AA624" s="1">
        <v>0.55882352899999999</v>
      </c>
      <c r="AB624" s="1">
        <v>7.9</v>
      </c>
      <c r="AC624" s="1"/>
      <c r="AD624" s="1"/>
      <c r="AE624" s="7" t="s">
        <v>455</v>
      </c>
      <c r="AF624" s="1">
        <v>4</v>
      </c>
      <c r="AG624" s="1"/>
      <c r="AH624" s="1"/>
      <c r="AI624">
        <v>7.3369999999999997</v>
      </c>
      <c r="AJ624">
        <v>6.9097500000000007</v>
      </c>
      <c r="AK624">
        <v>19.676499999999997</v>
      </c>
      <c r="AL624">
        <v>20.313000000000002</v>
      </c>
      <c r="AM624">
        <v>28.514249999999997</v>
      </c>
      <c r="AN624">
        <v>18.731250000000003</v>
      </c>
      <c r="AO624">
        <v>63.698499999999996</v>
      </c>
      <c r="AP624">
        <v>63.519750000000009</v>
      </c>
      <c r="AQ624" t="s">
        <v>452</v>
      </c>
    </row>
    <row r="625" spans="1:43" x14ac:dyDescent="0.25">
      <c r="A625" s="1" t="s">
        <v>376</v>
      </c>
      <c r="B625" s="1" t="s">
        <v>450</v>
      </c>
      <c r="C625" s="1" t="s">
        <v>453</v>
      </c>
      <c r="D625" s="1" t="s">
        <v>450</v>
      </c>
      <c r="E625" s="1" t="s">
        <v>44</v>
      </c>
      <c r="F625" s="1" t="s">
        <v>44</v>
      </c>
      <c r="G625" s="2" t="str">
        <f t="shared" si="25"/>
        <v>Kayode 1984MokwaMaize</v>
      </c>
      <c r="H625" s="3">
        <v>100</v>
      </c>
      <c r="I625" s="3">
        <v>50</v>
      </c>
      <c r="J625" s="3">
        <v>80</v>
      </c>
      <c r="K625" s="1"/>
      <c r="L625" s="1"/>
      <c r="M625" s="1"/>
      <c r="N625" s="1"/>
      <c r="O625" s="7">
        <v>3800</v>
      </c>
      <c r="P625" s="7">
        <v>5400</v>
      </c>
      <c r="Q625" s="1"/>
      <c r="R625" s="1"/>
      <c r="S625" s="1"/>
      <c r="T625" s="1"/>
      <c r="U625" s="1"/>
      <c r="V625" s="7" t="s">
        <v>454</v>
      </c>
      <c r="W625" s="7"/>
      <c r="X625">
        <f t="shared" ref="X625:X673" si="27">((O625-K625)*0.39)/((H625*1.62)+(I625*4.94)+(J625*1.84))</f>
        <v>2.6645091693635381</v>
      </c>
      <c r="Y625" s="1" t="s">
        <v>46</v>
      </c>
      <c r="Z625" s="1">
        <v>6.8</v>
      </c>
      <c r="AA625" s="1">
        <v>0.55882352899999999</v>
      </c>
      <c r="AB625" s="1">
        <v>7.9</v>
      </c>
      <c r="AC625" s="1"/>
      <c r="AD625" s="1"/>
      <c r="AE625" s="7" t="s">
        <v>455</v>
      </c>
      <c r="AF625" s="1">
        <v>4</v>
      </c>
      <c r="AG625" s="1"/>
      <c r="AH625" s="1"/>
      <c r="AI625">
        <v>7.3369999999999997</v>
      </c>
      <c r="AJ625">
        <v>6.9097500000000007</v>
      </c>
      <c r="AK625">
        <v>19.676499999999997</v>
      </c>
      <c r="AL625">
        <v>20.313000000000002</v>
      </c>
      <c r="AM625">
        <v>28.514249999999997</v>
      </c>
      <c r="AN625">
        <v>18.731250000000003</v>
      </c>
      <c r="AO625">
        <v>63.698499999999996</v>
      </c>
      <c r="AP625">
        <v>63.519750000000009</v>
      </c>
      <c r="AQ625" t="s">
        <v>452</v>
      </c>
    </row>
    <row r="626" spans="1:43" x14ac:dyDescent="0.25">
      <c r="A626" s="1" t="s">
        <v>376</v>
      </c>
      <c r="B626" s="1" t="s">
        <v>450</v>
      </c>
      <c r="C626" s="1" t="s">
        <v>453</v>
      </c>
      <c r="D626" s="1" t="s">
        <v>450</v>
      </c>
      <c r="E626" s="1" t="s">
        <v>44</v>
      </c>
      <c r="F626" s="1" t="s">
        <v>44</v>
      </c>
      <c r="G626" s="2" t="str">
        <f t="shared" si="25"/>
        <v>Kayode 1984MokwaMaize</v>
      </c>
      <c r="H626" s="3">
        <v>100</v>
      </c>
      <c r="I626" s="3">
        <v>50</v>
      </c>
      <c r="J626" s="3">
        <v>80</v>
      </c>
      <c r="K626" s="1"/>
      <c r="L626" s="1"/>
      <c r="M626" s="1"/>
      <c r="N626" s="1"/>
      <c r="O626" s="7">
        <v>3800</v>
      </c>
      <c r="P626" s="7">
        <v>5300</v>
      </c>
      <c r="Q626" s="1"/>
      <c r="R626" s="1"/>
      <c r="S626" s="1"/>
      <c r="T626" s="1"/>
      <c r="U626" s="1"/>
      <c r="V626" s="7" t="s">
        <v>454</v>
      </c>
      <c r="W626" s="7"/>
      <c r="X626">
        <f t="shared" si="27"/>
        <v>2.6645091693635381</v>
      </c>
      <c r="Y626" s="1" t="s">
        <v>46</v>
      </c>
      <c r="Z626" s="1">
        <v>6.8</v>
      </c>
      <c r="AA626" s="1">
        <v>0.55882352899999999</v>
      </c>
      <c r="AB626" s="1">
        <v>7.9</v>
      </c>
      <c r="AC626" s="1"/>
      <c r="AD626" s="1"/>
      <c r="AE626" s="7" t="s">
        <v>455</v>
      </c>
      <c r="AF626" s="1">
        <v>4</v>
      </c>
      <c r="AG626" s="1"/>
      <c r="AH626" s="1"/>
      <c r="AI626">
        <v>7.3369999999999997</v>
      </c>
      <c r="AJ626">
        <v>6.9097500000000007</v>
      </c>
      <c r="AK626">
        <v>19.676499999999997</v>
      </c>
      <c r="AL626">
        <v>20.313000000000002</v>
      </c>
      <c r="AM626">
        <v>28.514249999999997</v>
      </c>
      <c r="AN626">
        <v>18.731250000000003</v>
      </c>
      <c r="AO626">
        <v>63.698499999999996</v>
      </c>
      <c r="AP626">
        <v>63.519750000000009</v>
      </c>
      <c r="AQ626" t="s">
        <v>452</v>
      </c>
    </row>
    <row r="627" spans="1:43" x14ac:dyDescent="0.25">
      <c r="A627" s="1" t="s">
        <v>376</v>
      </c>
      <c r="B627" s="1" t="s">
        <v>450</v>
      </c>
      <c r="C627" s="1" t="s">
        <v>453</v>
      </c>
      <c r="D627" s="1" t="s">
        <v>450</v>
      </c>
      <c r="E627" s="1" t="s">
        <v>44</v>
      </c>
      <c r="F627" s="1" t="s">
        <v>44</v>
      </c>
      <c r="G627" s="2" t="str">
        <f t="shared" si="25"/>
        <v>Kayode 1984MokwaMaize</v>
      </c>
      <c r="H627" s="3">
        <v>100</v>
      </c>
      <c r="I627" s="3">
        <v>50</v>
      </c>
      <c r="J627" s="3">
        <v>80</v>
      </c>
      <c r="K627" s="1"/>
      <c r="L627" s="1"/>
      <c r="M627" s="1"/>
      <c r="N627" s="1"/>
      <c r="O627" s="7">
        <v>4600</v>
      </c>
      <c r="P627" s="7">
        <v>5700</v>
      </c>
      <c r="Q627" s="1"/>
      <c r="R627" s="1"/>
      <c r="S627" s="1"/>
      <c r="T627" s="1"/>
      <c r="U627" s="1"/>
      <c r="V627" s="7" t="s">
        <v>454</v>
      </c>
      <c r="W627" s="7"/>
      <c r="X627">
        <f t="shared" si="27"/>
        <v>3.2254584681769147</v>
      </c>
      <c r="Y627" s="1" t="s">
        <v>46</v>
      </c>
      <c r="Z627" s="1">
        <v>6.7</v>
      </c>
      <c r="AA627" s="1">
        <v>0.570588235</v>
      </c>
      <c r="AB627" s="1">
        <v>10.5</v>
      </c>
      <c r="AC627" s="1"/>
      <c r="AD627" s="1"/>
      <c r="AE627" s="7" t="s">
        <v>455</v>
      </c>
      <c r="AF627" s="1">
        <v>4</v>
      </c>
      <c r="AG627" s="1"/>
      <c r="AH627" s="1"/>
      <c r="AI627">
        <v>7.3369999999999997</v>
      </c>
      <c r="AJ627">
        <v>6.9097500000000007</v>
      </c>
      <c r="AK627">
        <v>19.676499999999997</v>
      </c>
      <c r="AL627">
        <v>20.313000000000002</v>
      </c>
      <c r="AM627">
        <v>28.514249999999997</v>
      </c>
      <c r="AN627">
        <v>18.731250000000003</v>
      </c>
      <c r="AO627">
        <v>63.698499999999996</v>
      </c>
      <c r="AP627">
        <v>63.519750000000009</v>
      </c>
      <c r="AQ627" t="s">
        <v>452</v>
      </c>
    </row>
    <row r="628" spans="1:43" x14ac:dyDescent="0.25">
      <c r="A628" s="1" t="s">
        <v>376</v>
      </c>
      <c r="B628" s="1" t="s">
        <v>450</v>
      </c>
      <c r="C628" s="1" t="s">
        <v>453</v>
      </c>
      <c r="D628" s="1" t="s">
        <v>450</v>
      </c>
      <c r="E628" s="1" t="s">
        <v>44</v>
      </c>
      <c r="F628" s="1" t="s">
        <v>44</v>
      </c>
      <c r="G628" s="2" t="str">
        <f t="shared" si="25"/>
        <v>Kayode 1984MokwaMaize</v>
      </c>
      <c r="H628" s="3">
        <v>100</v>
      </c>
      <c r="I628" s="3">
        <v>50</v>
      </c>
      <c r="J628" s="3">
        <v>80</v>
      </c>
      <c r="K628" s="1"/>
      <c r="L628" s="1"/>
      <c r="M628" s="1"/>
      <c r="N628" s="1"/>
      <c r="O628" s="7">
        <v>4600</v>
      </c>
      <c r="P628" s="7">
        <v>5600</v>
      </c>
      <c r="Q628" s="1"/>
      <c r="R628" s="1"/>
      <c r="S628" s="1"/>
      <c r="T628" s="1"/>
      <c r="U628" s="1"/>
      <c r="V628" s="7" t="s">
        <v>454</v>
      </c>
      <c r="W628" s="7"/>
      <c r="X628">
        <f t="shared" si="27"/>
        <v>3.2254584681769147</v>
      </c>
      <c r="Y628" s="1" t="s">
        <v>46</v>
      </c>
      <c r="Z628" s="1">
        <v>6.7</v>
      </c>
      <c r="AA628" s="1">
        <v>0.570588235</v>
      </c>
      <c r="AB628" s="1">
        <v>10.5</v>
      </c>
      <c r="AC628" s="1"/>
      <c r="AD628" s="1"/>
      <c r="AE628" s="7" t="s">
        <v>455</v>
      </c>
      <c r="AF628" s="1">
        <v>4</v>
      </c>
      <c r="AG628" s="1"/>
      <c r="AH628" s="1"/>
      <c r="AI628">
        <v>7.3369999999999997</v>
      </c>
      <c r="AJ628">
        <v>6.9097500000000007</v>
      </c>
      <c r="AK628">
        <v>19.676499999999997</v>
      </c>
      <c r="AL628">
        <v>20.313000000000002</v>
      </c>
      <c r="AM628">
        <v>28.514249999999997</v>
      </c>
      <c r="AN628">
        <v>18.731250000000003</v>
      </c>
      <c r="AO628">
        <v>63.698499999999996</v>
      </c>
      <c r="AP628">
        <v>63.519750000000009</v>
      </c>
      <c r="AQ628" t="s">
        <v>452</v>
      </c>
    </row>
    <row r="629" spans="1:43" x14ac:dyDescent="0.25">
      <c r="A629" s="1" t="s">
        <v>376</v>
      </c>
      <c r="B629" s="1" t="s">
        <v>450</v>
      </c>
      <c r="C629" s="1" t="s">
        <v>453</v>
      </c>
      <c r="D629" s="1" t="s">
        <v>450</v>
      </c>
      <c r="E629" s="1" t="s">
        <v>44</v>
      </c>
      <c r="F629" s="1" t="s">
        <v>44</v>
      </c>
      <c r="G629" s="2" t="str">
        <f t="shared" si="25"/>
        <v>Kayode 1984MokwaMaize</v>
      </c>
      <c r="H629" s="3">
        <v>100</v>
      </c>
      <c r="I629" s="3">
        <v>50</v>
      </c>
      <c r="J629" s="3">
        <v>80</v>
      </c>
      <c r="K629" s="1"/>
      <c r="L629" s="1"/>
      <c r="M629" s="1"/>
      <c r="N629" s="1"/>
      <c r="O629" s="7">
        <v>4600</v>
      </c>
      <c r="P629" s="7">
        <v>5300</v>
      </c>
      <c r="Q629" s="1"/>
      <c r="R629" s="1"/>
      <c r="S629" s="1"/>
      <c r="T629" s="1"/>
      <c r="U629" s="1"/>
      <c r="V629" s="7" t="s">
        <v>454</v>
      </c>
      <c r="W629" s="7"/>
      <c r="X629">
        <f t="shared" si="27"/>
        <v>3.2254584681769147</v>
      </c>
      <c r="Y629" s="1" t="s">
        <v>46</v>
      </c>
      <c r="Z629" s="1">
        <v>6.7</v>
      </c>
      <c r="AA629" s="1">
        <v>0.570588235</v>
      </c>
      <c r="AB629" s="1">
        <v>10.5</v>
      </c>
      <c r="AC629" s="1"/>
      <c r="AD629" s="1"/>
      <c r="AE629" s="7" t="s">
        <v>455</v>
      </c>
      <c r="AF629" s="1">
        <v>4</v>
      </c>
      <c r="AG629" s="1"/>
      <c r="AH629" s="1"/>
      <c r="AI629">
        <v>7.3369999999999997</v>
      </c>
      <c r="AJ629">
        <v>6.9097500000000007</v>
      </c>
      <c r="AK629">
        <v>19.676499999999997</v>
      </c>
      <c r="AL629">
        <v>20.313000000000002</v>
      </c>
      <c r="AM629">
        <v>28.514249999999997</v>
      </c>
      <c r="AN629">
        <v>18.731250000000003</v>
      </c>
      <c r="AO629">
        <v>63.698499999999996</v>
      </c>
      <c r="AP629">
        <v>63.519750000000009</v>
      </c>
      <c r="AQ629" t="s">
        <v>452</v>
      </c>
    </row>
    <row r="630" spans="1:43" x14ac:dyDescent="0.25">
      <c r="A630" s="1" t="s">
        <v>376</v>
      </c>
      <c r="B630" s="1" t="s">
        <v>450</v>
      </c>
      <c r="C630" s="1" t="s">
        <v>453</v>
      </c>
      <c r="D630" s="1" t="s">
        <v>450</v>
      </c>
      <c r="E630" s="1" t="s">
        <v>44</v>
      </c>
      <c r="F630" s="1" t="s">
        <v>44</v>
      </c>
      <c r="G630" s="2" t="str">
        <f t="shared" si="25"/>
        <v>Kayode 1984MokwaMaize</v>
      </c>
      <c r="H630" s="3">
        <v>100</v>
      </c>
      <c r="I630" s="3">
        <v>50</v>
      </c>
      <c r="J630" s="3">
        <v>80</v>
      </c>
      <c r="K630" s="1"/>
      <c r="L630" s="1"/>
      <c r="M630" s="1"/>
      <c r="N630" s="1"/>
      <c r="O630" s="7">
        <v>4600</v>
      </c>
      <c r="P630" s="7">
        <v>5200</v>
      </c>
      <c r="Q630" s="1"/>
      <c r="R630" s="1"/>
      <c r="S630" s="1"/>
      <c r="T630" s="1"/>
      <c r="U630" s="1"/>
      <c r="V630" s="7" t="s">
        <v>454</v>
      </c>
      <c r="W630" s="7"/>
      <c r="X630">
        <f t="shared" si="27"/>
        <v>3.2254584681769147</v>
      </c>
      <c r="Y630" s="1" t="s">
        <v>46</v>
      </c>
      <c r="Z630" s="1">
        <v>6.7</v>
      </c>
      <c r="AA630" s="1">
        <v>0.570588235</v>
      </c>
      <c r="AB630" s="1">
        <v>10.5</v>
      </c>
      <c r="AC630" s="1"/>
      <c r="AD630" s="1"/>
      <c r="AE630" s="7" t="s">
        <v>455</v>
      </c>
      <c r="AF630" s="1">
        <v>4</v>
      </c>
      <c r="AG630" s="1"/>
      <c r="AH630" s="1"/>
      <c r="AI630">
        <v>7.3369999999999997</v>
      </c>
      <c r="AJ630">
        <v>6.9097500000000007</v>
      </c>
      <c r="AK630">
        <v>19.676499999999997</v>
      </c>
      <c r="AL630">
        <v>20.313000000000002</v>
      </c>
      <c r="AM630">
        <v>28.514249999999997</v>
      </c>
      <c r="AN630">
        <v>18.731250000000003</v>
      </c>
      <c r="AO630">
        <v>63.698499999999996</v>
      </c>
      <c r="AP630">
        <v>63.519750000000009</v>
      </c>
      <c r="AQ630" t="s">
        <v>452</v>
      </c>
    </row>
    <row r="631" spans="1:43" x14ac:dyDescent="0.25">
      <c r="A631" s="1" t="s">
        <v>376</v>
      </c>
      <c r="B631" s="1" t="s">
        <v>472</v>
      </c>
      <c r="C631" s="1" t="s">
        <v>453</v>
      </c>
      <c r="D631" s="1" t="s">
        <v>472</v>
      </c>
      <c r="E631" s="1" t="s">
        <v>44</v>
      </c>
      <c r="F631" s="1" t="s">
        <v>44</v>
      </c>
      <c r="G631" s="2" t="str">
        <f t="shared" si="25"/>
        <v>Ojeniyi and Kayode 1993MokwaMaize</v>
      </c>
      <c r="H631" s="3">
        <v>100</v>
      </c>
      <c r="I631" s="3">
        <v>50</v>
      </c>
      <c r="J631" s="3">
        <v>30</v>
      </c>
      <c r="K631" s="1"/>
      <c r="L631" s="1"/>
      <c r="M631" s="1"/>
      <c r="N631" s="1"/>
      <c r="O631" s="7">
        <v>2816.3</v>
      </c>
      <c r="P631" s="7">
        <v>4516.5</v>
      </c>
      <c r="Q631" s="1"/>
      <c r="R631" s="1"/>
      <c r="S631" s="1"/>
      <c r="T631" s="1"/>
      <c r="U631" s="1"/>
      <c r="V631" s="7">
        <v>5.0670000000000002</v>
      </c>
      <c r="W631" s="7">
        <v>9.3000000000000007</v>
      </c>
      <c r="X631">
        <f t="shared" si="27"/>
        <v>2.3661288237828528</v>
      </c>
      <c r="Y631" s="1" t="s">
        <v>46</v>
      </c>
      <c r="Z631" s="1"/>
      <c r="AA631" s="1">
        <v>0.46</v>
      </c>
      <c r="AB631" s="1"/>
      <c r="AC631" s="1">
        <v>8</v>
      </c>
      <c r="AD631" s="1"/>
      <c r="AE631" s="7" t="s">
        <v>455</v>
      </c>
      <c r="AF631" s="1">
        <v>4</v>
      </c>
      <c r="AG631" s="1">
        <v>1200</v>
      </c>
      <c r="AH631" s="1"/>
      <c r="AI631">
        <v>7.3369999999999997</v>
      </c>
      <c r="AJ631">
        <v>6.9097500000000007</v>
      </c>
      <c r="AK631">
        <v>19.676499999999997</v>
      </c>
      <c r="AL631">
        <v>20.313000000000002</v>
      </c>
      <c r="AM631">
        <v>28.514249999999997</v>
      </c>
      <c r="AN631">
        <v>18.731250000000003</v>
      </c>
      <c r="AO631">
        <v>63.698499999999996</v>
      </c>
      <c r="AP631">
        <v>63.519750000000009</v>
      </c>
      <c r="AQ631" t="s">
        <v>452</v>
      </c>
    </row>
    <row r="632" spans="1:43" x14ac:dyDescent="0.25">
      <c r="A632" s="1" t="s">
        <v>376</v>
      </c>
      <c r="B632" s="1" t="s">
        <v>472</v>
      </c>
      <c r="C632" s="1" t="s">
        <v>453</v>
      </c>
      <c r="D632" s="1" t="s">
        <v>472</v>
      </c>
      <c r="E632" s="1" t="s">
        <v>44</v>
      </c>
      <c r="F632" s="1" t="s">
        <v>44</v>
      </c>
      <c r="G632" s="2" t="str">
        <f t="shared" si="25"/>
        <v>Ojeniyi and Kayode 1993MokwaMaize</v>
      </c>
      <c r="H632" s="3">
        <v>100</v>
      </c>
      <c r="I632" s="3">
        <v>50</v>
      </c>
      <c r="J632" s="3">
        <v>30</v>
      </c>
      <c r="K632" s="1"/>
      <c r="L632" s="1"/>
      <c r="M632" s="1"/>
      <c r="N632" s="1"/>
      <c r="O632" s="7">
        <v>2816.3</v>
      </c>
      <c r="P632" s="7">
        <v>3536.4</v>
      </c>
      <c r="Q632" s="1"/>
      <c r="R632" s="1"/>
      <c r="S632" s="1"/>
      <c r="T632" s="1"/>
      <c r="U632" s="1"/>
      <c r="V632" s="7">
        <v>5.0670000000000002</v>
      </c>
      <c r="W632" s="7">
        <v>9.3000000000000007</v>
      </c>
      <c r="X632">
        <f t="shared" si="27"/>
        <v>2.3661288237828528</v>
      </c>
      <c r="Y632" s="1" t="s">
        <v>46</v>
      </c>
      <c r="Z632" s="1"/>
      <c r="AA632" s="1">
        <v>0.46</v>
      </c>
      <c r="AB632" s="1"/>
      <c r="AC632" s="1">
        <v>8</v>
      </c>
      <c r="AD632" s="1"/>
      <c r="AE632" s="7" t="s">
        <v>455</v>
      </c>
      <c r="AF632" s="1">
        <v>4</v>
      </c>
      <c r="AG632" s="1">
        <v>1200</v>
      </c>
      <c r="AH632" s="1"/>
      <c r="AI632">
        <v>7.3369999999999997</v>
      </c>
      <c r="AJ632">
        <v>6.9097500000000007</v>
      </c>
      <c r="AK632">
        <v>19.676499999999997</v>
      </c>
      <c r="AL632">
        <v>20.313000000000002</v>
      </c>
      <c r="AM632">
        <v>28.514249999999997</v>
      </c>
      <c r="AN632">
        <v>18.731250000000003</v>
      </c>
      <c r="AO632">
        <v>63.698499999999996</v>
      </c>
      <c r="AP632">
        <v>63.519750000000009</v>
      </c>
      <c r="AQ632" t="s">
        <v>452</v>
      </c>
    </row>
    <row r="633" spans="1:43" x14ac:dyDescent="0.25">
      <c r="A633" s="1" t="s">
        <v>376</v>
      </c>
      <c r="B633" s="1" t="s">
        <v>472</v>
      </c>
      <c r="C633" s="1" t="s">
        <v>453</v>
      </c>
      <c r="D633" s="1" t="s">
        <v>472</v>
      </c>
      <c r="E633" s="1" t="s">
        <v>44</v>
      </c>
      <c r="F633" s="1" t="s">
        <v>44</v>
      </c>
      <c r="G633" s="2" t="str">
        <f t="shared" si="25"/>
        <v>Ojeniyi and Kayode 1993MokwaMaize</v>
      </c>
      <c r="H633" s="3">
        <v>100</v>
      </c>
      <c r="I633" s="3">
        <v>50</v>
      </c>
      <c r="J633" s="3">
        <v>30</v>
      </c>
      <c r="K633" s="1"/>
      <c r="L633" s="1"/>
      <c r="M633" s="1"/>
      <c r="N633" s="1"/>
      <c r="O633" s="7">
        <v>2816.3</v>
      </c>
      <c r="P633" s="7">
        <v>4042</v>
      </c>
      <c r="Q633" s="1"/>
      <c r="R633" s="1"/>
      <c r="S633" s="1"/>
      <c r="T633" s="1"/>
      <c r="U633" s="1"/>
      <c r="V633" s="7">
        <v>5.0670000000000002</v>
      </c>
      <c r="W633" s="7">
        <v>9.3000000000000007</v>
      </c>
      <c r="X633">
        <f t="shared" si="27"/>
        <v>2.3661288237828528</v>
      </c>
      <c r="Y633" s="1" t="s">
        <v>46</v>
      </c>
      <c r="Z633" s="1"/>
      <c r="AA633" s="1">
        <v>0.46</v>
      </c>
      <c r="AB633" s="1"/>
      <c r="AC633" s="1">
        <v>8</v>
      </c>
      <c r="AD633" s="1"/>
      <c r="AE633" s="7" t="s">
        <v>455</v>
      </c>
      <c r="AF633" s="1">
        <v>4</v>
      </c>
      <c r="AG633" s="1">
        <v>1200</v>
      </c>
      <c r="AH633" s="1"/>
      <c r="AI633">
        <v>7.3369999999999997</v>
      </c>
      <c r="AJ633">
        <v>6.9097500000000007</v>
      </c>
      <c r="AK633">
        <v>19.676499999999997</v>
      </c>
      <c r="AL633">
        <v>20.313000000000002</v>
      </c>
      <c r="AM633">
        <v>28.514249999999997</v>
      </c>
      <c r="AN633">
        <v>18.731250000000003</v>
      </c>
      <c r="AO633">
        <v>63.698499999999996</v>
      </c>
      <c r="AP633">
        <v>63.519750000000009</v>
      </c>
      <c r="AQ633" t="s">
        <v>452</v>
      </c>
    </row>
    <row r="634" spans="1:43" x14ac:dyDescent="0.25">
      <c r="A634" s="1" t="s">
        <v>376</v>
      </c>
      <c r="B634" s="1" t="s">
        <v>472</v>
      </c>
      <c r="C634" s="1" t="s">
        <v>453</v>
      </c>
      <c r="D634" s="1" t="s">
        <v>472</v>
      </c>
      <c r="E634" s="1" t="s">
        <v>44</v>
      </c>
      <c r="F634" s="1" t="s">
        <v>44</v>
      </c>
      <c r="G634" s="2" t="str">
        <f t="shared" si="25"/>
        <v>Ojeniyi and Kayode 1993MokwaMaize</v>
      </c>
      <c r="H634" s="3">
        <v>100</v>
      </c>
      <c r="I634" s="3">
        <v>50</v>
      </c>
      <c r="J634" s="3">
        <v>30</v>
      </c>
      <c r="K634" s="1"/>
      <c r="L634" s="1"/>
      <c r="M634" s="1"/>
      <c r="N634" s="1"/>
      <c r="O634" s="7">
        <v>2816.3</v>
      </c>
      <c r="P634" s="7">
        <v>3511.2999999999997</v>
      </c>
      <c r="Q634" s="1"/>
      <c r="R634" s="1"/>
      <c r="S634" s="1"/>
      <c r="T634" s="1"/>
      <c r="U634" s="1"/>
      <c r="V634" s="7">
        <v>5.0670000000000002</v>
      </c>
      <c r="W634" s="7">
        <v>9.3000000000000007</v>
      </c>
      <c r="X634">
        <f t="shared" si="27"/>
        <v>2.3661288237828528</v>
      </c>
      <c r="Y634" s="1" t="s">
        <v>46</v>
      </c>
      <c r="Z634" s="1"/>
      <c r="AA634" s="1">
        <v>0.46</v>
      </c>
      <c r="AB634" s="1"/>
      <c r="AC634" s="1">
        <v>8</v>
      </c>
      <c r="AD634" s="1"/>
      <c r="AE634" s="7" t="s">
        <v>455</v>
      </c>
      <c r="AF634" s="1">
        <v>4</v>
      </c>
      <c r="AG634" s="1">
        <v>1200</v>
      </c>
      <c r="AH634" s="1"/>
      <c r="AI634">
        <v>7.3369999999999997</v>
      </c>
      <c r="AJ634">
        <v>6.9097500000000007</v>
      </c>
      <c r="AK634">
        <v>19.676499999999997</v>
      </c>
      <c r="AL634">
        <v>20.313000000000002</v>
      </c>
      <c r="AM634">
        <v>28.514249999999997</v>
      </c>
      <c r="AN634">
        <v>18.731250000000003</v>
      </c>
      <c r="AO634">
        <v>63.698499999999996</v>
      </c>
      <c r="AP634">
        <v>63.519750000000009</v>
      </c>
      <c r="AQ634" t="s">
        <v>452</v>
      </c>
    </row>
    <row r="635" spans="1:43" x14ac:dyDescent="0.25">
      <c r="A635" s="1" t="s">
        <v>376</v>
      </c>
      <c r="B635" s="1" t="s">
        <v>472</v>
      </c>
      <c r="C635" s="1" t="s">
        <v>453</v>
      </c>
      <c r="D635" s="1" t="s">
        <v>472</v>
      </c>
      <c r="E635" s="1" t="s">
        <v>44</v>
      </c>
      <c r="F635" s="1" t="s">
        <v>44</v>
      </c>
      <c r="G635" s="2" t="str">
        <f t="shared" si="25"/>
        <v>Ojeniyi and Kayode 1993MokwaMaize</v>
      </c>
      <c r="H635" s="3">
        <v>100</v>
      </c>
      <c r="I635" s="3">
        <v>50</v>
      </c>
      <c r="J635" s="3">
        <v>30</v>
      </c>
      <c r="K635" s="1"/>
      <c r="L635" s="1"/>
      <c r="M635" s="1"/>
      <c r="N635" s="1"/>
      <c r="O635" s="7">
        <v>2818</v>
      </c>
      <c r="P635" s="7">
        <v>4638.8999999999996</v>
      </c>
      <c r="Q635" s="1"/>
      <c r="R635" s="1"/>
      <c r="S635" s="1"/>
      <c r="T635" s="1"/>
      <c r="U635" s="1"/>
      <c r="V635" s="7">
        <v>5.0670000000000002</v>
      </c>
      <c r="W635" s="7">
        <v>9.3000000000000007</v>
      </c>
      <c r="X635">
        <f t="shared" si="27"/>
        <v>2.3675570874623006</v>
      </c>
      <c r="Y635" s="1" t="s">
        <v>46</v>
      </c>
      <c r="Z635" s="1"/>
      <c r="AA635" s="1">
        <v>0.46</v>
      </c>
      <c r="AB635" s="1"/>
      <c r="AC635" s="1">
        <v>8</v>
      </c>
      <c r="AD635" s="1"/>
      <c r="AE635" s="7" t="s">
        <v>455</v>
      </c>
      <c r="AF635" s="1">
        <v>4</v>
      </c>
      <c r="AG635" s="1">
        <v>1200</v>
      </c>
      <c r="AH635" s="1"/>
      <c r="AI635">
        <v>7.3369999999999997</v>
      </c>
      <c r="AJ635">
        <v>6.9097500000000007</v>
      </c>
      <c r="AK635">
        <v>19.676499999999997</v>
      </c>
      <c r="AL635">
        <v>20.313000000000002</v>
      </c>
      <c r="AM635">
        <v>28.514249999999997</v>
      </c>
      <c r="AN635">
        <v>18.731250000000003</v>
      </c>
      <c r="AO635">
        <v>63.698499999999996</v>
      </c>
      <c r="AP635">
        <v>63.519750000000009</v>
      </c>
      <c r="AQ635" t="s">
        <v>452</v>
      </c>
    </row>
    <row r="636" spans="1:43" x14ac:dyDescent="0.25">
      <c r="A636" s="1" t="s">
        <v>376</v>
      </c>
      <c r="B636" s="1" t="s">
        <v>472</v>
      </c>
      <c r="C636" s="1" t="s">
        <v>453</v>
      </c>
      <c r="D636" s="1" t="s">
        <v>472</v>
      </c>
      <c r="E636" s="1" t="s">
        <v>44</v>
      </c>
      <c r="F636" s="1" t="s">
        <v>44</v>
      </c>
      <c r="G636" s="2" t="str">
        <f t="shared" si="25"/>
        <v>Ojeniyi and Kayode 1993MokwaMaize</v>
      </c>
      <c r="H636" s="3">
        <v>100</v>
      </c>
      <c r="I636" s="3">
        <v>50</v>
      </c>
      <c r="J636" s="3">
        <v>30</v>
      </c>
      <c r="K636" s="1"/>
      <c r="L636" s="1"/>
      <c r="M636" s="1"/>
      <c r="N636" s="1"/>
      <c r="O636" s="7">
        <v>2818</v>
      </c>
      <c r="P636" s="7">
        <v>3906.8</v>
      </c>
      <c r="Q636" s="1"/>
      <c r="R636" s="1"/>
      <c r="S636" s="1"/>
      <c r="T636" s="1"/>
      <c r="U636" s="1"/>
      <c r="V636" s="7">
        <v>5.0670000000000002</v>
      </c>
      <c r="W636" s="7">
        <v>9.3000000000000007</v>
      </c>
      <c r="X636">
        <f t="shared" si="27"/>
        <v>2.3675570874623006</v>
      </c>
      <c r="Y636" s="1" t="s">
        <v>46</v>
      </c>
      <c r="Z636" s="1"/>
      <c r="AA636" s="1">
        <v>0.46</v>
      </c>
      <c r="AB636" s="1"/>
      <c r="AC636" s="1">
        <v>8</v>
      </c>
      <c r="AD636" s="1"/>
      <c r="AE636" s="7" t="s">
        <v>455</v>
      </c>
      <c r="AF636" s="1">
        <v>4</v>
      </c>
      <c r="AG636" s="1">
        <v>1200</v>
      </c>
      <c r="AH636" s="1"/>
      <c r="AI636">
        <v>7.3369999999999997</v>
      </c>
      <c r="AJ636">
        <v>6.9097500000000007</v>
      </c>
      <c r="AK636">
        <v>19.676499999999997</v>
      </c>
      <c r="AL636">
        <v>20.313000000000002</v>
      </c>
      <c r="AM636">
        <v>28.514249999999997</v>
      </c>
      <c r="AN636">
        <v>18.731250000000003</v>
      </c>
      <c r="AO636">
        <v>63.698499999999996</v>
      </c>
      <c r="AP636">
        <v>63.519750000000009</v>
      </c>
      <c r="AQ636" t="s">
        <v>452</v>
      </c>
    </row>
    <row r="637" spans="1:43" x14ac:dyDescent="0.25">
      <c r="A637" s="1" t="s">
        <v>376</v>
      </c>
      <c r="B637" s="1" t="s">
        <v>472</v>
      </c>
      <c r="C637" s="1" t="s">
        <v>453</v>
      </c>
      <c r="D637" s="1" t="s">
        <v>472</v>
      </c>
      <c r="E637" s="1" t="s">
        <v>44</v>
      </c>
      <c r="F637" s="1" t="s">
        <v>44</v>
      </c>
      <c r="G637" s="2" t="str">
        <f t="shared" si="25"/>
        <v>Ojeniyi and Kayode 1993MokwaMaize</v>
      </c>
      <c r="H637" s="3">
        <v>100</v>
      </c>
      <c r="I637" s="3">
        <v>50</v>
      </c>
      <c r="J637" s="3">
        <v>30</v>
      </c>
      <c r="K637" s="1"/>
      <c r="L637" s="1"/>
      <c r="M637" s="1"/>
      <c r="N637" s="1"/>
      <c r="O637" s="7">
        <v>2818</v>
      </c>
      <c r="P637" s="7">
        <v>3892.7000000000003</v>
      </c>
      <c r="Q637" s="1"/>
      <c r="R637" s="1"/>
      <c r="S637" s="1"/>
      <c r="T637" s="1"/>
      <c r="U637" s="1"/>
      <c r="V637" s="7">
        <v>5.0670000000000002</v>
      </c>
      <c r="W637" s="7">
        <v>9.3000000000000007</v>
      </c>
      <c r="X637">
        <f t="shared" si="27"/>
        <v>2.3675570874623006</v>
      </c>
      <c r="Y637" s="1" t="s">
        <v>46</v>
      </c>
      <c r="Z637" s="1"/>
      <c r="AA637" s="1">
        <v>0.46</v>
      </c>
      <c r="AB637" s="1"/>
      <c r="AC637" s="1">
        <v>8</v>
      </c>
      <c r="AD637" s="1"/>
      <c r="AE637" s="7" t="s">
        <v>455</v>
      </c>
      <c r="AF637" s="1">
        <v>4</v>
      </c>
      <c r="AG637" s="1">
        <v>1200</v>
      </c>
      <c r="AH637" s="1"/>
      <c r="AI637">
        <v>7.3369999999999997</v>
      </c>
      <c r="AJ637">
        <v>6.9097500000000007</v>
      </c>
      <c r="AK637">
        <v>19.676499999999997</v>
      </c>
      <c r="AL637">
        <v>20.313000000000002</v>
      </c>
      <c r="AM637">
        <v>28.514249999999997</v>
      </c>
      <c r="AN637">
        <v>18.731250000000003</v>
      </c>
      <c r="AO637">
        <v>63.698499999999996</v>
      </c>
      <c r="AP637">
        <v>63.519750000000009</v>
      </c>
      <c r="AQ637" t="s">
        <v>452</v>
      </c>
    </row>
    <row r="638" spans="1:43" x14ac:dyDescent="0.25">
      <c r="A638" s="1" t="s">
        <v>376</v>
      </c>
      <c r="B638" s="1" t="s">
        <v>472</v>
      </c>
      <c r="C638" s="1" t="s">
        <v>453</v>
      </c>
      <c r="D638" s="1" t="s">
        <v>472</v>
      </c>
      <c r="E638" s="1" t="s">
        <v>44</v>
      </c>
      <c r="F638" s="1" t="s">
        <v>44</v>
      </c>
      <c r="G638" s="2" t="str">
        <f t="shared" si="25"/>
        <v>Ojeniyi and Kayode 1993MokwaMaize</v>
      </c>
      <c r="H638" s="3">
        <v>100</v>
      </c>
      <c r="I638" s="3">
        <v>50</v>
      </c>
      <c r="J638" s="3">
        <v>30</v>
      </c>
      <c r="K638" s="1"/>
      <c r="L638" s="1"/>
      <c r="M638" s="1"/>
      <c r="N638" s="1"/>
      <c r="O638" s="7">
        <v>2818</v>
      </c>
      <c r="P638" s="7">
        <v>2814.8</v>
      </c>
      <c r="Q638" s="1"/>
      <c r="R638" s="1"/>
      <c r="S638" s="1"/>
      <c r="T638" s="1"/>
      <c r="U638" s="1"/>
      <c r="V638" s="7">
        <v>5.0670000000000002</v>
      </c>
      <c r="W638" s="7">
        <v>9.3000000000000007</v>
      </c>
      <c r="X638">
        <f t="shared" si="27"/>
        <v>2.3675570874623006</v>
      </c>
      <c r="Y638" s="1" t="s">
        <v>46</v>
      </c>
      <c r="Z638" s="1"/>
      <c r="AA638" s="1">
        <v>0.46</v>
      </c>
      <c r="AB638" s="1"/>
      <c r="AC638" s="1">
        <v>8</v>
      </c>
      <c r="AD638" s="1"/>
      <c r="AE638" s="7" t="s">
        <v>455</v>
      </c>
      <c r="AF638" s="1">
        <v>4</v>
      </c>
      <c r="AG638" s="1">
        <v>1200</v>
      </c>
      <c r="AH638" s="1"/>
      <c r="AI638">
        <v>7.3369999999999997</v>
      </c>
      <c r="AJ638">
        <v>6.9097500000000007</v>
      </c>
      <c r="AK638">
        <v>19.676499999999997</v>
      </c>
      <c r="AL638">
        <v>20.313000000000002</v>
      </c>
      <c r="AM638">
        <v>28.514249999999997</v>
      </c>
      <c r="AN638">
        <v>18.731250000000003</v>
      </c>
      <c r="AO638">
        <v>63.698499999999996</v>
      </c>
      <c r="AP638">
        <v>63.519750000000009</v>
      </c>
      <c r="AQ638" t="s">
        <v>452</v>
      </c>
    </row>
    <row r="639" spans="1:43" x14ac:dyDescent="0.25">
      <c r="A639" s="1" t="s">
        <v>376</v>
      </c>
      <c r="B639" s="1" t="s">
        <v>472</v>
      </c>
      <c r="C639" s="1" t="s">
        <v>453</v>
      </c>
      <c r="D639" s="1" t="s">
        <v>472</v>
      </c>
      <c r="E639" s="1" t="s">
        <v>44</v>
      </c>
      <c r="F639" s="1" t="s">
        <v>44</v>
      </c>
      <c r="G639" s="2" t="str">
        <f t="shared" si="25"/>
        <v>Ojeniyi and Kayode 1993MokwaMaize</v>
      </c>
      <c r="H639" s="3">
        <v>100</v>
      </c>
      <c r="I639" s="3">
        <v>50</v>
      </c>
      <c r="J639" s="3">
        <v>30</v>
      </c>
      <c r="K639" s="1"/>
      <c r="L639" s="1"/>
      <c r="M639" s="1"/>
      <c r="N639" s="1"/>
      <c r="O639" s="7">
        <v>2347.6</v>
      </c>
      <c r="P639" s="7">
        <v>4097.8</v>
      </c>
      <c r="Q639" s="1"/>
      <c r="R639" s="1"/>
      <c r="S639" s="1"/>
      <c r="T639" s="1"/>
      <c r="U639" s="1"/>
      <c r="V639" s="7">
        <v>5.0670000000000002</v>
      </c>
      <c r="W639" s="7">
        <v>9.3000000000000007</v>
      </c>
      <c r="X639">
        <f t="shared" si="27"/>
        <v>1.9723481258078415</v>
      </c>
      <c r="Y639" s="1" t="s">
        <v>46</v>
      </c>
      <c r="Z639" s="1"/>
      <c r="AA639" s="1">
        <v>0.46</v>
      </c>
      <c r="AB639" s="1"/>
      <c r="AC639" s="1">
        <v>8</v>
      </c>
      <c r="AD639" s="1"/>
      <c r="AE639" s="7" t="s">
        <v>455</v>
      </c>
      <c r="AF639" s="1">
        <v>4</v>
      </c>
      <c r="AG639" s="1">
        <v>1200</v>
      </c>
      <c r="AH639" s="1"/>
      <c r="AI639">
        <v>7.3369999999999997</v>
      </c>
      <c r="AJ639">
        <v>6.9097500000000007</v>
      </c>
      <c r="AK639">
        <v>19.676499999999997</v>
      </c>
      <c r="AL639">
        <v>20.313000000000002</v>
      </c>
      <c r="AM639">
        <v>28.514249999999997</v>
      </c>
      <c r="AN639">
        <v>18.731250000000003</v>
      </c>
      <c r="AO639">
        <v>63.698499999999996</v>
      </c>
      <c r="AP639">
        <v>63.519750000000009</v>
      </c>
      <c r="AQ639" t="s">
        <v>452</v>
      </c>
    </row>
    <row r="640" spans="1:43" x14ac:dyDescent="0.25">
      <c r="A640" s="1" t="s">
        <v>376</v>
      </c>
      <c r="B640" s="1" t="s">
        <v>472</v>
      </c>
      <c r="C640" s="1" t="s">
        <v>453</v>
      </c>
      <c r="D640" s="1" t="s">
        <v>472</v>
      </c>
      <c r="E640" s="1" t="s">
        <v>44</v>
      </c>
      <c r="F640" s="1" t="s">
        <v>44</v>
      </c>
      <c r="G640" s="2" t="str">
        <f t="shared" si="25"/>
        <v>Ojeniyi and Kayode 1993MokwaMaize</v>
      </c>
      <c r="H640" s="3">
        <v>100</v>
      </c>
      <c r="I640" s="3">
        <v>50</v>
      </c>
      <c r="J640" s="3">
        <v>30</v>
      </c>
      <c r="K640" s="1"/>
      <c r="L640" s="1"/>
      <c r="M640" s="1"/>
      <c r="N640" s="1"/>
      <c r="O640" s="7">
        <v>2347.6</v>
      </c>
      <c r="P640" s="7">
        <v>4249.9000000000005</v>
      </c>
      <c r="Q640" s="1"/>
      <c r="R640" s="1"/>
      <c r="S640" s="1"/>
      <c r="T640" s="1"/>
      <c r="U640" s="1"/>
      <c r="V640" s="7">
        <v>5.0670000000000002</v>
      </c>
      <c r="W640" s="7">
        <v>9.3000000000000007</v>
      </c>
      <c r="X640">
        <f t="shared" si="27"/>
        <v>1.9723481258078415</v>
      </c>
      <c r="Y640" s="1" t="s">
        <v>46</v>
      </c>
      <c r="Z640" s="1"/>
      <c r="AA640" s="1">
        <v>0.46</v>
      </c>
      <c r="AB640" s="1"/>
      <c r="AC640" s="1">
        <v>8</v>
      </c>
      <c r="AD640" s="1"/>
      <c r="AE640" s="7" t="s">
        <v>455</v>
      </c>
      <c r="AF640" s="1">
        <v>4</v>
      </c>
      <c r="AG640" s="1">
        <v>1200</v>
      </c>
      <c r="AH640" s="1"/>
      <c r="AI640">
        <v>7.3369999999999997</v>
      </c>
      <c r="AJ640">
        <v>6.9097500000000007</v>
      </c>
      <c r="AK640">
        <v>19.676499999999997</v>
      </c>
      <c r="AL640">
        <v>20.313000000000002</v>
      </c>
      <c r="AM640">
        <v>28.514249999999997</v>
      </c>
      <c r="AN640">
        <v>18.731250000000003</v>
      </c>
      <c r="AO640">
        <v>63.698499999999996</v>
      </c>
      <c r="AP640">
        <v>63.519750000000009</v>
      </c>
      <c r="AQ640" t="s">
        <v>452</v>
      </c>
    </row>
    <row r="641" spans="1:43" x14ac:dyDescent="0.25">
      <c r="A641" s="1" t="s">
        <v>376</v>
      </c>
      <c r="B641" s="1" t="s">
        <v>472</v>
      </c>
      <c r="C641" s="1" t="s">
        <v>453</v>
      </c>
      <c r="D641" s="1" t="s">
        <v>472</v>
      </c>
      <c r="E641" s="1" t="s">
        <v>44</v>
      </c>
      <c r="F641" s="1" t="s">
        <v>44</v>
      </c>
      <c r="G641" s="2" t="str">
        <f t="shared" si="25"/>
        <v>Ojeniyi and Kayode 1993MokwaMaize</v>
      </c>
      <c r="H641" s="3">
        <v>100</v>
      </c>
      <c r="I641" s="3">
        <v>50</v>
      </c>
      <c r="J641" s="3">
        <v>30</v>
      </c>
      <c r="K641" s="1"/>
      <c r="L641" s="1"/>
      <c r="M641" s="1"/>
      <c r="N641" s="1"/>
      <c r="O641" s="7">
        <v>2347.6</v>
      </c>
      <c r="P641" s="7">
        <v>4363.8</v>
      </c>
      <c r="Q641" s="1"/>
      <c r="R641" s="1"/>
      <c r="S641" s="1"/>
      <c r="T641" s="1"/>
      <c r="U641" s="1"/>
      <c r="V641" s="7">
        <v>5.0670000000000002</v>
      </c>
      <c r="W641" s="7">
        <v>9.3000000000000007</v>
      </c>
      <c r="X641">
        <f t="shared" si="27"/>
        <v>1.9723481258078415</v>
      </c>
      <c r="Y641" s="1" t="s">
        <v>46</v>
      </c>
      <c r="Z641" s="1"/>
      <c r="AA641" s="1">
        <v>0.46</v>
      </c>
      <c r="AB641" s="1"/>
      <c r="AC641" s="1">
        <v>8</v>
      </c>
      <c r="AD641" s="1"/>
      <c r="AE641" s="7" t="s">
        <v>455</v>
      </c>
      <c r="AF641" s="1">
        <v>4</v>
      </c>
      <c r="AG641" s="1">
        <v>1200</v>
      </c>
      <c r="AH641" s="1"/>
      <c r="AI641">
        <v>7.3369999999999997</v>
      </c>
      <c r="AJ641">
        <v>6.9097500000000007</v>
      </c>
      <c r="AK641">
        <v>19.676499999999997</v>
      </c>
      <c r="AL641">
        <v>20.313000000000002</v>
      </c>
      <c r="AM641">
        <v>28.514249999999997</v>
      </c>
      <c r="AN641">
        <v>18.731250000000003</v>
      </c>
      <c r="AO641">
        <v>63.698499999999996</v>
      </c>
      <c r="AP641">
        <v>63.519750000000009</v>
      </c>
      <c r="AQ641" t="s">
        <v>452</v>
      </c>
    </row>
    <row r="642" spans="1:43" x14ac:dyDescent="0.25">
      <c r="A642" s="1" t="s">
        <v>376</v>
      </c>
      <c r="B642" s="1" t="s">
        <v>472</v>
      </c>
      <c r="C642" s="1" t="s">
        <v>453</v>
      </c>
      <c r="D642" s="1" t="s">
        <v>472</v>
      </c>
      <c r="E642" s="1" t="s">
        <v>44</v>
      </c>
      <c r="F642" s="1" t="s">
        <v>44</v>
      </c>
      <c r="G642" s="2" t="str">
        <f t="shared" ref="G642:G705" si="28">B642&amp;C642&amp;F642</f>
        <v>Ojeniyi and Kayode 1993MokwaMaize</v>
      </c>
      <c r="H642" s="3">
        <v>100</v>
      </c>
      <c r="I642" s="3">
        <v>50</v>
      </c>
      <c r="J642" s="3">
        <v>30</v>
      </c>
      <c r="K642" s="1"/>
      <c r="L642" s="1"/>
      <c r="M642" s="1"/>
      <c r="N642" s="1"/>
      <c r="O642" s="7">
        <v>2347.6</v>
      </c>
      <c r="P642" s="7">
        <v>4045.7000000000003</v>
      </c>
      <c r="Q642" s="1"/>
      <c r="R642" s="1"/>
      <c r="S642" s="1"/>
      <c r="T642" s="1"/>
      <c r="U642" s="1"/>
      <c r="V642" s="7">
        <v>5.0670000000000002</v>
      </c>
      <c r="W642" s="7">
        <v>9.3000000000000007</v>
      </c>
      <c r="X642">
        <f t="shared" si="27"/>
        <v>1.9723481258078415</v>
      </c>
      <c r="Y642" s="1" t="s">
        <v>46</v>
      </c>
      <c r="Z642" s="1"/>
      <c r="AA642" s="1">
        <v>0.46</v>
      </c>
      <c r="AB642" s="1"/>
      <c r="AC642" s="1">
        <v>8</v>
      </c>
      <c r="AD642" s="1"/>
      <c r="AE642" s="7" t="s">
        <v>455</v>
      </c>
      <c r="AF642" s="1">
        <v>4</v>
      </c>
      <c r="AG642" s="1">
        <v>1200</v>
      </c>
      <c r="AH642" s="1"/>
      <c r="AI642">
        <v>7.3369999999999997</v>
      </c>
      <c r="AJ642">
        <v>6.9097500000000007</v>
      </c>
      <c r="AK642">
        <v>19.676499999999997</v>
      </c>
      <c r="AL642">
        <v>20.313000000000002</v>
      </c>
      <c r="AM642">
        <v>28.514249999999997</v>
      </c>
      <c r="AN642">
        <v>18.731250000000003</v>
      </c>
      <c r="AO642">
        <v>63.698499999999996</v>
      </c>
      <c r="AP642">
        <v>63.519750000000009</v>
      </c>
      <c r="AQ642" t="s">
        <v>452</v>
      </c>
    </row>
    <row r="643" spans="1:43" x14ac:dyDescent="0.25">
      <c r="A643" s="1" t="s">
        <v>376</v>
      </c>
      <c r="B643" s="1" t="s">
        <v>472</v>
      </c>
      <c r="C643" s="1" t="s">
        <v>453</v>
      </c>
      <c r="D643" s="1" t="s">
        <v>472</v>
      </c>
      <c r="E643" s="1" t="s">
        <v>44</v>
      </c>
      <c r="F643" s="1" t="s">
        <v>44</v>
      </c>
      <c r="G643" s="2" t="str">
        <f t="shared" si="28"/>
        <v>Ojeniyi and Kayode 1993MokwaMaize</v>
      </c>
      <c r="H643" s="3">
        <v>100</v>
      </c>
      <c r="I643" s="3">
        <v>50</v>
      </c>
      <c r="J643" s="3">
        <v>30</v>
      </c>
      <c r="K643" s="1"/>
      <c r="L643" s="1"/>
      <c r="M643" s="1"/>
      <c r="N643" s="1"/>
      <c r="O643" s="7">
        <v>3122.6</v>
      </c>
      <c r="P643" s="7">
        <v>4544.4000000000005</v>
      </c>
      <c r="Q643" s="1"/>
      <c r="R643" s="1"/>
      <c r="S643" s="1"/>
      <c r="T643" s="1"/>
      <c r="U643" s="1"/>
      <c r="V643" s="7">
        <v>5.0670000000000002</v>
      </c>
      <c r="W643" s="7">
        <v>9.3000000000000007</v>
      </c>
      <c r="X643">
        <f t="shared" si="27"/>
        <v>2.6234683326152521</v>
      </c>
      <c r="Y643" s="1" t="s">
        <v>46</v>
      </c>
      <c r="Z643" s="1"/>
      <c r="AA643" s="1">
        <v>0.46</v>
      </c>
      <c r="AB643" s="1"/>
      <c r="AC643" s="1">
        <v>8</v>
      </c>
      <c r="AD643" s="1"/>
      <c r="AE643" s="7" t="s">
        <v>455</v>
      </c>
      <c r="AF643" s="1">
        <v>4</v>
      </c>
      <c r="AG643" s="1">
        <v>1200</v>
      </c>
      <c r="AH643" s="1"/>
      <c r="AI643">
        <v>7.3369999999999997</v>
      </c>
      <c r="AJ643">
        <v>6.9097500000000007</v>
      </c>
      <c r="AK643">
        <v>19.676499999999997</v>
      </c>
      <c r="AL643">
        <v>20.313000000000002</v>
      </c>
      <c r="AM643">
        <v>28.514249999999997</v>
      </c>
      <c r="AN643">
        <v>18.731250000000003</v>
      </c>
      <c r="AO643">
        <v>63.698499999999996</v>
      </c>
      <c r="AP643">
        <v>63.519750000000009</v>
      </c>
      <c r="AQ643" t="s">
        <v>452</v>
      </c>
    </row>
    <row r="644" spans="1:43" x14ac:dyDescent="0.25">
      <c r="A644" s="1" t="s">
        <v>376</v>
      </c>
      <c r="B644" s="1" t="s">
        <v>472</v>
      </c>
      <c r="C644" s="1" t="s">
        <v>453</v>
      </c>
      <c r="D644" s="1" t="s">
        <v>472</v>
      </c>
      <c r="E644" s="1" t="s">
        <v>44</v>
      </c>
      <c r="F644" s="1" t="s">
        <v>44</v>
      </c>
      <c r="G644" s="2" t="str">
        <f t="shared" si="28"/>
        <v>Ojeniyi and Kayode 1993MokwaMaize</v>
      </c>
      <c r="H644" s="3">
        <v>100</v>
      </c>
      <c r="I644" s="3">
        <v>50</v>
      </c>
      <c r="J644" s="3">
        <v>30</v>
      </c>
      <c r="K644" s="1"/>
      <c r="L644" s="1"/>
      <c r="M644" s="1"/>
      <c r="N644" s="1"/>
      <c r="O644" s="7">
        <v>3122.6</v>
      </c>
      <c r="P644" s="7">
        <v>3618.5</v>
      </c>
      <c r="Q644" s="1"/>
      <c r="R644" s="1"/>
      <c r="S644" s="1"/>
      <c r="T644" s="1"/>
      <c r="U644" s="1"/>
      <c r="V644" s="7">
        <v>5.0670000000000002</v>
      </c>
      <c r="W644" s="7">
        <v>9.3000000000000007</v>
      </c>
      <c r="X644">
        <f t="shared" si="27"/>
        <v>2.6234683326152521</v>
      </c>
      <c r="Y644" s="1" t="s">
        <v>46</v>
      </c>
      <c r="Z644" s="1"/>
      <c r="AA644" s="1">
        <v>0.46</v>
      </c>
      <c r="AB644" s="1"/>
      <c r="AC644" s="1">
        <v>8</v>
      </c>
      <c r="AD644" s="1"/>
      <c r="AE644" s="7" t="s">
        <v>455</v>
      </c>
      <c r="AF644" s="1">
        <v>4</v>
      </c>
      <c r="AG644" s="1">
        <v>1200</v>
      </c>
      <c r="AH644" s="1"/>
      <c r="AI644">
        <v>7.3369999999999997</v>
      </c>
      <c r="AJ644">
        <v>6.9097500000000007</v>
      </c>
      <c r="AK644">
        <v>19.676499999999997</v>
      </c>
      <c r="AL644">
        <v>20.313000000000002</v>
      </c>
      <c r="AM644">
        <v>28.514249999999997</v>
      </c>
      <c r="AN644">
        <v>18.731250000000003</v>
      </c>
      <c r="AO644">
        <v>63.698499999999996</v>
      </c>
      <c r="AP644">
        <v>63.519750000000009</v>
      </c>
      <c r="AQ644" t="s">
        <v>452</v>
      </c>
    </row>
    <row r="645" spans="1:43" x14ac:dyDescent="0.25">
      <c r="A645" s="1" t="s">
        <v>376</v>
      </c>
      <c r="B645" s="1" t="s">
        <v>472</v>
      </c>
      <c r="C645" s="1" t="s">
        <v>453</v>
      </c>
      <c r="D645" s="1" t="s">
        <v>472</v>
      </c>
      <c r="E645" s="1" t="s">
        <v>44</v>
      </c>
      <c r="F645" s="1" t="s">
        <v>44</v>
      </c>
      <c r="G645" s="2" t="str">
        <f t="shared" si="28"/>
        <v>Ojeniyi and Kayode 1993MokwaMaize</v>
      </c>
      <c r="H645" s="3">
        <v>100</v>
      </c>
      <c r="I645" s="3">
        <v>50</v>
      </c>
      <c r="J645" s="3">
        <v>30</v>
      </c>
      <c r="K645" s="1"/>
      <c r="L645" s="1"/>
      <c r="M645" s="1"/>
      <c r="N645" s="1"/>
      <c r="O645" s="7">
        <v>3122.6</v>
      </c>
      <c r="P645" s="7">
        <v>3475.1</v>
      </c>
      <c r="Q645" s="1"/>
      <c r="R645" s="1"/>
      <c r="S645" s="1"/>
      <c r="T645" s="1"/>
      <c r="U645" s="1"/>
      <c r="V645" s="7">
        <v>5.0670000000000002</v>
      </c>
      <c r="W645" s="7">
        <v>9.3000000000000007</v>
      </c>
      <c r="X645">
        <f t="shared" si="27"/>
        <v>2.6234683326152521</v>
      </c>
      <c r="Y645" s="1" t="s">
        <v>46</v>
      </c>
      <c r="Z645" s="1"/>
      <c r="AA645" s="1">
        <v>0.46</v>
      </c>
      <c r="AB645" s="1"/>
      <c r="AC645" s="1">
        <v>8</v>
      </c>
      <c r="AD645" s="1"/>
      <c r="AE645" s="7" t="s">
        <v>455</v>
      </c>
      <c r="AF645" s="1">
        <v>4</v>
      </c>
      <c r="AG645" s="1">
        <v>1200</v>
      </c>
      <c r="AH645" s="1"/>
      <c r="AI645">
        <v>7.3369999999999997</v>
      </c>
      <c r="AJ645">
        <v>6.9097500000000007</v>
      </c>
      <c r="AK645">
        <v>19.676499999999997</v>
      </c>
      <c r="AL645">
        <v>20.313000000000002</v>
      </c>
      <c r="AM645">
        <v>28.514249999999997</v>
      </c>
      <c r="AN645">
        <v>18.731250000000003</v>
      </c>
      <c r="AO645">
        <v>63.698499999999996</v>
      </c>
      <c r="AP645">
        <v>63.519750000000009</v>
      </c>
      <c r="AQ645" t="s">
        <v>452</v>
      </c>
    </row>
    <row r="646" spans="1:43" x14ac:dyDescent="0.25">
      <c r="A646" s="1" t="s">
        <v>376</v>
      </c>
      <c r="B646" s="1" t="s">
        <v>472</v>
      </c>
      <c r="C646" s="1" t="s">
        <v>453</v>
      </c>
      <c r="D646" s="1" t="s">
        <v>472</v>
      </c>
      <c r="E646" s="1" t="s">
        <v>44</v>
      </c>
      <c r="F646" s="1" t="s">
        <v>44</v>
      </c>
      <c r="G646" s="2" t="str">
        <f t="shared" si="28"/>
        <v>Ojeniyi and Kayode 1993MokwaMaize</v>
      </c>
      <c r="H646" s="3">
        <v>100</v>
      </c>
      <c r="I646" s="3">
        <v>50</v>
      </c>
      <c r="J646" s="3">
        <v>30</v>
      </c>
      <c r="K646" s="1"/>
      <c r="L646" s="1"/>
      <c r="M646" s="1"/>
      <c r="N646" s="1"/>
      <c r="O646" s="7">
        <v>3122.6</v>
      </c>
      <c r="P646" s="7">
        <v>3055.5</v>
      </c>
      <c r="Q646" s="1"/>
      <c r="R646" s="1"/>
      <c r="S646" s="1"/>
      <c r="T646" s="1"/>
      <c r="U646" s="1"/>
      <c r="V646" s="7">
        <v>5.0670000000000002</v>
      </c>
      <c r="W646" s="7">
        <v>9.3000000000000007</v>
      </c>
      <c r="X646">
        <f t="shared" si="27"/>
        <v>2.6234683326152521</v>
      </c>
      <c r="Y646" s="1" t="s">
        <v>46</v>
      </c>
      <c r="Z646" s="1"/>
      <c r="AA646" s="1">
        <v>0.46</v>
      </c>
      <c r="AB646" s="1"/>
      <c r="AC646" s="1">
        <v>8</v>
      </c>
      <c r="AD646" s="1"/>
      <c r="AE646" s="7" t="s">
        <v>455</v>
      </c>
      <c r="AF646" s="1">
        <v>4</v>
      </c>
      <c r="AG646" s="1">
        <v>1200</v>
      </c>
      <c r="AH646" s="1"/>
      <c r="AI646">
        <v>7.3369999999999997</v>
      </c>
      <c r="AJ646">
        <v>6.9097500000000007</v>
      </c>
      <c r="AK646">
        <v>19.676499999999997</v>
      </c>
      <c r="AL646">
        <v>20.313000000000002</v>
      </c>
      <c r="AM646">
        <v>28.514249999999997</v>
      </c>
      <c r="AN646">
        <v>18.731250000000003</v>
      </c>
      <c r="AO646">
        <v>63.698499999999996</v>
      </c>
      <c r="AP646">
        <v>63.519750000000009</v>
      </c>
      <c r="AQ646" t="s">
        <v>452</v>
      </c>
    </row>
    <row r="647" spans="1:43" x14ac:dyDescent="0.25">
      <c r="A647" s="1" t="s">
        <v>376</v>
      </c>
      <c r="B647" s="1" t="s">
        <v>472</v>
      </c>
      <c r="C647" s="1" t="s">
        <v>453</v>
      </c>
      <c r="D647" s="1" t="s">
        <v>472</v>
      </c>
      <c r="E647" s="1" t="s">
        <v>44</v>
      </c>
      <c r="F647" s="1" t="s">
        <v>44</v>
      </c>
      <c r="G647" s="2" t="str">
        <f t="shared" si="28"/>
        <v>Ojeniyi and Kayode 1993MokwaMaize</v>
      </c>
      <c r="H647" s="3">
        <v>100</v>
      </c>
      <c r="I647" s="3">
        <v>50</v>
      </c>
      <c r="J647" s="3">
        <v>30</v>
      </c>
      <c r="K647" s="1"/>
      <c r="L647" s="1"/>
      <c r="M647" s="1"/>
      <c r="N647" s="1"/>
      <c r="O647" s="7">
        <v>3402.2999999999997</v>
      </c>
      <c r="P647" s="7">
        <v>4606.2000000000007</v>
      </c>
      <c r="Q647" s="1"/>
      <c r="R647" s="1"/>
      <c r="S647" s="1"/>
      <c r="T647" s="1"/>
      <c r="U647" s="1"/>
      <c r="V647" s="7">
        <v>5.0670000000000002</v>
      </c>
      <c r="W647" s="7">
        <v>9.3000000000000007</v>
      </c>
      <c r="X647">
        <f t="shared" si="27"/>
        <v>2.8584597156398104</v>
      </c>
      <c r="Y647" s="1" t="s">
        <v>46</v>
      </c>
      <c r="Z647" s="1"/>
      <c r="AA647" s="1">
        <v>0.46</v>
      </c>
      <c r="AB647" s="1"/>
      <c r="AC647" s="1">
        <v>8</v>
      </c>
      <c r="AD647" s="1"/>
      <c r="AE647" s="7" t="s">
        <v>455</v>
      </c>
      <c r="AF647" s="1">
        <v>4</v>
      </c>
      <c r="AG647" s="1">
        <v>1200</v>
      </c>
      <c r="AH647" s="1"/>
      <c r="AI647">
        <v>7.3369999999999997</v>
      </c>
      <c r="AJ647">
        <v>6.9097500000000007</v>
      </c>
      <c r="AK647">
        <v>19.676499999999997</v>
      </c>
      <c r="AL647">
        <v>20.313000000000002</v>
      </c>
      <c r="AM647">
        <v>28.514249999999997</v>
      </c>
      <c r="AN647">
        <v>18.731250000000003</v>
      </c>
      <c r="AO647">
        <v>63.698499999999996</v>
      </c>
      <c r="AP647">
        <v>63.519750000000009</v>
      </c>
      <c r="AQ647" t="s">
        <v>452</v>
      </c>
    </row>
    <row r="648" spans="1:43" x14ac:dyDescent="0.25">
      <c r="A648" s="1" t="s">
        <v>376</v>
      </c>
      <c r="B648" s="1" t="s">
        <v>472</v>
      </c>
      <c r="C648" s="1" t="s">
        <v>453</v>
      </c>
      <c r="D648" s="1" t="s">
        <v>472</v>
      </c>
      <c r="E648" s="1" t="s">
        <v>44</v>
      </c>
      <c r="F648" s="1" t="s">
        <v>44</v>
      </c>
      <c r="G648" s="2" t="str">
        <f t="shared" si="28"/>
        <v>Ojeniyi and Kayode 1993MokwaMaize</v>
      </c>
      <c r="H648" s="3">
        <v>100</v>
      </c>
      <c r="I648" s="3">
        <v>50</v>
      </c>
      <c r="J648" s="3">
        <v>30</v>
      </c>
      <c r="K648" s="1"/>
      <c r="L648" s="1"/>
      <c r="M648" s="1"/>
      <c r="N648" s="1"/>
      <c r="O648" s="7">
        <v>3402.2999999999997</v>
      </c>
      <c r="P648" s="7">
        <v>3750.2</v>
      </c>
      <c r="Q648" s="1"/>
      <c r="R648" s="1"/>
      <c r="S648" s="1"/>
      <c r="T648" s="1"/>
      <c r="U648" s="1"/>
      <c r="V648" s="7">
        <v>5.0670000000000002</v>
      </c>
      <c r="W648" s="7">
        <v>9.3000000000000007</v>
      </c>
      <c r="X648">
        <f t="shared" si="27"/>
        <v>2.8584597156398104</v>
      </c>
      <c r="Y648" s="1" t="s">
        <v>46</v>
      </c>
      <c r="Z648" s="1"/>
      <c r="AA648" s="1">
        <v>0.46</v>
      </c>
      <c r="AB648" s="1"/>
      <c r="AC648" s="1">
        <v>8</v>
      </c>
      <c r="AD648" s="1"/>
      <c r="AE648" s="7" t="s">
        <v>455</v>
      </c>
      <c r="AF648" s="1">
        <v>4</v>
      </c>
      <c r="AG648" s="1">
        <v>1200</v>
      </c>
      <c r="AH648" s="1"/>
      <c r="AI648">
        <v>7.3369999999999997</v>
      </c>
      <c r="AJ648">
        <v>6.9097500000000007</v>
      </c>
      <c r="AK648">
        <v>19.676499999999997</v>
      </c>
      <c r="AL648">
        <v>20.313000000000002</v>
      </c>
      <c r="AM648">
        <v>28.514249999999997</v>
      </c>
      <c r="AN648">
        <v>18.731250000000003</v>
      </c>
      <c r="AO648">
        <v>63.698499999999996</v>
      </c>
      <c r="AP648">
        <v>63.519750000000009</v>
      </c>
      <c r="AQ648" t="s">
        <v>452</v>
      </c>
    </row>
    <row r="649" spans="1:43" x14ac:dyDescent="0.25">
      <c r="A649" s="1" t="s">
        <v>376</v>
      </c>
      <c r="B649" s="1" t="s">
        <v>472</v>
      </c>
      <c r="C649" s="1" t="s">
        <v>453</v>
      </c>
      <c r="D649" s="1" t="s">
        <v>472</v>
      </c>
      <c r="E649" s="1" t="s">
        <v>44</v>
      </c>
      <c r="F649" s="1" t="s">
        <v>44</v>
      </c>
      <c r="G649" s="2" t="str">
        <f t="shared" si="28"/>
        <v>Ojeniyi and Kayode 1993MokwaMaize</v>
      </c>
      <c r="H649" s="3">
        <v>100</v>
      </c>
      <c r="I649" s="3">
        <v>50</v>
      </c>
      <c r="J649" s="3">
        <v>30</v>
      </c>
      <c r="K649" s="1"/>
      <c r="L649" s="1"/>
      <c r="M649" s="1"/>
      <c r="N649" s="1"/>
      <c r="O649" s="7">
        <v>3402.2999999999997</v>
      </c>
      <c r="P649" s="7">
        <v>3707.7</v>
      </c>
      <c r="Q649" s="1"/>
      <c r="R649" s="1"/>
      <c r="S649" s="1"/>
      <c r="T649" s="1"/>
      <c r="U649" s="1"/>
      <c r="V649" s="7">
        <v>5.0670000000000002</v>
      </c>
      <c r="W649" s="7">
        <v>9.3000000000000007</v>
      </c>
      <c r="X649">
        <f t="shared" si="27"/>
        <v>2.8584597156398104</v>
      </c>
      <c r="Y649" s="1" t="s">
        <v>46</v>
      </c>
      <c r="Z649" s="1"/>
      <c r="AA649" s="1">
        <v>0.46</v>
      </c>
      <c r="AB649" s="1"/>
      <c r="AC649" s="1">
        <v>8</v>
      </c>
      <c r="AD649" s="1"/>
      <c r="AE649" s="7" t="s">
        <v>455</v>
      </c>
      <c r="AF649" s="1">
        <v>4</v>
      </c>
      <c r="AG649" s="1">
        <v>1200</v>
      </c>
      <c r="AH649" s="1"/>
      <c r="AI649">
        <v>7.3369999999999997</v>
      </c>
      <c r="AJ649">
        <v>6.9097500000000007</v>
      </c>
      <c r="AK649">
        <v>19.676499999999997</v>
      </c>
      <c r="AL649">
        <v>20.313000000000002</v>
      </c>
      <c r="AM649">
        <v>28.514249999999997</v>
      </c>
      <c r="AN649">
        <v>18.731250000000003</v>
      </c>
      <c r="AO649">
        <v>63.698499999999996</v>
      </c>
      <c r="AP649">
        <v>63.519750000000009</v>
      </c>
      <c r="AQ649" t="s">
        <v>452</v>
      </c>
    </row>
    <row r="650" spans="1:43" x14ac:dyDescent="0.25">
      <c r="A650" s="1" t="s">
        <v>376</v>
      </c>
      <c r="B650" s="1" t="s">
        <v>472</v>
      </c>
      <c r="C650" s="1" t="s">
        <v>453</v>
      </c>
      <c r="D650" s="1" t="s">
        <v>472</v>
      </c>
      <c r="E650" s="1" t="s">
        <v>44</v>
      </c>
      <c r="F650" s="1" t="s">
        <v>44</v>
      </c>
      <c r="G650" s="2" t="str">
        <f t="shared" si="28"/>
        <v>Ojeniyi and Kayode 1993MokwaMaize</v>
      </c>
      <c r="H650" s="3">
        <v>100</v>
      </c>
      <c r="I650" s="3">
        <v>50</v>
      </c>
      <c r="J650" s="3">
        <v>30</v>
      </c>
      <c r="K650" s="1"/>
      <c r="L650" s="1"/>
      <c r="M650" s="1"/>
      <c r="N650" s="1"/>
      <c r="O650" s="7">
        <v>3402.2999999999997</v>
      </c>
      <c r="P650" s="7">
        <v>3627.8</v>
      </c>
      <c r="Q650" s="1"/>
      <c r="R650" s="1"/>
      <c r="S650" s="1"/>
      <c r="T650" s="1"/>
      <c r="U650" s="1"/>
      <c r="V650" s="7">
        <v>5.0670000000000002</v>
      </c>
      <c r="W650" s="7">
        <v>9.3000000000000007</v>
      </c>
      <c r="X650">
        <f t="shared" si="27"/>
        <v>2.8584597156398104</v>
      </c>
      <c r="Y650" s="1" t="s">
        <v>46</v>
      </c>
      <c r="Z650" s="1"/>
      <c r="AA650" s="1">
        <v>0.46</v>
      </c>
      <c r="AB650" s="1"/>
      <c r="AC650" s="1">
        <v>8</v>
      </c>
      <c r="AD650" s="1"/>
      <c r="AE650" s="7" t="s">
        <v>455</v>
      </c>
      <c r="AF650" s="1">
        <v>4</v>
      </c>
      <c r="AG650" s="1">
        <v>1200</v>
      </c>
      <c r="AH650" s="1"/>
      <c r="AI650">
        <v>7.3369999999999997</v>
      </c>
      <c r="AJ650">
        <v>6.9097500000000007</v>
      </c>
      <c r="AK650">
        <v>19.676499999999997</v>
      </c>
      <c r="AL650">
        <v>20.313000000000002</v>
      </c>
      <c r="AM650">
        <v>28.514249999999997</v>
      </c>
      <c r="AN650">
        <v>18.731250000000003</v>
      </c>
      <c r="AO650">
        <v>63.698499999999996</v>
      </c>
      <c r="AP650">
        <v>63.519750000000009</v>
      </c>
      <c r="AQ650" t="s">
        <v>452</v>
      </c>
    </row>
    <row r="651" spans="1:43" x14ac:dyDescent="0.25">
      <c r="A651" s="1" t="s">
        <v>376</v>
      </c>
      <c r="B651" s="1" t="s">
        <v>462</v>
      </c>
      <c r="C651" s="1" t="s">
        <v>463</v>
      </c>
      <c r="D651" s="1" t="s">
        <v>462</v>
      </c>
      <c r="E651" s="1" t="s">
        <v>44</v>
      </c>
      <c r="F651" s="1" t="s">
        <v>44</v>
      </c>
      <c r="G651" s="2" t="str">
        <f t="shared" si="28"/>
        <v>Lisuma et al. 2006MpangalaMaize</v>
      </c>
      <c r="H651" s="3">
        <v>120</v>
      </c>
      <c r="I651" s="3">
        <v>80</v>
      </c>
      <c r="J651" s="3">
        <v>0</v>
      </c>
      <c r="K651" s="1">
        <v>1760</v>
      </c>
      <c r="L651" s="1">
        <v>1875</v>
      </c>
      <c r="M651" s="1"/>
      <c r="N651" s="1"/>
      <c r="O651" s="7">
        <v>4059.9999999999995</v>
      </c>
      <c r="P651" s="7">
        <v>5840</v>
      </c>
      <c r="Q651" s="1"/>
      <c r="R651" s="1"/>
      <c r="S651" s="1"/>
      <c r="T651" s="1">
        <v>2.3068181818181817</v>
      </c>
      <c r="U651" s="1">
        <v>3.3181818181818183</v>
      </c>
      <c r="V651" s="7">
        <v>33.950000000000003</v>
      </c>
      <c r="W651" s="7">
        <v>-8.9832999999999998</v>
      </c>
      <c r="X651">
        <f t="shared" si="27"/>
        <v>1.5213704206241516</v>
      </c>
      <c r="Y651" s="1" t="s">
        <v>46</v>
      </c>
      <c r="Z651" s="1">
        <v>5.93</v>
      </c>
      <c r="AA651" s="1">
        <v>2.23</v>
      </c>
      <c r="AB651" s="1">
        <v>4.41</v>
      </c>
      <c r="AC651" s="1">
        <v>36</v>
      </c>
      <c r="AD651" s="1"/>
      <c r="AE651" s="7" t="s">
        <v>438</v>
      </c>
      <c r="AF651" s="1">
        <v>4</v>
      </c>
      <c r="AG651" s="1">
        <v>1400</v>
      </c>
      <c r="AH651" s="1"/>
      <c r="AI651">
        <v>27.513749999999998</v>
      </c>
      <c r="AJ651">
        <v>26.473500000000001</v>
      </c>
      <c r="AK651">
        <v>36.684999999999995</v>
      </c>
      <c r="AL651">
        <v>37.545750000000005</v>
      </c>
      <c r="AM651">
        <v>18.175749999999997</v>
      </c>
      <c r="AN651">
        <v>19.064250000000001</v>
      </c>
      <c r="AO651">
        <v>38.686</v>
      </c>
      <c r="AP651">
        <v>38.045250000000003</v>
      </c>
      <c r="AQ651" t="s">
        <v>97</v>
      </c>
    </row>
    <row r="652" spans="1:43" x14ac:dyDescent="0.25">
      <c r="A652" s="1" t="s">
        <v>376</v>
      </c>
      <c r="B652" s="1" t="s">
        <v>462</v>
      </c>
      <c r="C652" s="1" t="s">
        <v>463</v>
      </c>
      <c r="D652" s="1" t="s">
        <v>462</v>
      </c>
      <c r="E652" s="1" t="s">
        <v>44</v>
      </c>
      <c r="F652" s="1" t="s">
        <v>44</v>
      </c>
      <c r="G652" s="2" t="str">
        <f t="shared" si="28"/>
        <v>Lisuma et al. 2006MpangalaMaize</v>
      </c>
      <c r="H652" s="3">
        <v>120</v>
      </c>
      <c r="I652" s="3">
        <v>80</v>
      </c>
      <c r="J652" s="3">
        <v>0</v>
      </c>
      <c r="K652" s="1">
        <v>1760</v>
      </c>
      <c r="L652" s="1">
        <v>1875</v>
      </c>
      <c r="M652" s="1"/>
      <c r="N652" s="1"/>
      <c r="O652" s="7">
        <v>4059.9999999999995</v>
      </c>
      <c r="P652" s="7">
        <v>4170</v>
      </c>
      <c r="Q652" s="1"/>
      <c r="R652" s="1"/>
      <c r="S652" s="1"/>
      <c r="T652" s="1">
        <v>2.3068181818181817</v>
      </c>
      <c r="U652" s="1">
        <v>2.3693181818181817</v>
      </c>
      <c r="V652" s="7">
        <v>33.950000000000003</v>
      </c>
      <c r="W652" s="7">
        <v>-8.9832999999999998</v>
      </c>
      <c r="X652">
        <f t="shared" si="27"/>
        <v>1.5213704206241516</v>
      </c>
      <c r="Y652" s="1" t="s">
        <v>46</v>
      </c>
      <c r="Z652" s="1">
        <v>5.93</v>
      </c>
      <c r="AA652" s="1">
        <v>2.23</v>
      </c>
      <c r="AB652" s="1">
        <v>4.41</v>
      </c>
      <c r="AC652" s="1">
        <v>36</v>
      </c>
      <c r="AD652" s="1"/>
      <c r="AE652" s="7" t="s">
        <v>438</v>
      </c>
      <c r="AF652" s="1">
        <v>4</v>
      </c>
      <c r="AG652" s="1">
        <v>1400</v>
      </c>
      <c r="AH652" s="1"/>
      <c r="AI652">
        <v>27.513749999999998</v>
      </c>
      <c r="AJ652">
        <v>26.473500000000001</v>
      </c>
      <c r="AK652">
        <v>36.684999999999995</v>
      </c>
      <c r="AL652">
        <v>37.545750000000005</v>
      </c>
      <c r="AM652">
        <v>18.175749999999997</v>
      </c>
      <c r="AN652">
        <v>19.064250000000001</v>
      </c>
      <c r="AO652">
        <v>38.686</v>
      </c>
      <c r="AP652">
        <v>38.045250000000003</v>
      </c>
      <c r="AQ652" t="s">
        <v>97</v>
      </c>
    </row>
    <row r="653" spans="1:43" x14ac:dyDescent="0.25">
      <c r="A653" s="1" t="s">
        <v>376</v>
      </c>
      <c r="B653" s="1" t="s">
        <v>462</v>
      </c>
      <c r="C653" s="1" t="s">
        <v>463</v>
      </c>
      <c r="D653" s="1" t="s">
        <v>462</v>
      </c>
      <c r="E653" s="1" t="s">
        <v>44</v>
      </c>
      <c r="F653" s="1" t="s">
        <v>44</v>
      </c>
      <c r="G653" s="2" t="str">
        <f t="shared" si="28"/>
        <v>Lisuma et al. 2006MpangalaMaize</v>
      </c>
      <c r="H653" s="3">
        <v>120</v>
      </c>
      <c r="I653" s="3">
        <v>80</v>
      </c>
      <c r="J653" s="3">
        <v>0</v>
      </c>
      <c r="K653" s="1">
        <v>1760</v>
      </c>
      <c r="L653" s="1">
        <v>1875</v>
      </c>
      <c r="M653" s="1"/>
      <c r="N653" s="1"/>
      <c r="O653" s="7">
        <v>4059.9999999999995</v>
      </c>
      <c r="P653" s="7">
        <v>4430</v>
      </c>
      <c r="Q653" s="1"/>
      <c r="R653" s="1"/>
      <c r="S653" s="1"/>
      <c r="T653" s="1">
        <v>2.3068181818181817</v>
      </c>
      <c r="U653" s="1">
        <v>2.5170454545454546</v>
      </c>
      <c r="V653" s="7">
        <v>33.950000000000003</v>
      </c>
      <c r="W653" s="7">
        <v>-8.9832999999999998</v>
      </c>
      <c r="X653">
        <f t="shared" si="27"/>
        <v>1.5213704206241516</v>
      </c>
      <c r="Y653" s="1" t="s">
        <v>46</v>
      </c>
      <c r="Z653" s="1">
        <v>5.93</v>
      </c>
      <c r="AA653" s="1">
        <v>2.23</v>
      </c>
      <c r="AB653" s="1">
        <v>4.41</v>
      </c>
      <c r="AC653" s="1">
        <v>36</v>
      </c>
      <c r="AD653" s="1"/>
      <c r="AE653" s="7" t="s">
        <v>438</v>
      </c>
      <c r="AF653" s="1">
        <v>4</v>
      </c>
      <c r="AG653" s="1">
        <v>1400</v>
      </c>
      <c r="AH653" s="1"/>
      <c r="AI653">
        <v>27.513749999999998</v>
      </c>
      <c r="AJ653">
        <v>26.473500000000001</v>
      </c>
      <c r="AK653">
        <v>36.684999999999995</v>
      </c>
      <c r="AL653">
        <v>37.545750000000005</v>
      </c>
      <c r="AM653">
        <v>18.175749999999997</v>
      </c>
      <c r="AN653">
        <v>19.064250000000001</v>
      </c>
      <c r="AO653">
        <v>38.686</v>
      </c>
      <c r="AP653">
        <v>38.045250000000003</v>
      </c>
      <c r="AQ653" t="s">
        <v>97</v>
      </c>
    </row>
    <row r="654" spans="1:43" x14ac:dyDescent="0.25">
      <c r="A654" s="1" t="s">
        <v>376</v>
      </c>
      <c r="B654" s="1" t="s">
        <v>462</v>
      </c>
      <c r="C654" s="1" t="s">
        <v>463</v>
      </c>
      <c r="D654" s="1" t="s">
        <v>462</v>
      </c>
      <c r="E654" s="1" t="s">
        <v>44</v>
      </c>
      <c r="F654" s="1" t="s">
        <v>44</v>
      </c>
      <c r="G654" s="2" t="str">
        <f t="shared" si="28"/>
        <v>Lisuma et al. 2006MpangalaMaize</v>
      </c>
      <c r="H654" s="3">
        <v>120</v>
      </c>
      <c r="I654" s="3">
        <v>80</v>
      </c>
      <c r="J654" s="3">
        <v>0</v>
      </c>
      <c r="K654" s="1">
        <v>1760</v>
      </c>
      <c r="L654" s="1">
        <v>1875</v>
      </c>
      <c r="M654" s="1"/>
      <c r="N654" s="1"/>
      <c r="O654" s="7">
        <v>4059.9999999999995</v>
      </c>
      <c r="P654" s="7">
        <v>4870</v>
      </c>
      <c r="Q654" s="1"/>
      <c r="R654" s="1"/>
      <c r="S654" s="1"/>
      <c r="T654" s="1">
        <v>2.3068181818181817</v>
      </c>
      <c r="U654" s="1">
        <v>2.7670454545454546</v>
      </c>
      <c r="V654" s="7">
        <v>33.950000000000003</v>
      </c>
      <c r="W654" s="7">
        <v>-8.9832999999999998</v>
      </c>
      <c r="X654">
        <f t="shared" si="27"/>
        <v>1.5213704206241516</v>
      </c>
      <c r="Y654" s="1" t="s">
        <v>46</v>
      </c>
      <c r="Z654" s="1">
        <v>5.93</v>
      </c>
      <c r="AA654" s="1">
        <v>2.23</v>
      </c>
      <c r="AB654" s="1">
        <v>4.41</v>
      </c>
      <c r="AC654" s="1">
        <v>36</v>
      </c>
      <c r="AD654" s="1"/>
      <c r="AE654" s="7" t="s">
        <v>438</v>
      </c>
      <c r="AF654" s="1">
        <v>4</v>
      </c>
      <c r="AG654" s="1">
        <v>1400</v>
      </c>
      <c r="AH654" s="1"/>
      <c r="AI654">
        <v>27.513749999999998</v>
      </c>
      <c r="AJ654">
        <v>26.473500000000001</v>
      </c>
      <c r="AK654">
        <v>36.684999999999995</v>
      </c>
      <c r="AL654">
        <v>37.545750000000005</v>
      </c>
      <c r="AM654">
        <v>18.175749999999997</v>
      </c>
      <c r="AN654">
        <v>19.064250000000001</v>
      </c>
      <c r="AO654">
        <v>38.686</v>
      </c>
      <c r="AP654">
        <v>38.045250000000003</v>
      </c>
      <c r="AQ654" t="s">
        <v>97</v>
      </c>
    </row>
    <row r="655" spans="1:43" x14ac:dyDescent="0.25">
      <c r="A655" s="1" t="s">
        <v>376</v>
      </c>
      <c r="B655" s="1" t="s">
        <v>462</v>
      </c>
      <c r="C655" s="1" t="s">
        <v>463</v>
      </c>
      <c r="D655" s="1" t="s">
        <v>462</v>
      </c>
      <c r="E655" s="1" t="s">
        <v>44</v>
      </c>
      <c r="F655" s="1" t="s">
        <v>44</v>
      </c>
      <c r="G655" s="2" t="str">
        <f t="shared" si="28"/>
        <v>Lisuma et al. 2006MpangalaMaize</v>
      </c>
      <c r="H655" s="3">
        <v>120</v>
      </c>
      <c r="I655" s="3">
        <v>80</v>
      </c>
      <c r="J655" s="3">
        <v>0</v>
      </c>
      <c r="K655" s="1">
        <v>1760</v>
      </c>
      <c r="L655" s="1">
        <v>1875</v>
      </c>
      <c r="M655" s="1"/>
      <c r="N655" s="1"/>
      <c r="O655" s="7">
        <v>4059.9999999999995</v>
      </c>
      <c r="P655" s="7">
        <v>4400</v>
      </c>
      <c r="Q655" s="1"/>
      <c r="R655" s="1"/>
      <c r="S655" s="1"/>
      <c r="T655" s="1">
        <v>2.3068181818181817</v>
      </c>
      <c r="U655" s="1">
        <v>2.5</v>
      </c>
      <c r="V655" s="7">
        <v>33.950000000000003</v>
      </c>
      <c r="W655" s="7">
        <v>-8.9832999999999998</v>
      </c>
      <c r="X655">
        <f t="shared" si="27"/>
        <v>1.5213704206241516</v>
      </c>
      <c r="Y655" s="1" t="s">
        <v>46</v>
      </c>
      <c r="Z655" s="1">
        <v>5.93</v>
      </c>
      <c r="AA655" s="1">
        <v>2.23</v>
      </c>
      <c r="AB655" s="1">
        <v>4.41</v>
      </c>
      <c r="AC655" s="1">
        <v>36</v>
      </c>
      <c r="AD655" s="1"/>
      <c r="AE655" s="7" t="s">
        <v>438</v>
      </c>
      <c r="AF655" s="1">
        <v>4</v>
      </c>
      <c r="AG655" s="1">
        <v>1400</v>
      </c>
      <c r="AH655" s="1"/>
      <c r="AI655">
        <v>27.513749999999998</v>
      </c>
      <c r="AJ655">
        <v>26.473500000000001</v>
      </c>
      <c r="AK655">
        <v>36.684999999999995</v>
      </c>
      <c r="AL655">
        <v>37.545750000000005</v>
      </c>
      <c r="AM655">
        <v>18.175749999999997</v>
      </c>
      <c r="AN655">
        <v>19.064250000000001</v>
      </c>
      <c r="AO655">
        <v>38.686</v>
      </c>
      <c r="AP655">
        <v>38.045250000000003</v>
      </c>
      <c r="AQ655" t="s">
        <v>97</v>
      </c>
    </row>
    <row r="656" spans="1:43" x14ac:dyDescent="0.25">
      <c r="A656" s="1" t="s">
        <v>376</v>
      </c>
      <c r="B656" s="1" t="s">
        <v>462</v>
      </c>
      <c r="C656" s="1" t="s">
        <v>463</v>
      </c>
      <c r="D656" s="1" t="s">
        <v>462</v>
      </c>
      <c r="E656" s="1" t="s">
        <v>44</v>
      </c>
      <c r="F656" s="1" t="s">
        <v>44</v>
      </c>
      <c r="G656" s="2" t="str">
        <f t="shared" si="28"/>
        <v>Lisuma et al. 2006MpangalaMaize</v>
      </c>
      <c r="H656" s="3">
        <v>120</v>
      </c>
      <c r="I656" s="3">
        <v>80</v>
      </c>
      <c r="J656" s="3">
        <v>0</v>
      </c>
      <c r="K656" s="1">
        <v>1760</v>
      </c>
      <c r="L656" s="1">
        <v>1875</v>
      </c>
      <c r="M656" s="1"/>
      <c r="N656" s="1"/>
      <c r="O656" s="7">
        <v>4059.9999999999995</v>
      </c>
      <c r="P656" s="7">
        <v>4470</v>
      </c>
      <c r="Q656" s="1"/>
      <c r="R656" s="1"/>
      <c r="S656" s="1"/>
      <c r="T656" s="1">
        <v>2.3068181818181817</v>
      </c>
      <c r="U656" s="1">
        <v>2.5397727272727271</v>
      </c>
      <c r="V656" s="7">
        <v>33.950000000000003</v>
      </c>
      <c r="W656" s="7">
        <v>-8.9832999999999998</v>
      </c>
      <c r="X656">
        <f t="shared" si="27"/>
        <v>1.5213704206241516</v>
      </c>
      <c r="Y656" s="1" t="s">
        <v>46</v>
      </c>
      <c r="Z656" s="1">
        <v>5.93</v>
      </c>
      <c r="AA656" s="1">
        <v>2.23</v>
      </c>
      <c r="AB656" s="1">
        <v>4.41</v>
      </c>
      <c r="AC656" s="1">
        <v>36</v>
      </c>
      <c r="AD656" s="1"/>
      <c r="AE656" s="7" t="s">
        <v>438</v>
      </c>
      <c r="AF656" s="1">
        <v>4</v>
      </c>
      <c r="AG656" s="1">
        <v>1400</v>
      </c>
      <c r="AH656" s="1"/>
      <c r="AI656">
        <v>27.513749999999998</v>
      </c>
      <c r="AJ656">
        <v>26.473500000000001</v>
      </c>
      <c r="AK656">
        <v>36.684999999999995</v>
      </c>
      <c r="AL656">
        <v>37.545750000000005</v>
      </c>
      <c r="AM656">
        <v>18.175749999999997</v>
      </c>
      <c r="AN656">
        <v>19.064250000000001</v>
      </c>
      <c r="AO656">
        <v>38.686</v>
      </c>
      <c r="AP656">
        <v>38.045250000000003</v>
      </c>
      <c r="AQ656" t="s">
        <v>97</v>
      </c>
    </row>
    <row r="657" spans="1:43" x14ac:dyDescent="0.25">
      <c r="A657" s="1" t="s">
        <v>376</v>
      </c>
      <c r="B657" s="1" t="s">
        <v>462</v>
      </c>
      <c r="C657" s="1" t="s">
        <v>463</v>
      </c>
      <c r="D657" s="1" t="s">
        <v>462</v>
      </c>
      <c r="E657" s="1" t="s">
        <v>44</v>
      </c>
      <c r="F657" s="1" t="s">
        <v>44</v>
      </c>
      <c r="G657" s="2" t="str">
        <f t="shared" si="28"/>
        <v>Lisuma et al. 2006MpangalaMaize</v>
      </c>
      <c r="H657" s="3">
        <v>120</v>
      </c>
      <c r="I657" s="3">
        <v>80</v>
      </c>
      <c r="J657" s="3">
        <v>0</v>
      </c>
      <c r="K657" s="1">
        <v>1760</v>
      </c>
      <c r="L657" s="1">
        <v>1875</v>
      </c>
      <c r="M657" s="1"/>
      <c r="N657" s="1"/>
      <c r="O657" s="7">
        <v>4059.9999999999995</v>
      </c>
      <c r="P657" s="7">
        <v>5350</v>
      </c>
      <c r="Q657" s="1"/>
      <c r="R657" s="1"/>
      <c r="S657" s="1"/>
      <c r="T657" s="1">
        <v>2.3068181818181817</v>
      </c>
      <c r="U657" s="1">
        <v>3.0397727272727271</v>
      </c>
      <c r="V657" s="7">
        <v>33.950000000000003</v>
      </c>
      <c r="W657" s="7">
        <v>-8.9832999999999998</v>
      </c>
      <c r="X657">
        <f t="shared" si="27"/>
        <v>1.5213704206241516</v>
      </c>
      <c r="Y657" s="1" t="s">
        <v>46</v>
      </c>
      <c r="Z657" s="1">
        <v>5.93</v>
      </c>
      <c r="AA657" s="1">
        <v>2.23</v>
      </c>
      <c r="AB657" s="1">
        <v>4.41</v>
      </c>
      <c r="AC657" s="1">
        <v>36</v>
      </c>
      <c r="AD657" s="1"/>
      <c r="AE657" s="7" t="s">
        <v>438</v>
      </c>
      <c r="AF657" s="1">
        <v>4</v>
      </c>
      <c r="AG657" s="1">
        <v>1400</v>
      </c>
      <c r="AH657" s="1"/>
      <c r="AI657">
        <v>27.513749999999998</v>
      </c>
      <c r="AJ657">
        <v>26.473500000000001</v>
      </c>
      <c r="AK657">
        <v>36.684999999999995</v>
      </c>
      <c r="AL657">
        <v>37.545750000000005</v>
      </c>
      <c r="AM657">
        <v>18.175749999999997</v>
      </c>
      <c r="AN657">
        <v>19.064250000000001</v>
      </c>
      <c r="AO657">
        <v>38.686</v>
      </c>
      <c r="AP657">
        <v>38.045250000000003</v>
      </c>
      <c r="AQ657" t="s">
        <v>97</v>
      </c>
    </row>
    <row r="658" spans="1:43" x14ac:dyDescent="0.25">
      <c r="A658" s="1" t="s">
        <v>376</v>
      </c>
      <c r="B658" s="1" t="s">
        <v>485</v>
      </c>
      <c r="C658" s="1" t="s">
        <v>488</v>
      </c>
      <c r="D658" s="1" t="s">
        <v>485</v>
      </c>
      <c r="E658" s="1" t="s">
        <v>44</v>
      </c>
      <c r="F658" s="1" t="s">
        <v>44</v>
      </c>
      <c r="G658" s="2" t="str">
        <f t="shared" si="28"/>
        <v>Weil and Mughogho 2000MzuzuMaize</v>
      </c>
      <c r="H658" s="3">
        <v>80</v>
      </c>
      <c r="I658" s="3">
        <v>50</v>
      </c>
      <c r="J658" s="3">
        <v>0</v>
      </c>
      <c r="K658" s="1">
        <v>1300</v>
      </c>
      <c r="L658" s="1">
        <v>1375</v>
      </c>
      <c r="M658" s="1"/>
      <c r="N658" s="1"/>
      <c r="O658" s="7">
        <v>2700</v>
      </c>
      <c r="P658" s="7">
        <v>3700</v>
      </c>
      <c r="Q658" s="1"/>
      <c r="R658" s="1"/>
      <c r="S658" s="1"/>
      <c r="T658" s="1">
        <v>2.0769230769230771</v>
      </c>
      <c r="U658" s="1">
        <v>2.8461538461538463</v>
      </c>
      <c r="V658" s="7">
        <v>34</v>
      </c>
      <c r="W658" s="7">
        <v>-11.5</v>
      </c>
      <c r="X658">
        <f t="shared" si="27"/>
        <v>1.449814126394052</v>
      </c>
      <c r="Y658" s="1" t="s">
        <v>46</v>
      </c>
      <c r="Z658" s="1"/>
      <c r="AA658" s="1"/>
      <c r="AB658" s="1"/>
      <c r="AC658" s="1"/>
      <c r="AD658" s="1"/>
      <c r="AE658" s="7" t="s">
        <v>432</v>
      </c>
      <c r="AF658" s="1">
        <v>3</v>
      </c>
      <c r="AG658" s="1">
        <v>1400</v>
      </c>
      <c r="AH658" s="1"/>
      <c r="AI658">
        <v>11.83925</v>
      </c>
      <c r="AJ658">
        <v>11.904750000000002</v>
      </c>
      <c r="AK658">
        <v>22.677999999999997</v>
      </c>
      <c r="AL658">
        <v>24.309000000000001</v>
      </c>
      <c r="AM658">
        <v>6.1697499999999996</v>
      </c>
      <c r="AN658">
        <v>5.8275000000000006</v>
      </c>
      <c r="AO658">
        <v>69.868249999999989</v>
      </c>
      <c r="AP658">
        <v>67.84875000000001</v>
      </c>
      <c r="AQ658" t="s">
        <v>75</v>
      </c>
    </row>
    <row r="659" spans="1:43" x14ac:dyDescent="0.25">
      <c r="A659" s="1" t="s">
        <v>376</v>
      </c>
      <c r="B659" s="1" t="s">
        <v>485</v>
      </c>
      <c r="C659" s="1" t="s">
        <v>488</v>
      </c>
      <c r="D659" s="1" t="s">
        <v>485</v>
      </c>
      <c r="E659" s="1" t="s">
        <v>44</v>
      </c>
      <c r="F659" s="1" t="s">
        <v>44</v>
      </c>
      <c r="G659" s="2" t="str">
        <f t="shared" si="28"/>
        <v>Weil and Mughogho 2000MzuzuMaize</v>
      </c>
      <c r="H659" s="3">
        <v>80</v>
      </c>
      <c r="I659" s="3">
        <v>50</v>
      </c>
      <c r="J659" s="3">
        <v>0</v>
      </c>
      <c r="K659" s="1">
        <v>1700</v>
      </c>
      <c r="L659" s="1">
        <v>1625</v>
      </c>
      <c r="M659" s="1"/>
      <c r="N659" s="1"/>
      <c r="O659" s="7">
        <v>3800</v>
      </c>
      <c r="P659" s="7">
        <v>4600</v>
      </c>
      <c r="Q659" s="1"/>
      <c r="R659" s="1"/>
      <c r="S659" s="1"/>
      <c r="T659" s="1">
        <v>2.2352941176470589</v>
      </c>
      <c r="U659" s="1">
        <v>2.7058823529411766</v>
      </c>
      <c r="V659" s="7">
        <v>34</v>
      </c>
      <c r="W659" s="7">
        <v>-11.5</v>
      </c>
      <c r="X659">
        <f t="shared" si="27"/>
        <v>2.1747211895910779</v>
      </c>
      <c r="Y659" s="1" t="s">
        <v>46</v>
      </c>
      <c r="Z659" s="1"/>
      <c r="AA659" s="1"/>
      <c r="AB659" s="1"/>
      <c r="AC659" s="1"/>
      <c r="AD659" s="1"/>
      <c r="AE659" s="7" t="s">
        <v>432</v>
      </c>
      <c r="AF659" s="1">
        <v>3</v>
      </c>
      <c r="AG659" s="1">
        <v>1400</v>
      </c>
      <c r="AH659" s="1"/>
      <c r="AI659">
        <v>11.83925</v>
      </c>
      <c r="AJ659">
        <v>11.904750000000002</v>
      </c>
      <c r="AK659">
        <v>22.677999999999997</v>
      </c>
      <c r="AL659">
        <v>24.309000000000001</v>
      </c>
      <c r="AM659">
        <v>6.1697499999999996</v>
      </c>
      <c r="AN659">
        <v>5.8275000000000006</v>
      </c>
      <c r="AO659">
        <v>69.868249999999989</v>
      </c>
      <c r="AP659">
        <v>67.84875000000001</v>
      </c>
      <c r="AQ659" t="s">
        <v>75</v>
      </c>
    </row>
    <row r="660" spans="1:43" x14ac:dyDescent="0.25">
      <c r="A660" s="1" t="s">
        <v>376</v>
      </c>
      <c r="B660" s="1" t="s">
        <v>386</v>
      </c>
      <c r="C660" s="1" t="s">
        <v>394</v>
      </c>
      <c r="D660" s="1" t="s">
        <v>386</v>
      </c>
      <c r="E660" s="1" t="s">
        <v>44</v>
      </c>
      <c r="F660" s="1" t="s">
        <v>44</v>
      </c>
      <c r="G660" s="2" t="str">
        <f t="shared" si="28"/>
        <v>Allan 1970Nai FarmMaize</v>
      </c>
      <c r="H660" s="3">
        <v>141</v>
      </c>
      <c r="I660" s="3">
        <v>30.8</v>
      </c>
      <c r="J660" s="3">
        <v>0</v>
      </c>
      <c r="K660" s="1">
        <v>4580</v>
      </c>
      <c r="L660" s="1">
        <v>5000</v>
      </c>
      <c r="M660" s="1"/>
      <c r="N660" s="1"/>
      <c r="O660" s="7">
        <v>6090</v>
      </c>
      <c r="P660" s="7">
        <v>6750</v>
      </c>
      <c r="Q660" s="1"/>
      <c r="R660" s="1"/>
      <c r="S660" s="1"/>
      <c r="T660" s="1">
        <v>1.3296943231441047</v>
      </c>
      <c r="U660" s="1">
        <v>1.4737991266375545</v>
      </c>
      <c r="V660" s="7">
        <v>35</v>
      </c>
      <c r="W660" s="7">
        <v>1.0169999999999999</v>
      </c>
      <c r="X660">
        <f t="shared" si="27"/>
        <v>1.5474075864750954</v>
      </c>
      <c r="Y660" s="1" t="s">
        <v>46</v>
      </c>
      <c r="Z660" s="1"/>
      <c r="AA660" s="1"/>
      <c r="AB660" s="1"/>
      <c r="AC660" s="1"/>
      <c r="AD660" s="1"/>
      <c r="AE660" s="7" t="s">
        <v>388</v>
      </c>
      <c r="AF660" s="1">
        <v>5</v>
      </c>
      <c r="AG660" s="1">
        <v>1242</v>
      </c>
      <c r="AH660" s="1"/>
      <c r="AI660">
        <v>21.844249999999999</v>
      </c>
      <c r="AJ660">
        <v>21.395250000000001</v>
      </c>
      <c r="AK660">
        <v>25.512749999999997</v>
      </c>
      <c r="AL660">
        <v>27.222750000000001</v>
      </c>
      <c r="AM660">
        <v>21.343999999999998</v>
      </c>
      <c r="AN660">
        <v>16.650000000000002</v>
      </c>
      <c r="AO660">
        <v>41.85425</v>
      </c>
      <c r="AP660">
        <v>40.875750000000004</v>
      </c>
      <c r="AQ660" t="s">
        <v>389</v>
      </c>
    </row>
    <row r="661" spans="1:43" x14ac:dyDescent="0.25">
      <c r="A661" s="1" t="s">
        <v>376</v>
      </c>
      <c r="B661" s="1" t="s">
        <v>386</v>
      </c>
      <c r="C661" s="1" t="s">
        <v>394</v>
      </c>
      <c r="D661" s="1" t="s">
        <v>386</v>
      </c>
      <c r="E661" s="1" t="s">
        <v>44</v>
      </c>
      <c r="F661" s="1" t="s">
        <v>44</v>
      </c>
      <c r="G661" s="2" t="str">
        <f t="shared" si="28"/>
        <v>Allan 1970Nai FarmMaize</v>
      </c>
      <c r="H661" s="3">
        <v>141</v>
      </c>
      <c r="I661" s="3">
        <v>30.8</v>
      </c>
      <c r="J661" s="3">
        <v>0</v>
      </c>
      <c r="K661" s="1">
        <v>4580</v>
      </c>
      <c r="L661" s="1">
        <v>5000</v>
      </c>
      <c r="M661" s="1"/>
      <c r="N661" s="1"/>
      <c r="O661" s="7">
        <v>6090</v>
      </c>
      <c r="P661" s="7">
        <v>6830</v>
      </c>
      <c r="Q661" s="1"/>
      <c r="R661" s="1"/>
      <c r="S661" s="1"/>
      <c r="T661" s="1">
        <v>1.3296943231441047</v>
      </c>
      <c r="U661" s="1">
        <v>1.4912663755458515</v>
      </c>
      <c r="V661" s="7">
        <v>35</v>
      </c>
      <c r="W661" s="7">
        <v>1.0169999999999999</v>
      </c>
      <c r="X661">
        <f t="shared" si="27"/>
        <v>1.5474075864750954</v>
      </c>
      <c r="Y661" s="1" t="s">
        <v>46</v>
      </c>
      <c r="Z661" s="1"/>
      <c r="AA661" s="1"/>
      <c r="AB661" s="1"/>
      <c r="AC661" s="1"/>
      <c r="AD661" s="1"/>
      <c r="AE661" s="7" t="s">
        <v>388</v>
      </c>
      <c r="AF661" s="1">
        <v>1</v>
      </c>
      <c r="AG661" s="1">
        <v>1242</v>
      </c>
      <c r="AH661" s="1"/>
      <c r="AI661">
        <v>21.844249999999999</v>
      </c>
      <c r="AJ661">
        <v>21.395250000000001</v>
      </c>
      <c r="AK661">
        <v>25.512749999999997</v>
      </c>
      <c r="AL661">
        <v>27.222750000000001</v>
      </c>
      <c r="AM661">
        <v>21.343999999999998</v>
      </c>
      <c r="AN661">
        <v>16.650000000000002</v>
      </c>
      <c r="AO661">
        <v>41.85425</v>
      </c>
      <c r="AP661">
        <v>40.875750000000004</v>
      </c>
      <c r="AQ661" t="s">
        <v>389</v>
      </c>
    </row>
    <row r="662" spans="1:43" x14ac:dyDescent="0.25">
      <c r="A662" s="1" t="s">
        <v>376</v>
      </c>
      <c r="B662" s="1" t="s">
        <v>398</v>
      </c>
      <c r="C662" s="1" t="s">
        <v>399</v>
      </c>
      <c r="D662" s="1" t="s">
        <v>398</v>
      </c>
      <c r="E662" s="1" t="s">
        <v>44</v>
      </c>
      <c r="F662" s="1" t="s">
        <v>44</v>
      </c>
      <c r="G662" s="2" t="str">
        <f t="shared" si="28"/>
        <v>Chaguala et al. 2011NampulaMaize</v>
      </c>
      <c r="H662" s="3">
        <v>120</v>
      </c>
      <c r="I662" s="3">
        <v>27.6</v>
      </c>
      <c r="J662" s="3">
        <v>24.9</v>
      </c>
      <c r="K662" s="1">
        <v>1362</v>
      </c>
      <c r="L662" s="1">
        <v>1375</v>
      </c>
      <c r="M662" s="1"/>
      <c r="N662" s="1"/>
      <c r="O662" s="7">
        <v>3119.3</v>
      </c>
      <c r="P662" s="7">
        <v>3612.6</v>
      </c>
      <c r="Q662" s="1"/>
      <c r="R662" s="1"/>
      <c r="S662" s="1"/>
      <c r="T662" s="1">
        <v>2.2902349486049927</v>
      </c>
      <c r="U662" s="1">
        <v>2.6524229074889867</v>
      </c>
      <c r="V662" s="7">
        <v>39.332999999999998</v>
      </c>
      <c r="W662" s="7">
        <v>-15.15</v>
      </c>
      <c r="X662">
        <f t="shared" si="27"/>
        <v>1.8200207138304652</v>
      </c>
      <c r="Y662" s="1" t="s">
        <v>46</v>
      </c>
      <c r="Z662" s="1"/>
      <c r="AA662" s="1">
        <v>1.24</v>
      </c>
      <c r="AB662" s="1">
        <v>5.5</v>
      </c>
      <c r="AC662" s="1"/>
      <c r="AD662" s="1"/>
      <c r="AE662" s="7" t="s">
        <v>383</v>
      </c>
      <c r="AF662" s="1">
        <v>3</v>
      </c>
      <c r="AG662" s="1">
        <v>1114</v>
      </c>
      <c r="AH662" s="1"/>
      <c r="AI662">
        <v>5.8362499999999997</v>
      </c>
      <c r="AJ662">
        <v>5.1615000000000002</v>
      </c>
      <c r="AK662">
        <v>12.50625</v>
      </c>
      <c r="AL662">
        <v>13.986000000000001</v>
      </c>
      <c r="AM662">
        <v>5.5027499999999998</v>
      </c>
      <c r="AN662">
        <v>4.9950000000000001</v>
      </c>
      <c r="AO662">
        <v>80.54025</v>
      </c>
      <c r="AP662">
        <v>79.170750000000012</v>
      </c>
      <c r="AQ662" t="s">
        <v>400</v>
      </c>
    </row>
    <row r="663" spans="1:43" x14ac:dyDescent="0.25">
      <c r="A663" s="1" t="s">
        <v>376</v>
      </c>
      <c r="B663" s="1" t="s">
        <v>398</v>
      </c>
      <c r="C663" s="1" t="s">
        <v>399</v>
      </c>
      <c r="D663" s="1" t="s">
        <v>398</v>
      </c>
      <c r="E663" s="1" t="s">
        <v>44</v>
      </c>
      <c r="F663" s="1" t="s">
        <v>44</v>
      </c>
      <c r="G663" s="2" t="str">
        <f t="shared" si="28"/>
        <v>Chaguala et al. 2011NampulaMaize</v>
      </c>
      <c r="H663" s="3">
        <v>120</v>
      </c>
      <c r="I663" s="3">
        <v>27.6</v>
      </c>
      <c r="J663" s="3">
        <v>24.9</v>
      </c>
      <c r="K663" s="1">
        <v>1362</v>
      </c>
      <c r="L663" s="1">
        <v>1375</v>
      </c>
      <c r="M663" s="1"/>
      <c r="N663" s="1"/>
      <c r="O663" s="7">
        <v>2906</v>
      </c>
      <c r="P663" s="7">
        <v>2406</v>
      </c>
      <c r="Q663" s="1"/>
      <c r="R663" s="1"/>
      <c r="S663" s="1"/>
      <c r="T663" s="1">
        <v>2.1336270190895741</v>
      </c>
      <c r="U663" s="1">
        <v>1.7665198237885462</v>
      </c>
      <c r="V663" s="7">
        <v>39.332999999999998</v>
      </c>
      <c r="W663" s="7">
        <v>-15.15</v>
      </c>
      <c r="X663">
        <f t="shared" si="27"/>
        <v>1.5991077119184189</v>
      </c>
      <c r="Y663" s="1" t="s">
        <v>46</v>
      </c>
      <c r="Z663" s="1"/>
      <c r="AA663" s="1">
        <v>1.24</v>
      </c>
      <c r="AB663" s="1">
        <v>5.5</v>
      </c>
      <c r="AC663" s="1"/>
      <c r="AD663" s="1"/>
      <c r="AE663" s="7" t="s">
        <v>383</v>
      </c>
      <c r="AF663" s="1">
        <v>3</v>
      </c>
      <c r="AG663" s="1">
        <v>1114</v>
      </c>
      <c r="AH663" s="1"/>
      <c r="AI663">
        <v>5.8362499999999997</v>
      </c>
      <c r="AJ663">
        <v>5.1615000000000002</v>
      </c>
      <c r="AK663">
        <v>12.50625</v>
      </c>
      <c r="AL663">
        <v>13.986000000000001</v>
      </c>
      <c r="AM663">
        <v>5.5027499999999998</v>
      </c>
      <c r="AN663">
        <v>4.9950000000000001</v>
      </c>
      <c r="AO663">
        <v>80.54025</v>
      </c>
      <c r="AP663">
        <v>79.170750000000012</v>
      </c>
      <c r="AQ663" t="s">
        <v>400</v>
      </c>
    </row>
    <row r="664" spans="1:43" x14ac:dyDescent="0.25">
      <c r="A664" s="1" t="s">
        <v>376</v>
      </c>
      <c r="B664" s="1" t="s">
        <v>398</v>
      </c>
      <c r="C664" s="1" t="s">
        <v>399</v>
      </c>
      <c r="D664" s="1" t="s">
        <v>398</v>
      </c>
      <c r="E664" s="1" t="s">
        <v>44</v>
      </c>
      <c r="F664" s="1" t="s">
        <v>44</v>
      </c>
      <c r="G664" s="2" t="str">
        <f t="shared" si="28"/>
        <v>Chaguala et al. 2011NampulaMaize</v>
      </c>
      <c r="H664" s="3">
        <v>120</v>
      </c>
      <c r="I664" s="3">
        <v>27.6</v>
      </c>
      <c r="J664" s="3">
        <v>24.9</v>
      </c>
      <c r="K664" s="1">
        <v>1890</v>
      </c>
      <c r="L664" s="1">
        <v>1875</v>
      </c>
      <c r="M664" s="1"/>
      <c r="N664" s="1"/>
      <c r="O664" s="7">
        <v>4339.2999999999993</v>
      </c>
      <c r="P664" s="7">
        <v>4297.6000000000004</v>
      </c>
      <c r="Q664" s="1"/>
      <c r="R664" s="1"/>
      <c r="S664" s="1"/>
      <c r="T664" s="1">
        <v>2.2959259259259257</v>
      </c>
      <c r="U664" s="1">
        <v>2.2738624338624343</v>
      </c>
      <c r="V664" s="7">
        <v>39.332999999999998</v>
      </c>
      <c r="W664" s="7">
        <v>-15.15</v>
      </c>
      <c r="X664">
        <f t="shared" si="27"/>
        <v>2.536719247928616</v>
      </c>
      <c r="Y664" s="1" t="s">
        <v>46</v>
      </c>
      <c r="Z664" s="1"/>
      <c r="AA664" s="1">
        <v>1.24</v>
      </c>
      <c r="AB664" s="1">
        <v>5.5</v>
      </c>
      <c r="AC664" s="1"/>
      <c r="AD664" s="1"/>
      <c r="AE664" s="7" t="s">
        <v>383</v>
      </c>
      <c r="AF664" s="1">
        <v>3</v>
      </c>
      <c r="AG664" s="1">
        <v>1114</v>
      </c>
      <c r="AH664" s="1"/>
      <c r="AI664">
        <v>5.8362499999999997</v>
      </c>
      <c r="AJ664">
        <v>5.1615000000000002</v>
      </c>
      <c r="AK664">
        <v>12.50625</v>
      </c>
      <c r="AL664">
        <v>13.986000000000001</v>
      </c>
      <c r="AM664">
        <v>5.5027499999999998</v>
      </c>
      <c r="AN664">
        <v>4.9950000000000001</v>
      </c>
      <c r="AO664">
        <v>80.54025</v>
      </c>
      <c r="AP664">
        <v>79.170750000000012</v>
      </c>
      <c r="AQ664" t="s">
        <v>400</v>
      </c>
    </row>
    <row r="665" spans="1:43" x14ac:dyDescent="0.25">
      <c r="A665" s="1" t="s">
        <v>376</v>
      </c>
      <c r="B665" s="1" t="s">
        <v>398</v>
      </c>
      <c r="C665" s="1" t="s">
        <v>399</v>
      </c>
      <c r="D665" s="1" t="s">
        <v>398</v>
      </c>
      <c r="E665" s="1" t="s">
        <v>44</v>
      </c>
      <c r="F665" s="1" t="s">
        <v>44</v>
      </c>
      <c r="G665" s="2" t="str">
        <f t="shared" si="28"/>
        <v>Chaguala et al. 2011NampulaMaize</v>
      </c>
      <c r="H665" s="3">
        <v>120</v>
      </c>
      <c r="I665" s="3">
        <v>27.6</v>
      </c>
      <c r="J665" s="3">
        <v>24.9</v>
      </c>
      <c r="K665" s="1">
        <v>1890</v>
      </c>
      <c r="L665" s="1">
        <v>1875</v>
      </c>
      <c r="M665" s="1"/>
      <c r="N665" s="1"/>
      <c r="O665" s="7">
        <v>3512</v>
      </c>
      <c r="P665" s="7">
        <v>3887</v>
      </c>
      <c r="Q665" s="1"/>
      <c r="R665" s="1"/>
      <c r="S665" s="1"/>
      <c r="T665" s="1">
        <v>1.8582010582010582</v>
      </c>
      <c r="U665" s="1">
        <v>2.0566137566137566</v>
      </c>
      <c r="V665" s="7">
        <v>39.332999999999998</v>
      </c>
      <c r="W665" s="7">
        <v>-15.15</v>
      </c>
      <c r="X665">
        <f t="shared" si="27"/>
        <v>1.6798916507329507</v>
      </c>
      <c r="Y665" s="1" t="s">
        <v>46</v>
      </c>
      <c r="Z665" s="1"/>
      <c r="AA665" s="1">
        <v>1.24</v>
      </c>
      <c r="AB665" s="1">
        <v>5.5</v>
      </c>
      <c r="AC665" s="1"/>
      <c r="AD665" s="1"/>
      <c r="AE665" s="7" t="s">
        <v>383</v>
      </c>
      <c r="AF665" s="1">
        <v>3</v>
      </c>
      <c r="AG665" s="1">
        <v>1114</v>
      </c>
      <c r="AH665" s="1"/>
      <c r="AI665">
        <v>5.8362499999999997</v>
      </c>
      <c r="AJ665">
        <v>5.1615000000000002</v>
      </c>
      <c r="AK665">
        <v>12.50625</v>
      </c>
      <c r="AL665">
        <v>13.986000000000001</v>
      </c>
      <c r="AM665">
        <v>5.5027499999999998</v>
      </c>
      <c r="AN665">
        <v>4.9950000000000001</v>
      </c>
      <c r="AO665">
        <v>80.54025</v>
      </c>
      <c r="AP665">
        <v>79.170750000000012</v>
      </c>
      <c r="AQ665" t="s">
        <v>400</v>
      </c>
    </row>
    <row r="666" spans="1:43" x14ac:dyDescent="0.25">
      <c r="A666" s="1" t="s">
        <v>376</v>
      </c>
      <c r="B666" s="1" t="s">
        <v>458</v>
      </c>
      <c r="C666" s="1" t="s">
        <v>460</v>
      </c>
      <c r="D666" s="1" t="s">
        <v>458</v>
      </c>
      <c r="E666" s="1" t="s">
        <v>426</v>
      </c>
      <c r="F666" s="1" t="s">
        <v>426</v>
      </c>
      <c r="G666" s="2" t="str">
        <f t="shared" si="28"/>
        <v>Kone et al. 2011NiaouliRice</v>
      </c>
      <c r="H666" s="3">
        <v>75</v>
      </c>
      <c r="I666" s="3">
        <v>100</v>
      </c>
      <c r="J666" s="3">
        <v>50</v>
      </c>
      <c r="K666" s="1">
        <v>420</v>
      </c>
      <c r="L666" s="1">
        <v>375</v>
      </c>
      <c r="M666" s="1"/>
      <c r="N666" s="1"/>
      <c r="O666" s="7">
        <v>420</v>
      </c>
      <c r="P666" s="7">
        <v>310</v>
      </c>
      <c r="Q666" s="1"/>
      <c r="R666" s="1"/>
      <c r="S666" s="1"/>
      <c r="T666" s="1">
        <v>1</v>
      </c>
      <c r="U666" s="1">
        <v>0.73809523809523814</v>
      </c>
      <c r="V666" s="7">
        <v>2.117</v>
      </c>
      <c r="W666" s="7">
        <v>6.7329999999999997</v>
      </c>
      <c r="X666">
        <f t="shared" si="27"/>
        <v>0</v>
      </c>
      <c r="Y666" s="1" t="s">
        <v>52</v>
      </c>
      <c r="Z666" s="1">
        <v>5</v>
      </c>
      <c r="AA666" s="1">
        <v>0.9</v>
      </c>
      <c r="AB666" s="1">
        <v>36.1</v>
      </c>
      <c r="AC666" s="1">
        <v>11</v>
      </c>
      <c r="AD666" s="1"/>
      <c r="AE666" s="7" t="s">
        <v>455</v>
      </c>
      <c r="AF666" s="1">
        <v>4</v>
      </c>
      <c r="AG666" s="1">
        <v>385.2</v>
      </c>
      <c r="AH666" s="1"/>
      <c r="AI666">
        <v>14.173749999999998</v>
      </c>
      <c r="AJ666">
        <v>14.069250000000002</v>
      </c>
      <c r="AK666">
        <v>16.674999999999997</v>
      </c>
      <c r="AL666">
        <v>17.8155</v>
      </c>
      <c r="AM666">
        <v>14.840749999999998</v>
      </c>
      <c r="AN666">
        <v>11.904750000000002</v>
      </c>
      <c r="AO666">
        <v>67.700499999999991</v>
      </c>
      <c r="AP666">
        <v>66.766500000000008</v>
      </c>
      <c r="AQ666" t="s">
        <v>78</v>
      </c>
    </row>
    <row r="667" spans="1:43" x14ac:dyDescent="0.25">
      <c r="A667" s="1" t="s">
        <v>376</v>
      </c>
      <c r="B667" s="1" t="s">
        <v>458</v>
      </c>
      <c r="C667" s="1" t="s">
        <v>460</v>
      </c>
      <c r="D667" s="1" t="s">
        <v>458</v>
      </c>
      <c r="E667" s="1" t="s">
        <v>426</v>
      </c>
      <c r="F667" s="1" t="s">
        <v>426</v>
      </c>
      <c r="G667" s="2" t="str">
        <f t="shared" si="28"/>
        <v>Kone et al. 2011NiaouliRice</v>
      </c>
      <c r="H667" s="3">
        <v>75</v>
      </c>
      <c r="I667" s="3">
        <v>100</v>
      </c>
      <c r="J667" s="3">
        <v>50</v>
      </c>
      <c r="K667" s="1">
        <v>1570</v>
      </c>
      <c r="L667" s="1">
        <v>1625</v>
      </c>
      <c r="M667" s="1"/>
      <c r="N667" s="1"/>
      <c r="O667" s="7">
        <v>1780</v>
      </c>
      <c r="P667" s="7">
        <v>1990</v>
      </c>
      <c r="Q667" s="1"/>
      <c r="R667" s="1"/>
      <c r="S667" s="1"/>
      <c r="T667" s="1">
        <v>1.1337579617834395</v>
      </c>
      <c r="U667" s="1">
        <v>1.2675159235668789</v>
      </c>
      <c r="V667" s="7">
        <v>2.117</v>
      </c>
      <c r="W667" s="7">
        <v>6.7329999999999997</v>
      </c>
      <c r="X667">
        <f t="shared" si="27"/>
        <v>0.11575971731448763</v>
      </c>
      <c r="Y667" s="1" t="s">
        <v>52</v>
      </c>
      <c r="Z667" s="1">
        <v>5</v>
      </c>
      <c r="AA667" s="1">
        <v>0.9</v>
      </c>
      <c r="AB667" s="1">
        <v>36.1</v>
      </c>
      <c r="AC667" s="1">
        <v>11</v>
      </c>
      <c r="AD667" s="1"/>
      <c r="AE667" s="7" t="s">
        <v>455</v>
      </c>
      <c r="AF667" s="1">
        <v>4</v>
      </c>
      <c r="AG667" s="1">
        <v>288.89999999999998</v>
      </c>
      <c r="AH667" s="1"/>
      <c r="AI667">
        <v>14.173749999999998</v>
      </c>
      <c r="AJ667">
        <v>14.069250000000002</v>
      </c>
      <c r="AK667">
        <v>16.674999999999997</v>
      </c>
      <c r="AL667">
        <v>17.8155</v>
      </c>
      <c r="AM667">
        <v>14.840749999999998</v>
      </c>
      <c r="AN667">
        <v>11.904750000000002</v>
      </c>
      <c r="AO667">
        <v>67.700499999999991</v>
      </c>
      <c r="AP667">
        <v>66.766500000000008</v>
      </c>
      <c r="AQ667" t="s">
        <v>78</v>
      </c>
    </row>
    <row r="668" spans="1:43" x14ac:dyDescent="0.25">
      <c r="A668" s="1" t="s">
        <v>376</v>
      </c>
      <c r="B668" s="1" t="s">
        <v>377</v>
      </c>
      <c r="C668" s="1" t="s">
        <v>378</v>
      </c>
      <c r="D668" s="1" t="s">
        <v>377</v>
      </c>
      <c r="E668" s="1" t="s">
        <v>44</v>
      </c>
      <c r="F668" s="1" t="s">
        <v>44</v>
      </c>
      <c r="G668" s="2" t="str">
        <f t="shared" si="28"/>
        <v>Abunyewa and MercerQuarshie 2004NyankpalaMaize</v>
      </c>
      <c r="H668" s="3">
        <v>90</v>
      </c>
      <c r="I668" s="3">
        <v>60</v>
      </c>
      <c r="J668" s="3">
        <v>40</v>
      </c>
      <c r="K668" s="6">
        <v>800</v>
      </c>
      <c r="L668" s="1"/>
      <c r="M668" s="1"/>
      <c r="N668" s="1"/>
      <c r="O668" s="7">
        <v>1450</v>
      </c>
      <c r="P668" s="7">
        <v>3230</v>
      </c>
      <c r="Q668" s="1"/>
      <c r="R668" s="1"/>
      <c r="S668" s="1"/>
      <c r="T668" s="1"/>
      <c r="U668" s="1"/>
      <c r="V668" s="7">
        <v>-0.96699999999999997</v>
      </c>
      <c r="W668" s="7">
        <v>9.4209999999999994</v>
      </c>
      <c r="X668">
        <f t="shared" si="27"/>
        <v>0.49146956184567653</v>
      </c>
      <c r="Y668" s="1" t="s">
        <v>46</v>
      </c>
      <c r="Z668" s="1">
        <v>5.0999999999999996</v>
      </c>
      <c r="AA668" s="1">
        <v>1</v>
      </c>
      <c r="AB668" s="1">
        <v>11.5</v>
      </c>
      <c r="AC668" s="1">
        <v>5.0999999999999996</v>
      </c>
      <c r="AD668" s="1"/>
      <c r="AE668" s="7" t="s">
        <v>379</v>
      </c>
      <c r="AF668" s="1">
        <v>6</v>
      </c>
      <c r="AG668" s="1">
        <v>1044</v>
      </c>
      <c r="AH668" s="1"/>
      <c r="AI668">
        <v>18.509249999999998</v>
      </c>
      <c r="AJ668">
        <v>17.982000000000003</v>
      </c>
      <c r="AK668">
        <v>33.016500000000001</v>
      </c>
      <c r="AL668">
        <v>34.465500000000006</v>
      </c>
      <c r="AM668">
        <v>94.21374999999999</v>
      </c>
      <c r="AN668">
        <v>91.49175000000001</v>
      </c>
      <c r="AO668">
        <v>46.189749999999997</v>
      </c>
      <c r="AP668">
        <v>44.788500000000006</v>
      </c>
      <c r="AQ668" t="s">
        <v>380</v>
      </c>
    </row>
    <row r="669" spans="1:43" x14ac:dyDescent="0.25">
      <c r="A669" s="1" t="s">
        <v>376</v>
      </c>
      <c r="B669" s="1" t="s">
        <v>377</v>
      </c>
      <c r="C669" s="1" t="s">
        <v>378</v>
      </c>
      <c r="D669" s="1" t="s">
        <v>377</v>
      </c>
      <c r="E669" s="1" t="s">
        <v>44</v>
      </c>
      <c r="F669" s="1" t="s">
        <v>44</v>
      </c>
      <c r="G669" s="2" t="str">
        <f t="shared" si="28"/>
        <v>Abunyewa and MercerQuarshie 2004NyankpalaMaize</v>
      </c>
      <c r="H669" s="3">
        <v>90</v>
      </c>
      <c r="I669" s="3">
        <v>60</v>
      </c>
      <c r="J669" s="3">
        <v>40</v>
      </c>
      <c r="K669" s="6">
        <v>800</v>
      </c>
      <c r="L669" s="1"/>
      <c r="M669" s="1"/>
      <c r="N669" s="1"/>
      <c r="O669" s="7">
        <v>1450</v>
      </c>
      <c r="P669" s="7">
        <v>2960</v>
      </c>
      <c r="Q669" s="1"/>
      <c r="R669" s="1"/>
      <c r="S669" s="1"/>
      <c r="T669" s="1"/>
      <c r="U669" s="1"/>
      <c r="V669" s="7">
        <v>-0.96699999999999997</v>
      </c>
      <c r="W669" s="7">
        <v>9.4209999999999994</v>
      </c>
      <c r="X669">
        <f t="shared" si="27"/>
        <v>0.49146956184567653</v>
      </c>
      <c r="Y669" s="1" t="s">
        <v>46</v>
      </c>
      <c r="Z669" s="1">
        <v>5.0999999999999996</v>
      </c>
      <c r="AA669" s="1">
        <v>1</v>
      </c>
      <c r="AB669" s="1">
        <v>11.5</v>
      </c>
      <c r="AC669" s="1">
        <v>5.0999999999999996</v>
      </c>
      <c r="AD669" s="1"/>
      <c r="AE669" s="7" t="s">
        <v>379</v>
      </c>
      <c r="AF669" s="1">
        <v>6</v>
      </c>
      <c r="AG669" s="1">
        <v>1044</v>
      </c>
      <c r="AH669" s="1"/>
      <c r="AI669">
        <v>18.509249999999998</v>
      </c>
      <c r="AJ669">
        <v>17.982000000000003</v>
      </c>
      <c r="AK669">
        <v>33.016500000000001</v>
      </c>
      <c r="AL669">
        <v>34.465500000000006</v>
      </c>
      <c r="AM669">
        <v>94.21374999999999</v>
      </c>
      <c r="AN669">
        <v>91.49175000000001</v>
      </c>
      <c r="AO669">
        <v>46.189749999999997</v>
      </c>
      <c r="AP669">
        <v>44.788500000000006</v>
      </c>
      <c r="AQ669" t="s">
        <v>380</v>
      </c>
    </row>
    <row r="670" spans="1:43" x14ac:dyDescent="0.25">
      <c r="A670" s="1" t="s">
        <v>376</v>
      </c>
      <c r="B670" s="1" t="s">
        <v>377</v>
      </c>
      <c r="C670" s="1" t="s">
        <v>378</v>
      </c>
      <c r="D670" s="1" t="s">
        <v>377</v>
      </c>
      <c r="E670" s="1" t="s">
        <v>44</v>
      </c>
      <c r="F670" s="1" t="s">
        <v>44</v>
      </c>
      <c r="G670" s="2" t="str">
        <f t="shared" si="28"/>
        <v>Abunyewa and MercerQuarshie 2004NyankpalaMaize</v>
      </c>
      <c r="H670" s="3">
        <v>90</v>
      </c>
      <c r="I670" s="3">
        <v>60</v>
      </c>
      <c r="J670" s="3">
        <v>40</v>
      </c>
      <c r="K670" s="6">
        <v>800</v>
      </c>
      <c r="L670" s="1"/>
      <c r="M670" s="1"/>
      <c r="N670" s="1"/>
      <c r="O670" s="7">
        <v>1190</v>
      </c>
      <c r="P670" s="7">
        <v>2090</v>
      </c>
      <c r="Q670" s="1"/>
      <c r="R670" s="1"/>
      <c r="S670" s="1"/>
      <c r="T670" s="1"/>
      <c r="U670" s="1"/>
      <c r="V670" s="7">
        <v>-0.96699999999999997</v>
      </c>
      <c r="W670" s="7">
        <v>9.4209999999999994</v>
      </c>
      <c r="X670">
        <f t="shared" si="27"/>
        <v>0.29488173710740589</v>
      </c>
      <c r="Y670" s="1" t="s">
        <v>52</v>
      </c>
      <c r="Z670" s="1">
        <v>5.0999999999999996</v>
      </c>
      <c r="AA670" s="1">
        <v>1</v>
      </c>
      <c r="AB670" s="1">
        <v>11.5</v>
      </c>
      <c r="AC670" s="1">
        <v>5.0999999999999996</v>
      </c>
      <c r="AD670" s="1"/>
      <c r="AE670" s="7" t="s">
        <v>379</v>
      </c>
      <c r="AF670" s="1">
        <v>6</v>
      </c>
      <c r="AG670" s="1">
        <v>1044</v>
      </c>
      <c r="AH670" s="1"/>
      <c r="AI670">
        <v>18.509249999999998</v>
      </c>
      <c r="AJ670">
        <v>17.982000000000003</v>
      </c>
      <c r="AK670">
        <v>33.016500000000001</v>
      </c>
      <c r="AL670">
        <v>34.465500000000006</v>
      </c>
      <c r="AM670">
        <v>94.21374999999999</v>
      </c>
      <c r="AN670">
        <v>91.49175000000001</v>
      </c>
      <c r="AO670">
        <v>46.189749999999997</v>
      </c>
      <c r="AP670">
        <v>44.788500000000006</v>
      </c>
      <c r="AQ670" t="s">
        <v>380</v>
      </c>
    </row>
    <row r="671" spans="1:43" x14ac:dyDescent="0.25">
      <c r="A671" s="1" t="s">
        <v>376</v>
      </c>
      <c r="B671" s="1" t="s">
        <v>377</v>
      </c>
      <c r="C671" s="1" t="s">
        <v>378</v>
      </c>
      <c r="D671" s="1" t="s">
        <v>377</v>
      </c>
      <c r="E671" s="1" t="s">
        <v>44</v>
      </c>
      <c r="F671" s="1" t="s">
        <v>44</v>
      </c>
      <c r="G671" s="2" t="str">
        <f t="shared" si="28"/>
        <v>Abunyewa and MercerQuarshie 2004NyankpalaMaize</v>
      </c>
      <c r="H671" s="3">
        <v>90</v>
      </c>
      <c r="I671" s="3">
        <v>60</v>
      </c>
      <c r="J671" s="3">
        <v>40</v>
      </c>
      <c r="K671" s="6">
        <v>800</v>
      </c>
      <c r="L671" s="1"/>
      <c r="M671" s="1"/>
      <c r="N671" s="1"/>
      <c r="O671" s="7">
        <v>1190</v>
      </c>
      <c r="P671" s="7">
        <v>2120</v>
      </c>
      <c r="Q671" s="1"/>
      <c r="R671" s="1"/>
      <c r="S671" s="1"/>
      <c r="T671" s="1"/>
      <c r="U671" s="1"/>
      <c r="V671" s="7">
        <v>-0.96699999999999997</v>
      </c>
      <c r="W671" s="7">
        <v>9.4209999999999994</v>
      </c>
      <c r="X671">
        <f t="shared" si="27"/>
        <v>0.29488173710740589</v>
      </c>
      <c r="Y671" s="1" t="s">
        <v>52</v>
      </c>
      <c r="Z671" s="1">
        <v>5.0999999999999996</v>
      </c>
      <c r="AA671" s="1">
        <v>1</v>
      </c>
      <c r="AB671" s="1">
        <v>11.5</v>
      </c>
      <c r="AC671" s="1">
        <v>5.0999999999999996</v>
      </c>
      <c r="AD671" s="1"/>
      <c r="AE671" s="7" t="s">
        <v>379</v>
      </c>
      <c r="AF671" s="1">
        <v>6</v>
      </c>
      <c r="AG671" s="1">
        <v>1044</v>
      </c>
      <c r="AH671" s="1"/>
      <c r="AI671">
        <v>18.509249999999998</v>
      </c>
      <c r="AJ671">
        <v>17.982000000000003</v>
      </c>
      <c r="AK671">
        <v>33.016500000000001</v>
      </c>
      <c r="AL671">
        <v>34.465500000000006</v>
      </c>
      <c r="AM671">
        <v>94.21374999999999</v>
      </c>
      <c r="AN671">
        <v>91.49175000000001</v>
      </c>
      <c r="AO671">
        <v>46.189749999999997</v>
      </c>
      <c r="AP671">
        <v>44.788500000000006</v>
      </c>
      <c r="AQ671" t="s">
        <v>380</v>
      </c>
    </row>
    <row r="672" spans="1:43" x14ac:dyDescent="0.25">
      <c r="A672" s="1" t="s">
        <v>376</v>
      </c>
      <c r="B672" s="1" t="s">
        <v>377</v>
      </c>
      <c r="C672" s="1" t="s">
        <v>378</v>
      </c>
      <c r="D672" s="1" t="s">
        <v>377</v>
      </c>
      <c r="E672" s="1" t="s">
        <v>44</v>
      </c>
      <c r="F672" s="1" t="s">
        <v>44</v>
      </c>
      <c r="G672" s="2" t="str">
        <f t="shared" si="28"/>
        <v>Abunyewa and MercerQuarshie 2004NyankpalaMaize</v>
      </c>
      <c r="H672" s="3">
        <v>90</v>
      </c>
      <c r="I672" s="3">
        <v>60</v>
      </c>
      <c r="J672" s="3">
        <v>40</v>
      </c>
      <c r="K672" s="6">
        <v>800</v>
      </c>
      <c r="L672" s="1"/>
      <c r="M672" s="1"/>
      <c r="N672" s="1"/>
      <c r="O672" s="7">
        <v>1040</v>
      </c>
      <c r="P672" s="7">
        <v>1900</v>
      </c>
      <c r="Q672" s="1"/>
      <c r="R672" s="1"/>
      <c r="S672" s="1"/>
      <c r="T672" s="1"/>
      <c r="U672" s="1"/>
      <c r="V672" s="7">
        <v>-0.96699999999999997</v>
      </c>
      <c r="W672" s="7">
        <v>9.4209999999999994</v>
      </c>
      <c r="X672">
        <f t="shared" si="27"/>
        <v>0.18146568437378829</v>
      </c>
      <c r="Y672" s="1" t="s">
        <v>52</v>
      </c>
      <c r="Z672" s="1">
        <v>5.0999999999999996</v>
      </c>
      <c r="AA672" s="1">
        <v>1</v>
      </c>
      <c r="AB672" s="1">
        <v>11.5</v>
      </c>
      <c r="AC672" s="1">
        <v>5.0999999999999996</v>
      </c>
      <c r="AD672" s="1"/>
      <c r="AE672" s="7" t="s">
        <v>379</v>
      </c>
      <c r="AF672" s="1">
        <v>6</v>
      </c>
      <c r="AG672" s="1">
        <v>1044</v>
      </c>
      <c r="AH672" s="1"/>
      <c r="AI672">
        <v>18.509249999999998</v>
      </c>
      <c r="AJ672">
        <v>17.982000000000003</v>
      </c>
      <c r="AK672">
        <v>33.016500000000001</v>
      </c>
      <c r="AL672">
        <v>34.465500000000006</v>
      </c>
      <c r="AM672">
        <v>94.21374999999999</v>
      </c>
      <c r="AN672">
        <v>91.49175000000001</v>
      </c>
      <c r="AO672">
        <v>46.189749999999997</v>
      </c>
      <c r="AP672">
        <v>44.788500000000006</v>
      </c>
      <c r="AQ672" t="s">
        <v>380</v>
      </c>
    </row>
    <row r="673" spans="1:43" x14ac:dyDescent="0.25">
      <c r="A673" s="1" t="s">
        <v>376</v>
      </c>
      <c r="B673" s="1" t="s">
        <v>377</v>
      </c>
      <c r="C673" s="1" t="s">
        <v>378</v>
      </c>
      <c r="D673" s="1" t="s">
        <v>377</v>
      </c>
      <c r="E673" s="1" t="s">
        <v>44</v>
      </c>
      <c r="F673" s="1" t="s">
        <v>44</v>
      </c>
      <c r="G673" s="2" t="str">
        <f t="shared" si="28"/>
        <v>Abunyewa and MercerQuarshie 2004NyankpalaMaize</v>
      </c>
      <c r="H673" s="3">
        <v>90</v>
      </c>
      <c r="I673" s="3">
        <v>60</v>
      </c>
      <c r="J673" s="3">
        <v>40</v>
      </c>
      <c r="K673" s="6">
        <v>800</v>
      </c>
      <c r="L673" s="1"/>
      <c r="M673" s="1"/>
      <c r="N673" s="1"/>
      <c r="O673" s="7">
        <v>1040</v>
      </c>
      <c r="P673" s="7">
        <v>1800</v>
      </c>
      <c r="Q673" s="1"/>
      <c r="R673" s="1"/>
      <c r="S673" s="1"/>
      <c r="T673" s="1"/>
      <c r="U673" s="1"/>
      <c r="V673" s="7">
        <v>-0.96699999999999997</v>
      </c>
      <c r="W673" s="7">
        <v>9.4209999999999994</v>
      </c>
      <c r="X673">
        <f t="shared" si="27"/>
        <v>0.18146568437378829</v>
      </c>
      <c r="Y673" s="1" t="s">
        <v>52</v>
      </c>
      <c r="Z673" s="1">
        <v>5.0999999999999996</v>
      </c>
      <c r="AA673" s="1">
        <v>1</v>
      </c>
      <c r="AB673" s="1">
        <v>11.5</v>
      </c>
      <c r="AC673" s="1">
        <v>5.0999999999999996</v>
      </c>
      <c r="AD673" s="1"/>
      <c r="AE673" s="7" t="s">
        <v>379</v>
      </c>
      <c r="AF673" s="1">
        <v>6</v>
      </c>
      <c r="AG673" s="1">
        <v>1044</v>
      </c>
      <c r="AH673" s="1"/>
      <c r="AI673">
        <v>18.509249999999998</v>
      </c>
      <c r="AJ673">
        <v>17.982000000000003</v>
      </c>
      <c r="AK673">
        <v>33.016500000000001</v>
      </c>
      <c r="AL673">
        <v>34.465500000000006</v>
      </c>
      <c r="AM673">
        <v>94.21374999999999</v>
      </c>
      <c r="AN673">
        <v>91.49175000000001</v>
      </c>
      <c r="AO673">
        <v>46.189749999999997</v>
      </c>
      <c r="AP673">
        <v>44.788500000000006</v>
      </c>
      <c r="AQ673" t="s">
        <v>380</v>
      </c>
    </row>
    <row r="674" spans="1:43" x14ac:dyDescent="0.25">
      <c r="A674" t="s">
        <v>376</v>
      </c>
      <c r="B674" t="s">
        <v>377</v>
      </c>
      <c r="C674" t="s">
        <v>378</v>
      </c>
      <c r="D674" t="s">
        <v>377</v>
      </c>
      <c r="E674" t="s">
        <v>44</v>
      </c>
      <c r="F674" t="s">
        <v>44</v>
      </c>
      <c r="G674" s="9" t="s">
        <v>637</v>
      </c>
      <c r="H674">
        <v>40</v>
      </c>
      <c r="I674">
        <v>60</v>
      </c>
      <c r="J674">
        <v>40</v>
      </c>
      <c r="K674">
        <v>800</v>
      </c>
      <c r="O674">
        <v>870</v>
      </c>
      <c r="P674">
        <v>1790</v>
      </c>
      <c r="V674">
        <v>-0.96699999999999997</v>
      </c>
      <c r="W674">
        <v>9.4209999999999994</v>
      </c>
      <c r="X674">
        <v>0.78635129895308253</v>
      </c>
      <c r="Y674" t="s">
        <v>52</v>
      </c>
      <c r="Z674">
        <v>5.0999999999999996</v>
      </c>
      <c r="AA674">
        <v>1</v>
      </c>
      <c r="AB674">
        <v>11.5</v>
      </c>
      <c r="AC674">
        <v>5.0999999999999996</v>
      </c>
      <c r="AE674" t="s">
        <v>379</v>
      </c>
      <c r="AF674">
        <v>6</v>
      </c>
      <c r="AG674">
        <v>1044</v>
      </c>
      <c r="AI674">
        <v>18.509249999999998</v>
      </c>
      <c r="AJ674">
        <v>17.982000000000003</v>
      </c>
      <c r="AK674">
        <v>33.016500000000001</v>
      </c>
      <c r="AL674">
        <v>34.465500000000006</v>
      </c>
      <c r="AM674">
        <v>94.21374999999999</v>
      </c>
      <c r="AN674">
        <v>91.49175000000001</v>
      </c>
      <c r="AO674">
        <v>46.189749999999997</v>
      </c>
      <c r="AP674">
        <v>44.788500000000006</v>
      </c>
      <c r="AQ674" t="s">
        <v>380</v>
      </c>
    </row>
    <row r="675" spans="1:43" x14ac:dyDescent="0.25">
      <c r="A675" t="s">
        <v>376</v>
      </c>
      <c r="B675" t="s">
        <v>377</v>
      </c>
      <c r="C675" t="s">
        <v>378</v>
      </c>
      <c r="D675" t="s">
        <v>377</v>
      </c>
      <c r="E675" t="s">
        <v>44</v>
      </c>
      <c r="F675" t="s">
        <v>44</v>
      </c>
      <c r="G675" s="9" t="s">
        <v>637</v>
      </c>
      <c r="H675">
        <v>40</v>
      </c>
      <c r="I675">
        <v>60</v>
      </c>
      <c r="J675">
        <v>40</v>
      </c>
      <c r="K675">
        <v>800</v>
      </c>
      <c r="O675">
        <v>870</v>
      </c>
      <c r="P675">
        <v>1520</v>
      </c>
      <c r="V675">
        <v>-0.96699999999999997</v>
      </c>
      <c r="W675">
        <v>9.4209999999999994</v>
      </c>
      <c r="X675">
        <v>0.78635129895308253</v>
      </c>
      <c r="Y675" t="s">
        <v>52</v>
      </c>
      <c r="Z675">
        <v>5.0999999999999996</v>
      </c>
      <c r="AA675">
        <v>1</v>
      </c>
      <c r="AB675">
        <v>11.5</v>
      </c>
      <c r="AC675">
        <v>5.0999999999999996</v>
      </c>
      <c r="AE675" t="s">
        <v>379</v>
      </c>
      <c r="AF675">
        <v>6</v>
      </c>
      <c r="AG675">
        <v>1044</v>
      </c>
      <c r="AI675">
        <v>18.509249999999998</v>
      </c>
      <c r="AJ675">
        <v>17.982000000000003</v>
      </c>
      <c r="AK675">
        <v>33.016500000000001</v>
      </c>
      <c r="AL675">
        <v>34.465500000000006</v>
      </c>
      <c r="AM675">
        <v>94.21374999999999</v>
      </c>
      <c r="AN675">
        <v>91.49175000000001</v>
      </c>
      <c r="AO675">
        <v>46.189749999999997</v>
      </c>
      <c r="AP675">
        <v>44.788500000000006</v>
      </c>
      <c r="AQ675" t="s">
        <v>380</v>
      </c>
    </row>
    <row r="676" spans="1:43" x14ac:dyDescent="0.25">
      <c r="A676" t="s">
        <v>376</v>
      </c>
      <c r="B676" t="s">
        <v>377</v>
      </c>
      <c r="C676" t="s">
        <v>378</v>
      </c>
      <c r="D676" t="s">
        <v>377</v>
      </c>
      <c r="E676" t="s">
        <v>44</v>
      </c>
      <c r="F676" t="s">
        <v>44</v>
      </c>
      <c r="G676" s="9" t="s">
        <v>637</v>
      </c>
      <c r="H676">
        <v>40</v>
      </c>
      <c r="I676">
        <v>60</v>
      </c>
      <c r="J676">
        <v>40</v>
      </c>
      <c r="K676">
        <v>800</v>
      </c>
      <c r="O676">
        <v>1100</v>
      </c>
      <c r="P676">
        <v>2040</v>
      </c>
      <c r="V676">
        <v>-0.96699999999999997</v>
      </c>
      <c r="W676">
        <v>9.4209999999999994</v>
      </c>
      <c r="X676">
        <v>0.78635129895308253</v>
      </c>
      <c r="Y676" t="s">
        <v>52</v>
      </c>
      <c r="Z676">
        <v>5.0999999999999996</v>
      </c>
      <c r="AA676">
        <v>1</v>
      </c>
      <c r="AB676">
        <v>11.5</v>
      </c>
      <c r="AC676">
        <v>5.0999999999999996</v>
      </c>
      <c r="AE676" t="s">
        <v>379</v>
      </c>
      <c r="AF676">
        <v>6</v>
      </c>
      <c r="AG676">
        <v>1044</v>
      </c>
      <c r="AI676">
        <v>18.509249999999998</v>
      </c>
      <c r="AJ676">
        <v>17.982000000000003</v>
      </c>
      <c r="AK676">
        <v>33.016500000000001</v>
      </c>
      <c r="AL676">
        <v>34.465500000000006</v>
      </c>
      <c r="AM676">
        <v>94.21374999999999</v>
      </c>
      <c r="AN676">
        <v>91.49175000000001</v>
      </c>
      <c r="AO676">
        <v>46.189749999999997</v>
      </c>
      <c r="AP676">
        <v>44.788500000000006</v>
      </c>
      <c r="AQ676" t="s">
        <v>380</v>
      </c>
    </row>
    <row r="677" spans="1:43" x14ac:dyDescent="0.25">
      <c r="A677" t="s">
        <v>376</v>
      </c>
      <c r="B677" t="s">
        <v>377</v>
      </c>
      <c r="C677" t="s">
        <v>378</v>
      </c>
      <c r="D677" t="s">
        <v>377</v>
      </c>
      <c r="E677" t="s">
        <v>44</v>
      </c>
      <c r="F677" t="s">
        <v>44</v>
      </c>
      <c r="G677" s="9" t="s">
        <v>637</v>
      </c>
      <c r="H677">
        <v>40</v>
      </c>
      <c r="I677">
        <v>60</v>
      </c>
      <c r="J677">
        <v>40</v>
      </c>
      <c r="K677">
        <v>800</v>
      </c>
      <c r="O677">
        <v>1100</v>
      </c>
      <c r="P677">
        <v>1960</v>
      </c>
      <c r="V677">
        <v>-0.96699999999999997</v>
      </c>
      <c r="W677">
        <v>9.4209999999999994</v>
      </c>
      <c r="X677">
        <v>0.78635129895308253</v>
      </c>
      <c r="Y677" t="s">
        <v>52</v>
      </c>
      <c r="Z677">
        <v>5.0999999999999996</v>
      </c>
      <c r="AA677">
        <v>1</v>
      </c>
      <c r="AB677">
        <v>11.5</v>
      </c>
      <c r="AC677">
        <v>5.0999999999999996</v>
      </c>
      <c r="AE677" t="s">
        <v>379</v>
      </c>
      <c r="AF677">
        <v>6</v>
      </c>
      <c r="AG677">
        <v>1044</v>
      </c>
      <c r="AI677">
        <v>18.509249999999998</v>
      </c>
      <c r="AJ677">
        <v>17.982000000000003</v>
      </c>
      <c r="AK677">
        <v>33.016500000000001</v>
      </c>
      <c r="AL677">
        <v>34.465500000000006</v>
      </c>
      <c r="AM677">
        <v>94.21374999999999</v>
      </c>
      <c r="AN677">
        <v>91.49175000000001</v>
      </c>
      <c r="AO677">
        <v>46.189749999999997</v>
      </c>
      <c r="AP677">
        <v>44.788500000000006</v>
      </c>
      <c r="AQ677" t="s">
        <v>380</v>
      </c>
    </row>
    <row r="678" spans="1:43" x14ac:dyDescent="0.25">
      <c r="A678" t="s">
        <v>376</v>
      </c>
      <c r="B678" t="s">
        <v>377</v>
      </c>
      <c r="C678" t="s">
        <v>378</v>
      </c>
      <c r="D678" t="s">
        <v>377</v>
      </c>
      <c r="E678" t="s">
        <v>44</v>
      </c>
      <c r="F678" t="s">
        <v>44</v>
      </c>
      <c r="G678" s="9" t="s">
        <v>637</v>
      </c>
      <c r="H678">
        <v>40</v>
      </c>
      <c r="I678">
        <v>60</v>
      </c>
      <c r="J678">
        <v>40</v>
      </c>
      <c r="K678">
        <v>800</v>
      </c>
      <c r="O678">
        <v>1100</v>
      </c>
      <c r="P678">
        <v>2230</v>
      </c>
      <c r="V678">
        <v>-0.96699999999999997</v>
      </c>
      <c r="W678">
        <v>9.4209999999999994</v>
      </c>
      <c r="X678">
        <v>0.78635129895308253</v>
      </c>
      <c r="Y678" t="s">
        <v>52</v>
      </c>
      <c r="Z678">
        <v>5.0999999999999996</v>
      </c>
      <c r="AA678">
        <v>1</v>
      </c>
      <c r="AB678">
        <v>11.5</v>
      </c>
      <c r="AC678">
        <v>5.0999999999999996</v>
      </c>
      <c r="AE678" t="s">
        <v>379</v>
      </c>
      <c r="AF678">
        <v>6</v>
      </c>
      <c r="AG678">
        <v>1044</v>
      </c>
      <c r="AI678">
        <v>18.509249999999998</v>
      </c>
      <c r="AJ678">
        <v>17.982000000000003</v>
      </c>
      <c r="AK678">
        <v>33.016500000000001</v>
      </c>
      <c r="AL678">
        <v>34.465500000000006</v>
      </c>
      <c r="AM678">
        <v>94.21374999999999</v>
      </c>
      <c r="AN678">
        <v>91.49175000000001</v>
      </c>
      <c r="AO678">
        <v>46.189749999999997</v>
      </c>
      <c r="AP678">
        <v>44.788500000000006</v>
      </c>
      <c r="AQ678" t="s">
        <v>380</v>
      </c>
    </row>
    <row r="679" spans="1:43" x14ac:dyDescent="0.25">
      <c r="A679" t="s">
        <v>376</v>
      </c>
      <c r="B679" t="s">
        <v>377</v>
      </c>
      <c r="C679" t="s">
        <v>378</v>
      </c>
      <c r="D679" t="s">
        <v>377</v>
      </c>
      <c r="E679" t="s">
        <v>44</v>
      </c>
      <c r="F679" t="s">
        <v>44</v>
      </c>
      <c r="G679" s="9" t="s">
        <v>637</v>
      </c>
      <c r="H679">
        <v>40</v>
      </c>
      <c r="I679">
        <v>60</v>
      </c>
      <c r="J679">
        <v>40</v>
      </c>
      <c r="K679">
        <v>800</v>
      </c>
      <c r="O679">
        <v>1100</v>
      </c>
      <c r="P679">
        <v>1940</v>
      </c>
      <c r="V679">
        <v>-0.96699999999999997</v>
      </c>
      <c r="W679">
        <v>9.4209999999999994</v>
      </c>
      <c r="X679">
        <v>0.78635129895308253</v>
      </c>
      <c r="Y679" t="s">
        <v>52</v>
      </c>
      <c r="Z679">
        <v>5.0999999999999996</v>
      </c>
      <c r="AA679">
        <v>1</v>
      </c>
      <c r="AB679">
        <v>11.5</v>
      </c>
      <c r="AC679">
        <v>5.0999999999999996</v>
      </c>
      <c r="AE679" t="s">
        <v>379</v>
      </c>
      <c r="AF679">
        <v>6</v>
      </c>
      <c r="AG679">
        <v>1044</v>
      </c>
      <c r="AI679">
        <v>18.509249999999998</v>
      </c>
      <c r="AJ679">
        <v>17.982000000000003</v>
      </c>
      <c r="AK679">
        <v>33.016500000000001</v>
      </c>
      <c r="AL679">
        <v>34.465500000000006</v>
      </c>
      <c r="AM679">
        <v>94.21374999999999</v>
      </c>
      <c r="AN679">
        <v>91.49175000000001</v>
      </c>
      <c r="AO679">
        <v>46.189749999999997</v>
      </c>
      <c r="AP679">
        <v>44.788500000000006</v>
      </c>
      <c r="AQ679" t="s">
        <v>380</v>
      </c>
    </row>
    <row r="680" spans="1:43" x14ac:dyDescent="0.25">
      <c r="A680" s="1" t="s">
        <v>376</v>
      </c>
      <c r="B680" s="1" t="s">
        <v>441</v>
      </c>
      <c r="C680" s="1" t="s">
        <v>448</v>
      </c>
      <c r="D680" s="1" t="s">
        <v>441</v>
      </c>
      <c r="E680" s="1" t="s">
        <v>44</v>
      </c>
      <c r="F680" s="1" t="s">
        <v>44</v>
      </c>
      <c r="G680" s="2" t="str">
        <f t="shared" ref="G680:G743" si="29">B680&amp;C680&amp;F680</f>
        <v>Kang and Osiname 1976OgbomoshoMaize</v>
      </c>
      <c r="H680" s="3">
        <v>150</v>
      </c>
      <c r="I680" s="3">
        <v>66</v>
      </c>
      <c r="J680" s="3">
        <v>30</v>
      </c>
      <c r="K680" s="1"/>
      <c r="L680" s="1"/>
      <c r="M680" s="1"/>
      <c r="N680" s="1"/>
      <c r="O680" s="7">
        <v>1782</v>
      </c>
      <c r="P680" s="7">
        <v>2364</v>
      </c>
      <c r="Q680" s="1"/>
      <c r="R680" s="1"/>
      <c r="S680" s="1"/>
      <c r="T680" s="1"/>
      <c r="U680" s="1"/>
      <c r="V680" s="7">
        <v>4.2670000000000003</v>
      </c>
      <c r="W680" s="7">
        <v>8.1329999999999991</v>
      </c>
      <c r="X680">
        <f t="shared" ref="X680:X743" si="30">((O680-K680)*0.39)/((H680*1.62)+(I680*4.94)+(J680*1.84))</f>
        <v>1.1133217993079583</v>
      </c>
      <c r="Y680" s="1" t="s">
        <v>46</v>
      </c>
      <c r="Z680" s="1">
        <v>5.8</v>
      </c>
      <c r="AA680" s="1">
        <v>0.7</v>
      </c>
      <c r="AB680" s="1"/>
      <c r="AC680" s="1">
        <v>7</v>
      </c>
      <c r="AD680" s="1"/>
      <c r="AE680" s="7" t="s">
        <v>383</v>
      </c>
      <c r="AF680" s="1">
        <v>4</v>
      </c>
      <c r="AG680" s="1">
        <v>1320</v>
      </c>
      <c r="AH680" s="1"/>
      <c r="AI680">
        <v>11.338999999999999</v>
      </c>
      <c r="AJ680">
        <v>11.405250000000001</v>
      </c>
      <c r="AK680">
        <v>15.174249999999999</v>
      </c>
      <c r="AL680">
        <v>16.317</v>
      </c>
      <c r="AM680">
        <v>31.182249999999996</v>
      </c>
      <c r="AN680">
        <v>22.311000000000003</v>
      </c>
      <c r="AO680">
        <v>65.6995</v>
      </c>
      <c r="AP680">
        <v>65.268000000000001</v>
      </c>
      <c r="AQ680" t="s">
        <v>443</v>
      </c>
    </row>
    <row r="681" spans="1:43" x14ac:dyDescent="0.25">
      <c r="A681" s="1" t="s">
        <v>376</v>
      </c>
      <c r="B681" s="1" t="s">
        <v>441</v>
      </c>
      <c r="C681" s="1" t="s">
        <v>448</v>
      </c>
      <c r="D681" s="1" t="s">
        <v>441</v>
      </c>
      <c r="E681" s="1" t="s">
        <v>44</v>
      </c>
      <c r="F681" s="1" t="s">
        <v>44</v>
      </c>
      <c r="G681" s="2" t="str">
        <f t="shared" si="29"/>
        <v>Kang and Osiname 1976OgbomoshoMaize</v>
      </c>
      <c r="H681" s="3">
        <v>150</v>
      </c>
      <c r="I681" s="3">
        <v>66</v>
      </c>
      <c r="J681" s="3">
        <v>30</v>
      </c>
      <c r="K681" s="1"/>
      <c r="L681" s="1"/>
      <c r="M681" s="1"/>
      <c r="N681" s="1"/>
      <c r="O681" s="7">
        <v>1782</v>
      </c>
      <c r="P681" s="7">
        <v>2831</v>
      </c>
      <c r="Q681" s="1"/>
      <c r="R681" s="1"/>
      <c r="S681" s="1"/>
      <c r="T681" s="1"/>
      <c r="U681" s="1"/>
      <c r="V681" s="7">
        <v>4.2670000000000003</v>
      </c>
      <c r="W681" s="7">
        <v>8.1329999999999991</v>
      </c>
      <c r="X681">
        <f t="shared" si="30"/>
        <v>1.1133217993079583</v>
      </c>
      <c r="Y681" s="1" t="s">
        <v>46</v>
      </c>
      <c r="Z681" s="1">
        <v>5.8</v>
      </c>
      <c r="AA681" s="1">
        <v>0.7</v>
      </c>
      <c r="AB681" s="1"/>
      <c r="AC681" s="1">
        <v>7</v>
      </c>
      <c r="AD681" s="1"/>
      <c r="AE681" s="7" t="s">
        <v>383</v>
      </c>
      <c r="AF681" s="1">
        <v>4</v>
      </c>
      <c r="AG681" s="1">
        <v>1320</v>
      </c>
      <c r="AH681" s="1"/>
      <c r="AI681">
        <v>11.338999999999999</v>
      </c>
      <c r="AJ681">
        <v>11.405250000000001</v>
      </c>
      <c r="AK681">
        <v>15.174249999999999</v>
      </c>
      <c r="AL681">
        <v>16.317</v>
      </c>
      <c r="AM681">
        <v>31.182249999999996</v>
      </c>
      <c r="AN681">
        <v>22.311000000000003</v>
      </c>
      <c r="AO681">
        <v>65.6995</v>
      </c>
      <c r="AP681">
        <v>65.268000000000001</v>
      </c>
      <c r="AQ681" t="s">
        <v>443</v>
      </c>
    </row>
    <row r="682" spans="1:43" x14ac:dyDescent="0.25">
      <c r="A682" s="1" t="s">
        <v>376</v>
      </c>
      <c r="B682" s="1" t="s">
        <v>441</v>
      </c>
      <c r="C682" s="1" t="s">
        <v>448</v>
      </c>
      <c r="D682" s="1" t="s">
        <v>441</v>
      </c>
      <c r="E682" s="1" t="s">
        <v>44</v>
      </c>
      <c r="F682" s="1" t="s">
        <v>44</v>
      </c>
      <c r="G682" s="2" t="str">
        <f t="shared" si="29"/>
        <v>Kang and Osiname 1976OgbomoshoMaize</v>
      </c>
      <c r="H682" s="3">
        <v>150</v>
      </c>
      <c r="I682" s="3">
        <v>66</v>
      </c>
      <c r="J682" s="3">
        <v>30</v>
      </c>
      <c r="K682" s="1"/>
      <c r="L682" s="1"/>
      <c r="M682" s="1"/>
      <c r="N682" s="1"/>
      <c r="O682" s="7">
        <v>1782</v>
      </c>
      <c r="P682" s="7">
        <v>3530</v>
      </c>
      <c r="Q682" s="1"/>
      <c r="R682" s="1"/>
      <c r="S682" s="1"/>
      <c r="T682" s="1"/>
      <c r="U682" s="1"/>
      <c r="V682" s="7">
        <v>4.2670000000000003</v>
      </c>
      <c r="W682" s="7">
        <v>8.1329999999999991</v>
      </c>
      <c r="X682">
        <f t="shared" si="30"/>
        <v>1.1133217993079583</v>
      </c>
      <c r="Y682" s="1" t="s">
        <v>46</v>
      </c>
      <c r="Z682" s="1">
        <v>5.8</v>
      </c>
      <c r="AA682" s="1">
        <v>0.7</v>
      </c>
      <c r="AB682" s="1"/>
      <c r="AC682" s="1">
        <v>7</v>
      </c>
      <c r="AD682" s="1"/>
      <c r="AE682" s="7" t="s">
        <v>383</v>
      </c>
      <c r="AF682" s="1">
        <v>4</v>
      </c>
      <c r="AG682" s="1">
        <v>1320</v>
      </c>
      <c r="AH682" s="1"/>
      <c r="AI682">
        <v>11.338999999999999</v>
      </c>
      <c r="AJ682">
        <v>11.405250000000001</v>
      </c>
      <c r="AK682">
        <v>15.174249999999999</v>
      </c>
      <c r="AL682">
        <v>16.317</v>
      </c>
      <c r="AM682">
        <v>31.182249999999996</v>
      </c>
      <c r="AN682">
        <v>22.311000000000003</v>
      </c>
      <c r="AO682">
        <v>65.6995</v>
      </c>
      <c r="AP682">
        <v>65.268000000000001</v>
      </c>
      <c r="AQ682" t="s">
        <v>443</v>
      </c>
    </row>
    <row r="683" spans="1:43" x14ac:dyDescent="0.25">
      <c r="A683" s="1" t="s">
        <v>376</v>
      </c>
      <c r="B683" s="1" t="s">
        <v>441</v>
      </c>
      <c r="C683" s="1" t="s">
        <v>448</v>
      </c>
      <c r="D683" s="1" t="s">
        <v>441</v>
      </c>
      <c r="E683" s="1" t="s">
        <v>44</v>
      </c>
      <c r="F683" s="1" t="s">
        <v>44</v>
      </c>
      <c r="G683" s="2" t="str">
        <f t="shared" si="29"/>
        <v>Kang and Osiname 1976OgbomoshoMaize</v>
      </c>
      <c r="H683" s="3">
        <v>150</v>
      </c>
      <c r="I683" s="3">
        <v>66</v>
      </c>
      <c r="J683" s="3">
        <v>30</v>
      </c>
      <c r="K683" s="1"/>
      <c r="L683" s="1"/>
      <c r="M683" s="1"/>
      <c r="N683" s="1"/>
      <c r="O683" s="7">
        <v>1782</v>
      </c>
      <c r="P683" s="7">
        <v>3240</v>
      </c>
      <c r="Q683" s="1"/>
      <c r="R683" s="1"/>
      <c r="S683" s="1"/>
      <c r="T683" s="1"/>
      <c r="U683" s="1"/>
      <c r="V683" s="7">
        <v>4.2670000000000003</v>
      </c>
      <c r="W683" s="7">
        <v>8.1329999999999991</v>
      </c>
      <c r="X683">
        <f t="shared" si="30"/>
        <v>1.1133217993079583</v>
      </c>
      <c r="Y683" s="1" t="s">
        <v>46</v>
      </c>
      <c r="Z683" s="1">
        <v>5.8</v>
      </c>
      <c r="AA683" s="1">
        <v>0.7</v>
      </c>
      <c r="AB683" s="1"/>
      <c r="AC683" s="1">
        <v>7</v>
      </c>
      <c r="AD683" s="1"/>
      <c r="AE683" s="7" t="s">
        <v>383</v>
      </c>
      <c r="AF683" s="1">
        <v>4</v>
      </c>
      <c r="AG683" s="1">
        <v>1320</v>
      </c>
      <c r="AH683" s="1"/>
      <c r="AI683">
        <v>11.338999999999999</v>
      </c>
      <c r="AJ683">
        <v>11.405250000000001</v>
      </c>
      <c r="AK683">
        <v>15.174249999999999</v>
      </c>
      <c r="AL683">
        <v>16.317</v>
      </c>
      <c r="AM683">
        <v>31.182249999999996</v>
      </c>
      <c r="AN683">
        <v>22.311000000000003</v>
      </c>
      <c r="AO683">
        <v>65.6995</v>
      </c>
      <c r="AP683">
        <v>65.268000000000001</v>
      </c>
      <c r="AQ683" t="s">
        <v>443</v>
      </c>
    </row>
    <row r="684" spans="1:43" x14ac:dyDescent="0.25">
      <c r="A684" s="1" t="s">
        <v>376</v>
      </c>
      <c r="B684" s="1" t="s">
        <v>479</v>
      </c>
      <c r="C684" s="1" t="s">
        <v>448</v>
      </c>
      <c r="D684" s="1" t="s">
        <v>479</v>
      </c>
      <c r="E684" s="1" t="s">
        <v>44</v>
      </c>
      <c r="F684" s="1" t="s">
        <v>44</v>
      </c>
      <c r="G684" s="2" t="str">
        <f t="shared" si="29"/>
        <v>Osiname et al. 1973OgbomoshoMaize</v>
      </c>
      <c r="H684" s="3">
        <v>150</v>
      </c>
      <c r="I684" s="3">
        <v>66</v>
      </c>
      <c r="J684" s="3">
        <v>30</v>
      </c>
      <c r="K684" s="1"/>
      <c r="L684" s="1"/>
      <c r="M684" s="1"/>
      <c r="N684" s="1"/>
      <c r="O684" s="7">
        <v>4693</v>
      </c>
      <c r="P684" s="7">
        <v>5533</v>
      </c>
      <c r="Q684" s="1"/>
      <c r="R684" s="1"/>
      <c r="S684" s="1"/>
      <c r="T684" s="1"/>
      <c r="U684" s="1"/>
      <c r="V684" s="7">
        <v>4.18</v>
      </c>
      <c r="W684" s="7">
        <v>8.08</v>
      </c>
      <c r="X684">
        <f t="shared" si="30"/>
        <v>2.931997308727412</v>
      </c>
      <c r="Y684" s="1" t="s">
        <v>46</v>
      </c>
      <c r="Z684" s="1">
        <v>6.4</v>
      </c>
      <c r="AA684" s="1">
        <v>0.7</v>
      </c>
      <c r="AB684" s="1">
        <v>2.8</v>
      </c>
      <c r="AC684" s="1">
        <v>4</v>
      </c>
      <c r="AD684" s="1"/>
      <c r="AE684" s="7" t="s">
        <v>383</v>
      </c>
      <c r="AF684" s="1">
        <v>5</v>
      </c>
      <c r="AG684" s="1">
        <v>1200</v>
      </c>
      <c r="AH684" s="1"/>
      <c r="AI684">
        <v>9.3379999999999992</v>
      </c>
      <c r="AJ684">
        <v>8.1585000000000001</v>
      </c>
      <c r="AK684">
        <v>17.341999999999999</v>
      </c>
      <c r="AL684">
        <v>19.896750000000001</v>
      </c>
      <c r="AM684">
        <v>21.677499999999998</v>
      </c>
      <c r="AN684">
        <v>17.06625</v>
      </c>
      <c r="AO684">
        <v>70.701999999999998</v>
      </c>
      <c r="AP684">
        <v>68.514750000000006</v>
      </c>
      <c r="AQ684" t="s">
        <v>78</v>
      </c>
    </row>
    <row r="685" spans="1:43" x14ac:dyDescent="0.25">
      <c r="A685" s="1" t="s">
        <v>376</v>
      </c>
      <c r="B685" s="1" t="s">
        <v>479</v>
      </c>
      <c r="C685" s="1" t="s">
        <v>448</v>
      </c>
      <c r="D685" s="1" t="s">
        <v>479</v>
      </c>
      <c r="E685" s="1" t="s">
        <v>44</v>
      </c>
      <c r="F685" s="1" t="s">
        <v>44</v>
      </c>
      <c r="G685" s="2" t="str">
        <f t="shared" si="29"/>
        <v>Osiname et al. 1973OgbomoshoMaize</v>
      </c>
      <c r="H685" s="3">
        <v>150</v>
      </c>
      <c r="I685" s="3">
        <v>66</v>
      </c>
      <c r="J685" s="3">
        <v>30</v>
      </c>
      <c r="K685" s="1"/>
      <c r="L685" s="1"/>
      <c r="M685" s="1"/>
      <c r="N685" s="1"/>
      <c r="O685" s="7">
        <v>4693</v>
      </c>
      <c r="P685" s="7">
        <v>5667</v>
      </c>
      <c r="Q685" s="1"/>
      <c r="R685" s="1"/>
      <c r="S685" s="1"/>
      <c r="T685" s="1"/>
      <c r="U685" s="1"/>
      <c r="V685" s="7">
        <v>4.18</v>
      </c>
      <c r="W685" s="7">
        <v>8.08</v>
      </c>
      <c r="X685">
        <f t="shared" si="30"/>
        <v>2.931997308727412</v>
      </c>
      <c r="Y685" s="1" t="s">
        <v>46</v>
      </c>
      <c r="Z685" s="1">
        <v>6.4</v>
      </c>
      <c r="AA685" s="1">
        <v>0.7</v>
      </c>
      <c r="AB685" s="1">
        <v>2.8</v>
      </c>
      <c r="AC685" s="1">
        <v>4</v>
      </c>
      <c r="AD685" s="1"/>
      <c r="AE685" s="7" t="s">
        <v>383</v>
      </c>
      <c r="AF685" s="1">
        <v>5</v>
      </c>
      <c r="AG685" s="1">
        <v>1200</v>
      </c>
      <c r="AH685" s="1"/>
      <c r="AI685">
        <v>9.3379999999999992</v>
      </c>
      <c r="AJ685">
        <v>8.1585000000000001</v>
      </c>
      <c r="AK685">
        <v>17.341999999999999</v>
      </c>
      <c r="AL685">
        <v>19.896750000000001</v>
      </c>
      <c r="AM685">
        <v>21.677499999999998</v>
      </c>
      <c r="AN685">
        <v>17.06625</v>
      </c>
      <c r="AO685">
        <v>70.701999999999998</v>
      </c>
      <c r="AP685">
        <v>68.514750000000006</v>
      </c>
      <c r="AQ685" t="s">
        <v>78</v>
      </c>
    </row>
    <row r="686" spans="1:43" x14ac:dyDescent="0.25">
      <c r="A686" s="1" t="s">
        <v>376</v>
      </c>
      <c r="B686" s="1" t="s">
        <v>479</v>
      </c>
      <c r="C686" s="1" t="s">
        <v>448</v>
      </c>
      <c r="D686" s="1" t="s">
        <v>479</v>
      </c>
      <c r="E686" s="1" t="s">
        <v>44</v>
      </c>
      <c r="F686" s="1" t="s">
        <v>44</v>
      </c>
      <c r="G686" s="2" t="str">
        <f t="shared" si="29"/>
        <v>Osiname et al. 1973OgbomoshoMaize</v>
      </c>
      <c r="H686" s="3">
        <v>150</v>
      </c>
      <c r="I686" s="3">
        <v>66</v>
      </c>
      <c r="J686" s="3">
        <v>30</v>
      </c>
      <c r="K686" s="1"/>
      <c r="L686" s="1"/>
      <c r="M686" s="1"/>
      <c r="N686" s="1"/>
      <c r="O686" s="7">
        <v>4693</v>
      </c>
      <c r="P686" s="7">
        <v>4933</v>
      </c>
      <c r="Q686" s="1"/>
      <c r="R686" s="1"/>
      <c r="S686" s="1"/>
      <c r="T686" s="1"/>
      <c r="U686" s="1"/>
      <c r="V686" s="7">
        <v>4.18</v>
      </c>
      <c r="W686" s="7">
        <v>8.08</v>
      </c>
      <c r="X686">
        <f t="shared" si="30"/>
        <v>2.931997308727412</v>
      </c>
      <c r="Y686" s="1" t="s">
        <v>46</v>
      </c>
      <c r="Z686" s="1">
        <v>6.4</v>
      </c>
      <c r="AA686" s="1">
        <v>0.7</v>
      </c>
      <c r="AB686" s="1">
        <v>2.8</v>
      </c>
      <c r="AC686" s="1">
        <v>4</v>
      </c>
      <c r="AD686" s="1"/>
      <c r="AE686" s="7" t="s">
        <v>383</v>
      </c>
      <c r="AF686" s="1">
        <v>5</v>
      </c>
      <c r="AG686" s="1">
        <v>1200</v>
      </c>
      <c r="AH686" s="1"/>
      <c r="AI686">
        <v>9.3379999999999992</v>
      </c>
      <c r="AJ686">
        <v>8.1585000000000001</v>
      </c>
      <c r="AK686">
        <v>17.341999999999999</v>
      </c>
      <c r="AL686">
        <v>19.896750000000001</v>
      </c>
      <c r="AM686">
        <v>21.677499999999998</v>
      </c>
      <c r="AN686">
        <v>17.06625</v>
      </c>
      <c r="AO686">
        <v>70.701999999999998</v>
      </c>
      <c r="AP686">
        <v>68.514750000000006</v>
      </c>
      <c r="AQ686" t="s">
        <v>78</v>
      </c>
    </row>
    <row r="687" spans="1:43" x14ac:dyDescent="0.25">
      <c r="A687" s="1" t="s">
        <v>376</v>
      </c>
      <c r="B687" s="1" t="s">
        <v>479</v>
      </c>
      <c r="C687" s="1" t="s">
        <v>448</v>
      </c>
      <c r="D687" s="1" t="s">
        <v>479</v>
      </c>
      <c r="E687" s="1" t="s">
        <v>44</v>
      </c>
      <c r="F687" s="1" t="s">
        <v>44</v>
      </c>
      <c r="G687" s="2" t="str">
        <f t="shared" si="29"/>
        <v>Osiname et al. 1973OgbomoshoMaize</v>
      </c>
      <c r="H687" s="3">
        <v>150</v>
      </c>
      <c r="I687" s="3">
        <v>66</v>
      </c>
      <c r="J687" s="3">
        <v>30</v>
      </c>
      <c r="K687" s="1"/>
      <c r="L687" s="1"/>
      <c r="M687" s="1"/>
      <c r="N687" s="1"/>
      <c r="O687" s="7">
        <v>4693</v>
      </c>
      <c r="P687" s="7">
        <v>5667</v>
      </c>
      <c r="Q687" s="1"/>
      <c r="R687" s="1"/>
      <c r="S687" s="1"/>
      <c r="T687" s="1"/>
      <c r="U687" s="1"/>
      <c r="V687" s="7">
        <v>4.18</v>
      </c>
      <c r="W687" s="7">
        <v>8.08</v>
      </c>
      <c r="X687">
        <f t="shared" si="30"/>
        <v>2.931997308727412</v>
      </c>
      <c r="Y687" s="1" t="s">
        <v>46</v>
      </c>
      <c r="Z687" s="1">
        <v>6.4</v>
      </c>
      <c r="AA687" s="1">
        <v>0.7</v>
      </c>
      <c r="AB687" s="1">
        <v>2.8</v>
      </c>
      <c r="AC687" s="1">
        <v>4</v>
      </c>
      <c r="AD687" s="1"/>
      <c r="AE687" s="7" t="s">
        <v>383</v>
      </c>
      <c r="AF687" s="1">
        <v>5</v>
      </c>
      <c r="AG687" s="1">
        <v>1200</v>
      </c>
      <c r="AH687" s="1"/>
      <c r="AI687">
        <v>9.3379999999999992</v>
      </c>
      <c r="AJ687">
        <v>8.1585000000000001</v>
      </c>
      <c r="AK687">
        <v>17.341999999999999</v>
      </c>
      <c r="AL687">
        <v>19.896750000000001</v>
      </c>
      <c r="AM687">
        <v>21.677499999999998</v>
      </c>
      <c r="AN687">
        <v>17.06625</v>
      </c>
      <c r="AO687">
        <v>70.701999999999998</v>
      </c>
      <c r="AP687">
        <v>68.514750000000006</v>
      </c>
      <c r="AQ687" t="s">
        <v>78</v>
      </c>
    </row>
    <row r="688" spans="1:43" x14ac:dyDescent="0.25">
      <c r="A688" s="1" t="s">
        <v>376</v>
      </c>
      <c r="B688" s="1" t="s">
        <v>441</v>
      </c>
      <c r="C688" s="1" t="s">
        <v>449</v>
      </c>
      <c r="D688" s="1" t="s">
        <v>441</v>
      </c>
      <c r="E688" s="1" t="s">
        <v>44</v>
      </c>
      <c r="F688" s="1" t="s">
        <v>44</v>
      </c>
      <c r="G688" s="2" t="str">
        <f t="shared" si="29"/>
        <v>Kang and Osiname 1976OyoMaize</v>
      </c>
      <c r="H688" s="3">
        <v>150</v>
      </c>
      <c r="I688" s="3">
        <v>66</v>
      </c>
      <c r="J688" s="3">
        <v>30</v>
      </c>
      <c r="K688" s="1"/>
      <c r="L688" s="1"/>
      <c r="M688" s="1"/>
      <c r="N688" s="1"/>
      <c r="O688" s="7">
        <v>2380</v>
      </c>
      <c r="P688" s="7">
        <v>3000</v>
      </c>
      <c r="Q688" s="1"/>
      <c r="R688" s="1"/>
      <c r="S688" s="1"/>
      <c r="T688" s="1"/>
      <c r="U688" s="1"/>
      <c r="V688" s="7">
        <v>3.93</v>
      </c>
      <c r="W688" s="7">
        <v>7.7670000000000003</v>
      </c>
      <c r="X688">
        <f t="shared" si="30"/>
        <v>1.4869281045751632</v>
      </c>
      <c r="Y688" s="1" t="s">
        <v>46</v>
      </c>
      <c r="Z688" s="1">
        <v>5.4</v>
      </c>
      <c r="AA688" s="1">
        <v>0.6</v>
      </c>
      <c r="AB688" s="1"/>
      <c r="AC688" s="1">
        <v>7</v>
      </c>
      <c r="AD688" s="1"/>
      <c r="AE688" s="7" t="s">
        <v>383</v>
      </c>
      <c r="AF688" s="1">
        <v>4</v>
      </c>
      <c r="AG688" s="1">
        <v>1270</v>
      </c>
      <c r="AH688" s="1"/>
      <c r="AI688">
        <v>11.338999999999999</v>
      </c>
      <c r="AJ688">
        <v>11.405250000000001</v>
      </c>
      <c r="AK688">
        <v>15.174249999999999</v>
      </c>
      <c r="AL688">
        <v>16.317</v>
      </c>
      <c r="AM688">
        <v>31.182249999999996</v>
      </c>
      <c r="AN688">
        <v>22.311000000000003</v>
      </c>
      <c r="AO688">
        <v>65.6995</v>
      </c>
      <c r="AP688">
        <v>65.268000000000001</v>
      </c>
      <c r="AQ688" t="s">
        <v>443</v>
      </c>
    </row>
    <row r="689" spans="1:43" x14ac:dyDescent="0.25">
      <c r="A689" s="1" t="s">
        <v>376</v>
      </c>
      <c r="B689" s="1" t="s">
        <v>441</v>
      </c>
      <c r="C689" s="1" t="s">
        <v>449</v>
      </c>
      <c r="D689" s="1" t="s">
        <v>441</v>
      </c>
      <c r="E689" s="1" t="s">
        <v>44</v>
      </c>
      <c r="F689" s="1" t="s">
        <v>44</v>
      </c>
      <c r="G689" s="2" t="str">
        <f t="shared" si="29"/>
        <v>Kang and Osiname 1976OyoMaize</v>
      </c>
      <c r="H689" s="3">
        <v>150</v>
      </c>
      <c r="I689" s="3">
        <v>66</v>
      </c>
      <c r="J689" s="3">
        <v>30</v>
      </c>
      <c r="K689" s="1"/>
      <c r="L689" s="1"/>
      <c r="M689" s="1"/>
      <c r="N689" s="1"/>
      <c r="O689" s="7">
        <v>2380</v>
      </c>
      <c r="P689" s="7">
        <v>2740</v>
      </c>
      <c r="Q689" s="1"/>
      <c r="R689" s="1"/>
      <c r="S689" s="1"/>
      <c r="T689" s="1"/>
      <c r="U689" s="1"/>
      <c r="V689" s="7">
        <v>3.93</v>
      </c>
      <c r="W689" s="7">
        <v>7.7670000000000003</v>
      </c>
      <c r="X689">
        <f t="shared" si="30"/>
        <v>1.4869281045751632</v>
      </c>
      <c r="Y689" s="1" t="s">
        <v>46</v>
      </c>
      <c r="Z689" s="1">
        <v>5.4</v>
      </c>
      <c r="AA689" s="1">
        <v>0.6</v>
      </c>
      <c r="AB689" s="1"/>
      <c r="AC689" s="1">
        <v>7</v>
      </c>
      <c r="AD689" s="1"/>
      <c r="AE689" s="7" t="s">
        <v>383</v>
      </c>
      <c r="AF689" s="1">
        <v>4</v>
      </c>
      <c r="AG689" s="1">
        <v>1270</v>
      </c>
      <c r="AH689" s="1"/>
      <c r="AI689">
        <v>11.338999999999999</v>
      </c>
      <c r="AJ689">
        <v>11.405250000000001</v>
      </c>
      <c r="AK689">
        <v>15.174249999999999</v>
      </c>
      <c r="AL689">
        <v>16.317</v>
      </c>
      <c r="AM689">
        <v>31.182249999999996</v>
      </c>
      <c r="AN689">
        <v>22.311000000000003</v>
      </c>
      <c r="AO689">
        <v>65.6995</v>
      </c>
      <c r="AP689">
        <v>65.268000000000001</v>
      </c>
      <c r="AQ689" t="s">
        <v>443</v>
      </c>
    </row>
    <row r="690" spans="1:43" x14ac:dyDescent="0.25">
      <c r="A690" s="1" t="s">
        <v>376</v>
      </c>
      <c r="B690" s="1" t="s">
        <v>441</v>
      </c>
      <c r="C690" s="1" t="s">
        <v>449</v>
      </c>
      <c r="D690" s="1" t="s">
        <v>441</v>
      </c>
      <c r="E690" s="1" t="s">
        <v>44</v>
      </c>
      <c r="F690" s="1" t="s">
        <v>44</v>
      </c>
      <c r="G690" s="2" t="str">
        <f t="shared" si="29"/>
        <v>Kang and Osiname 1976OyoMaize</v>
      </c>
      <c r="H690" s="3">
        <v>150</v>
      </c>
      <c r="I690" s="3">
        <v>66</v>
      </c>
      <c r="J690" s="3">
        <v>30</v>
      </c>
      <c r="K690" s="1"/>
      <c r="L690" s="1"/>
      <c r="M690" s="1"/>
      <c r="N690" s="1"/>
      <c r="O690" s="7">
        <v>2380</v>
      </c>
      <c r="P690" s="7">
        <v>2960</v>
      </c>
      <c r="Q690" s="1"/>
      <c r="R690" s="1"/>
      <c r="S690" s="1"/>
      <c r="T690" s="1"/>
      <c r="U690" s="1"/>
      <c r="V690" s="7">
        <v>3.93</v>
      </c>
      <c r="W690" s="7">
        <v>7.7670000000000003</v>
      </c>
      <c r="X690">
        <f t="shared" si="30"/>
        <v>1.4869281045751632</v>
      </c>
      <c r="Y690" s="1" t="s">
        <v>46</v>
      </c>
      <c r="Z690" s="1">
        <v>5.4</v>
      </c>
      <c r="AA690" s="1">
        <v>0.6</v>
      </c>
      <c r="AB690" s="1"/>
      <c r="AC690" s="1">
        <v>7</v>
      </c>
      <c r="AD690" s="1"/>
      <c r="AE690" s="7" t="s">
        <v>383</v>
      </c>
      <c r="AF690" s="1">
        <v>4</v>
      </c>
      <c r="AG690" s="1">
        <v>1270</v>
      </c>
      <c r="AH690" s="1"/>
      <c r="AI690">
        <v>11.338999999999999</v>
      </c>
      <c r="AJ690">
        <v>11.405250000000001</v>
      </c>
      <c r="AK690">
        <v>15.174249999999999</v>
      </c>
      <c r="AL690">
        <v>16.317</v>
      </c>
      <c r="AM690">
        <v>31.182249999999996</v>
      </c>
      <c r="AN690">
        <v>22.311000000000003</v>
      </c>
      <c r="AO690">
        <v>65.6995</v>
      </c>
      <c r="AP690">
        <v>65.268000000000001</v>
      </c>
      <c r="AQ690" t="s">
        <v>443</v>
      </c>
    </row>
    <row r="691" spans="1:43" x14ac:dyDescent="0.25">
      <c r="A691" s="1" t="s">
        <v>376</v>
      </c>
      <c r="B691" s="1" t="s">
        <v>441</v>
      </c>
      <c r="C691" s="1" t="s">
        <v>449</v>
      </c>
      <c r="D691" s="1" t="s">
        <v>441</v>
      </c>
      <c r="E691" s="1" t="s">
        <v>44</v>
      </c>
      <c r="F691" s="1" t="s">
        <v>44</v>
      </c>
      <c r="G691" s="2" t="str">
        <f t="shared" si="29"/>
        <v>Kang and Osiname 1976OyoMaize</v>
      </c>
      <c r="H691" s="3">
        <v>150</v>
      </c>
      <c r="I691" s="3">
        <v>66</v>
      </c>
      <c r="J691" s="3">
        <v>30</v>
      </c>
      <c r="K691" s="1"/>
      <c r="L691" s="1"/>
      <c r="M691" s="1"/>
      <c r="N691" s="1"/>
      <c r="O691" s="7">
        <v>2380</v>
      </c>
      <c r="P691" s="7">
        <v>3200</v>
      </c>
      <c r="Q691" s="1"/>
      <c r="R691" s="1"/>
      <c r="S691" s="1"/>
      <c r="T691" s="1"/>
      <c r="U691" s="1"/>
      <c r="V691" s="7">
        <v>3.9329999999999998</v>
      </c>
      <c r="W691" s="7">
        <v>7.7670000000000003</v>
      </c>
      <c r="X691">
        <f t="shared" si="30"/>
        <v>1.4869281045751632</v>
      </c>
      <c r="Y691" s="1" t="s">
        <v>46</v>
      </c>
      <c r="Z691" s="1">
        <v>5.4</v>
      </c>
      <c r="AA691" s="1">
        <v>0.6</v>
      </c>
      <c r="AB691" s="1"/>
      <c r="AC691" s="1">
        <v>7</v>
      </c>
      <c r="AD691" s="1"/>
      <c r="AE691" s="7" t="s">
        <v>383</v>
      </c>
      <c r="AF691" s="1">
        <v>4</v>
      </c>
      <c r="AG691" s="1">
        <v>1270</v>
      </c>
      <c r="AH691" s="1"/>
      <c r="AI691">
        <v>11.338999999999999</v>
      </c>
      <c r="AJ691">
        <v>11.405250000000001</v>
      </c>
      <c r="AK691">
        <v>15.174249999999999</v>
      </c>
      <c r="AL691">
        <v>16.317</v>
      </c>
      <c r="AM691">
        <v>31.182249999999996</v>
      </c>
      <c r="AN691">
        <v>22.311000000000003</v>
      </c>
      <c r="AO691">
        <v>65.6995</v>
      </c>
      <c r="AP691">
        <v>65.268000000000001</v>
      </c>
      <c r="AQ691" t="s">
        <v>443</v>
      </c>
    </row>
    <row r="692" spans="1:43" x14ac:dyDescent="0.25">
      <c r="A692" s="1" t="s">
        <v>376</v>
      </c>
      <c r="B692" s="1" t="s">
        <v>386</v>
      </c>
      <c r="C692" s="1" t="s">
        <v>395</v>
      </c>
      <c r="D692" s="1" t="s">
        <v>386</v>
      </c>
      <c r="E692" s="1" t="s">
        <v>44</v>
      </c>
      <c r="F692" s="1" t="s">
        <v>44</v>
      </c>
      <c r="G692" s="2" t="str">
        <f t="shared" si="29"/>
        <v>Allan 1970RussellMaize</v>
      </c>
      <c r="H692" s="3">
        <v>141</v>
      </c>
      <c r="I692" s="3">
        <v>30.8</v>
      </c>
      <c r="J692" s="3">
        <v>0</v>
      </c>
      <c r="K692" s="1">
        <v>3720</v>
      </c>
      <c r="L692" s="1">
        <v>3625</v>
      </c>
      <c r="M692" s="1"/>
      <c r="N692" s="1"/>
      <c r="O692" s="7">
        <v>3910</v>
      </c>
      <c r="P692" s="7">
        <v>4059.9999999999995</v>
      </c>
      <c r="Q692" s="1"/>
      <c r="R692" s="1"/>
      <c r="S692" s="1"/>
      <c r="T692" s="1">
        <v>1.0510752688172043</v>
      </c>
      <c r="U692" s="1">
        <v>1.0913978494623655</v>
      </c>
      <c r="V692" s="7">
        <v>35</v>
      </c>
      <c r="W692" s="7">
        <v>1.0169999999999999</v>
      </c>
      <c r="X692">
        <f t="shared" si="30"/>
        <v>0.19470691485448222</v>
      </c>
      <c r="Y692" s="1" t="s">
        <v>59</v>
      </c>
      <c r="Z692" s="1"/>
      <c r="AA692" s="1"/>
      <c r="AB692" s="1"/>
      <c r="AC692" s="1"/>
      <c r="AD692" s="1"/>
      <c r="AE692" s="7" t="s">
        <v>388</v>
      </c>
      <c r="AF692" s="1">
        <v>1</v>
      </c>
      <c r="AG692" s="1">
        <v>1242</v>
      </c>
      <c r="AH692" s="1"/>
      <c r="AI692">
        <v>21.844249999999999</v>
      </c>
      <c r="AJ692">
        <v>21.395250000000001</v>
      </c>
      <c r="AK692">
        <v>25.512749999999997</v>
      </c>
      <c r="AL692">
        <v>27.222750000000001</v>
      </c>
      <c r="AM692">
        <v>21.343999999999998</v>
      </c>
      <c r="AN692">
        <v>16.650000000000002</v>
      </c>
      <c r="AO692">
        <v>41.85425</v>
      </c>
      <c r="AP692">
        <v>40.875750000000004</v>
      </c>
      <c r="AQ692" t="s">
        <v>389</v>
      </c>
    </row>
    <row r="693" spans="1:43" x14ac:dyDescent="0.25">
      <c r="A693" s="1" t="s">
        <v>376</v>
      </c>
      <c r="B693" s="1" t="s">
        <v>386</v>
      </c>
      <c r="C693" s="1" t="s">
        <v>395</v>
      </c>
      <c r="D693" s="1" t="s">
        <v>386</v>
      </c>
      <c r="E693" s="1" t="s">
        <v>44</v>
      </c>
      <c r="F693" s="1" t="s">
        <v>44</v>
      </c>
      <c r="G693" s="2" t="str">
        <f t="shared" si="29"/>
        <v>Allan 1970RussellMaize</v>
      </c>
      <c r="H693" s="3">
        <v>141</v>
      </c>
      <c r="I693" s="3">
        <v>30.8</v>
      </c>
      <c r="J693" s="3">
        <v>0</v>
      </c>
      <c r="K693" s="1">
        <v>3720</v>
      </c>
      <c r="L693" s="1">
        <v>3625</v>
      </c>
      <c r="M693" s="1"/>
      <c r="N693" s="1"/>
      <c r="O693" s="7">
        <v>3910</v>
      </c>
      <c r="P693" s="7">
        <v>3930</v>
      </c>
      <c r="Q693" s="1"/>
      <c r="R693" s="1"/>
      <c r="S693" s="1"/>
      <c r="T693" s="1">
        <v>1.0510752688172043</v>
      </c>
      <c r="U693" s="1">
        <v>1.0564516129032258</v>
      </c>
      <c r="V693" s="7">
        <v>35</v>
      </c>
      <c r="W693" s="7">
        <v>1.0169999999999999</v>
      </c>
      <c r="X693">
        <f t="shared" si="30"/>
        <v>0.19470691485448222</v>
      </c>
      <c r="Y693" s="1" t="s">
        <v>59</v>
      </c>
      <c r="Z693" s="1"/>
      <c r="AA693" s="1"/>
      <c r="AB693" s="1"/>
      <c r="AC693" s="1"/>
      <c r="AD693" s="1"/>
      <c r="AE693" s="7" t="s">
        <v>388</v>
      </c>
      <c r="AF693" s="1">
        <v>5</v>
      </c>
      <c r="AG693" s="1">
        <v>1242</v>
      </c>
      <c r="AH693" s="1"/>
      <c r="AI693">
        <v>21.844249999999999</v>
      </c>
      <c r="AJ693">
        <v>21.395250000000001</v>
      </c>
      <c r="AK693">
        <v>25.512749999999997</v>
      </c>
      <c r="AL693">
        <v>27.222750000000001</v>
      </c>
      <c r="AM693">
        <v>21.343999999999998</v>
      </c>
      <c r="AN693">
        <v>16.650000000000002</v>
      </c>
      <c r="AO693">
        <v>41.85425</v>
      </c>
      <c r="AP693">
        <v>40.875750000000004</v>
      </c>
      <c r="AQ693" t="s">
        <v>389</v>
      </c>
    </row>
    <row r="694" spans="1:43" x14ac:dyDescent="0.25">
      <c r="A694" s="1" t="s">
        <v>376</v>
      </c>
      <c r="B694" s="1" t="s">
        <v>386</v>
      </c>
      <c r="C694" s="1" t="s">
        <v>396</v>
      </c>
      <c r="D694" s="1" t="s">
        <v>386</v>
      </c>
      <c r="E694" s="1" t="s">
        <v>44</v>
      </c>
      <c r="F694" s="1" t="s">
        <v>44</v>
      </c>
      <c r="G694" s="2" t="str">
        <f t="shared" si="29"/>
        <v>Allan 1970SabwaniMaize</v>
      </c>
      <c r="H694" s="3">
        <v>141</v>
      </c>
      <c r="I694" s="3">
        <v>30.8</v>
      </c>
      <c r="J694" s="3">
        <v>0</v>
      </c>
      <c r="K694" s="1">
        <v>1800</v>
      </c>
      <c r="L694" s="1">
        <v>1875</v>
      </c>
      <c r="M694" s="1"/>
      <c r="N694" s="1"/>
      <c r="O694" s="7">
        <v>8020</v>
      </c>
      <c r="P694" s="7">
        <v>8700</v>
      </c>
      <c r="Q694" s="1"/>
      <c r="R694" s="1"/>
      <c r="S694" s="1"/>
      <c r="T694" s="1">
        <v>4.4555555555555557</v>
      </c>
      <c r="U694" s="1">
        <v>4.833333333333333</v>
      </c>
      <c r="V694" s="7">
        <v>34.9</v>
      </c>
      <c r="W694" s="7">
        <v>1.1000000000000001</v>
      </c>
      <c r="X694">
        <f t="shared" si="30"/>
        <v>6.3740895283941024</v>
      </c>
      <c r="Y694" s="1" t="s">
        <v>46</v>
      </c>
      <c r="Z694" s="1"/>
      <c r="AA694" s="1"/>
      <c r="AB694" s="1"/>
      <c r="AC694" s="1"/>
      <c r="AD694" s="1"/>
      <c r="AE694" s="7" t="s">
        <v>388</v>
      </c>
      <c r="AF694" s="1">
        <v>1</v>
      </c>
      <c r="AG694" s="1">
        <v>1242</v>
      </c>
      <c r="AH694" s="1"/>
      <c r="AI694">
        <v>21.844249999999999</v>
      </c>
      <c r="AJ694">
        <v>21.395250000000001</v>
      </c>
      <c r="AK694">
        <v>25.512749999999997</v>
      </c>
      <c r="AL694">
        <v>27.222750000000001</v>
      </c>
      <c r="AM694">
        <v>21.343999999999998</v>
      </c>
      <c r="AN694">
        <v>16.650000000000002</v>
      </c>
      <c r="AO694">
        <v>41.85425</v>
      </c>
      <c r="AP694">
        <v>40.875750000000004</v>
      </c>
      <c r="AQ694" t="s">
        <v>389</v>
      </c>
    </row>
    <row r="695" spans="1:43" x14ac:dyDescent="0.25">
      <c r="A695" s="1" t="s">
        <v>376</v>
      </c>
      <c r="B695" s="1" t="s">
        <v>386</v>
      </c>
      <c r="C695" s="1" t="s">
        <v>396</v>
      </c>
      <c r="D695" s="1" t="s">
        <v>386</v>
      </c>
      <c r="E695" s="1" t="s">
        <v>44</v>
      </c>
      <c r="F695" s="1" t="s">
        <v>44</v>
      </c>
      <c r="G695" s="2" t="str">
        <f t="shared" si="29"/>
        <v>Allan 1970SabwaniMaize</v>
      </c>
      <c r="H695" s="3">
        <v>141</v>
      </c>
      <c r="I695" s="3">
        <v>30.8</v>
      </c>
      <c r="J695" s="3">
        <v>0</v>
      </c>
      <c r="K695" s="1">
        <v>1800</v>
      </c>
      <c r="L695" s="1">
        <v>1875</v>
      </c>
      <c r="M695" s="1"/>
      <c r="N695" s="1"/>
      <c r="O695" s="7">
        <v>8020</v>
      </c>
      <c r="P695" s="7">
        <v>7890</v>
      </c>
      <c r="Q695" s="1"/>
      <c r="R695" s="1"/>
      <c r="S695" s="1"/>
      <c r="T695" s="1">
        <v>4.4555555555555557</v>
      </c>
      <c r="U695" s="1">
        <v>4.3833333333333337</v>
      </c>
      <c r="V695" s="7">
        <v>34.9</v>
      </c>
      <c r="W695" s="7">
        <v>1.1000000000000001</v>
      </c>
      <c r="X695">
        <f t="shared" si="30"/>
        <v>6.3740895283941024</v>
      </c>
      <c r="Y695" s="1" t="s">
        <v>46</v>
      </c>
      <c r="Z695" s="1"/>
      <c r="AA695" s="1"/>
      <c r="AB695" s="1"/>
      <c r="AC695" s="1"/>
      <c r="AD695" s="1"/>
      <c r="AE695" s="7" t="s">
        <v>388</v>
      </c>
      <c r="AF695" s="1">
        <v>5</v>
      </c>
      <c r="AG695" s="1">
        <v>1242</v>
      </c>
      <c r="AH695" s="1"/>
      <c r="AI695">
        <v>21.844249999999999</v>
      </c>
      <c r="AJ695">
        <v>21.395250000000001</v>
      </c>
      <c r="AK695">
        <v>25.512749999999997</v>
      </c>
      <c r="AL695">
        <v>27.222750000000001</v>
      </c>
      <c r="AM695">
        <v>21.343999999999998</v>
      </c>
      <c r="AN695">
        <v>16.650000000000002</v>
      </c>
      <c r="AO695">
        <v>41.85425</v>
      </c>
      <c r="AP695">
        <v>40.875750000000004</v>
      </c>
      <c r="AQ695" t="s">
        <v>389</v>
      </c>
    </row>
    <row r="696" spans="1:43" x14ac:dyDescent="0.25">
      <c r="A696" s="1" t="s">
        <v>376</v>
      </c>
      <c r="B696" s="1" t="s">
        <v>485</v>
      </c>
      <c r="C696" s="1" t="s">
        <v>489</v>
      </c>
      <c r="D696" s="1" t="s">
        <v>485</v>
      </c>
      <c r="E696" s="1" t="s">
        <v>44</v>
      </c>
      <c r="F696" s="1" t="s">
        <v>44</v>
      </c>
      <c r="G696" s="2" t="str">
        <f t="shared" si="29"/>
        <v>Weil and Mughogho 2000SalimaMaize</v>
      </c>
      <c r="H696" s="3">
        <v>80</v>
      </c>
      <c r="I696" s="3">
        <v>50</v>
      </c>
      <c r="J696" s="3">
        <v>0</v>
      </c>
      <c r="K696" s="1">
        <v>700</v>
      </c>
      <c r="L696" s="4">
        <v>625</v>
      </c>
      <c r="M696" s="1"/>
      <c r="N696" s="1"/>
      <c r="O696" s="7">
        <v>2100</v>
      </c>
      <c r="P696" s="7">
        <v>3300</v>
      </c>
      <c r="Q696" s="1"/>
      <c r="R696" s="1"/>
      <c r="S696" s="1"/>
      <c r="T696" s="1">
        <v>3</v>
      </c>
      <c r="U696" s="1">
        <v>4.7142857142857144</v>
      </c>
      <c r="V696" s="7">
        <v>34.46</v>
      </c>
      <c r="W696" s="7">
        <v>-13.78</v>
      </c>
      <c r="X696">
        <f t="shared" si="30"/>
        <v>1.449814126394052</v>
      </c>
      <c r="Y696" s="1" t="s">
        <v>46</v>
      </c>
      <c r="Z696" s="1"/>
      <c r="AA696" s="1"/>
      <c r="AB696" s="1"/>
      <c r="AC696" s="1"/>
      <c r="AD696" s="1"/>
      <c r="AE696" s="7" t="s">
        <v>408</v>
      </c>
      <c r="AF696" s="1">
        <v>3</v>
      </c>
      <c r="AG696" s="1">
        <v>900</v>
      </c>
      <c r="AH696" s="1"/>
      <c r="AI696">
        <v>11.83925</v>
      </c>
      <c r="AJ696">
        <v>11.904750000000002</v>
      </c>
      <c r="AK696">
        <v>22.677999999999997</v>
      </c>
      <c r="AL696">
        <v>24.309000000000001</v>
      </c>
      <c r="AM696">
        <v>6.1697499999999996</v>
      </c>
      <c r="AN696">
        <v>5.8275000000000006</v>
      </c>
      <c r="AO696">
        <v>69.868249999999989</v>
      </c>
      <c r="AP696">
        <v>67.84875000000001</v>
      </c>
      <c r="AQ696" t="s">
        <v>75</v>
      </c>
    </row>
    <row r="697" spans="1:43" x14ac:dyDescent="0.25">
      <c r="A697" s="1" t="s">
        <v>376</v>
      </c>
      <c r="B697" s="1" t="s">
        <v>485</v>
      </c>
      <c r="C697" s="1" t="s">
        <v>489</v>
      </c>
      <c r="D697" s="1" t="s">
        <v>485</v>
      </c>
      <c r="E697" s="1" t="s">
        <v>44</v>
      </c>
      <c r="F697" s="1" t="s">
        <v>44</v>
      </c>
      <c r="G697" s="2" t="str">
        <f t="shared" si="29"/>
        <v>Weil and Mughogho 2000SalimaMaize</v>
      </c>
      <c r="H697" s="3">
        <v>80</v>
      </c>
      <c r="I697" s="3">
        <v>50</v>
      </c>
      <c r="J697" s="3">
        <v>0</v>
      </c>
      <c r="K697" s="1">
        <v>1600</v>
      </c>
      <c r="L697" s="1">
        <v>1625</v>
      </c>
      <c r="M697" s="1"/>
      <c r="N697" s="1"/>
      <c r="O697" s="7">
        <v>4600</v>
      </c>
      <c r="P697" s="7">
        <v>5300</v>
      </c>
      <c r="Q697" s="1"/>
      <c r="R697" s="1"/>
      <c r="S697" s="1"/>
      <c r="T697" s="1">
        <v>2.875</v>
      </c>
      <c r="U697" s="1">
        <v>3.3125</v>
      </c>
      <c r="V697" s="7">
        <v>34.5</v>
      </c>
      <c r="W697" s="7">
        <v>-13.78</v>
      </c>
      <c r="X697">
        <f t="shared" si="30"/>
        <v>3.1067445565586826</v>
      </c>
      <c r="Y697" s="1" t="s">
        <v>46</v>
      </c>
      <c r="Z697" s="1"/>
      <c r="AA697" s="1"/>
      <c r="AB697" s="1"/>
      <c r="AC697" s="1"/>
      <c r="AD697" s="1"/>
      <c r="AE697" s="7" t="s">
        <v>408</v>
      </c>
      <c r="AF697" s="1">
        <v>3</v>
      </c>
      <c r="AG697" s="1">
        <v>900</v>
      </c>
      <c r="AH697" s="1"/>
      <c r="AI697">
        <v>11.83925</v>
      </c>
      <c r="AJ697">
        <v>11.904750000000002</v>
      </c>
      <c r="AK697">
        <v>22.677999999999997</v>
      </c>
      <c r="AL697">
        <v>24.309000000000001</v>
      </c>
      <c r="AM697">
        <v>6.1697499999999996</v>
      </c>
      <c r="AN697">
        <v>5.8275000000000006</v>
      </c>
      <c r="AO697">
        <v>69.868249999999989</v>
      </c>
      <c r="AP697">
        <v>67.84875000000001</v>
      </c>
      <c r="AQ697" t="s">
        <v>75</v>
      </c>
    </row>
    <row r="698" spans="1:43" x14ac:dyDescent="0.25">
      <c r="A698" s="1" t="s">
        <v>376</v>
      </c>
      <c r="B698" s="1" t="s">
        <v>381</v>
      </c>
      <c r="C698" s="1" t="s">
        <v>369</v>
      </c>
      <c r="D698" s="1" t="s">
        <v>381</v>
      </c>
      <c r="E698" s="1" t="s">
        <v>382</v>
      </c>
      <c r="F698" s="1" t="s">
        <v>382</v>
      </c>
      <c r="G698" s="2" t="str">
        <f t="shared" si="29"/>
        <v>Adesoji et al. 2009SamaruSoybean</v>
      </c>
      <c r="H698" s="3">
        <v>0</v>
      </c>
      <c r="I698" s="3">
        <v>26.4</v>
      </c>
      <c r="J698" s="3">
        <v>0</v>
      </c>
      <c r="K698" s="1"/>
      <c r="L698" s="1"/>
      <c r="M698" s="1"/>
      <c r="N698" s="1"/>
      <c r="O698" s="7">
        <v>2165</v>
      </c>
      <c r="P698" s="7">
        <v>2182</v>
      </c>
      <c r="Q698" s="1"/>
      <c r="R698" s="1"/>
      <c r="S698" s="1"/>
      <c r="T698" s="1"/>
      <c r="U698" s="1"/>
      <c r="V698" s="7">
        <v>7.633</v>
      </c>
      <c r="W698" s="7">
        <v>11.183</v>
      </c>
      <c r="X698">
        <f t="shared" si="30"/>
        <v>6.4742822966507179</v>
      </c>
      <c r="Y698" s="1" t="s">
        <v>46</v>
      </c>
      <c r="Z698" s="1">
        <v>5.5</v>
      </c>
      <c r="AA698" s="1">
        <v>0.28999999999999998</v>
      </c>
      <c r="AB698" s="1">
        <v>7</v>
      </c>
      <c r="AC698" s="1">
        <v>18</v>
      </c>
      <c r="AD698" s="1"/>
      <c r="AE698" s="7" t="s">
        <v>383</v>
      </c>
      <c r="AF698" s="1">
        <v>3</v>
      </c>
      <c r="AG698" s="1">
        <v>1100</v>
      </c>
      <c r="AH698" s="1"/>
      <c r="AI698">
        <v>14.673999999999999</v>
      </c>
      <c r="AJ698">
        <v>12.071250000000001</v>
      </c>
      <c r="AK698">
        <v>27.680499999999999</v>
      </c>
      <c r="AL698">
        <v>28.804500000000004</v>
      </c>
      <c r="AM698">
        <v>39.019500000000001</v>
      </c>
      <c r="AN698">
        <v>27.722250000000003</v>
      </c>
      <c r="AO698">
        <v>47.857249999999993</v>
      </c>
      <c r="AP698">
        <v>46.620000000000005</v>
      </c>
      <c r="AQ698" t="s">
        <v>97</v>
      </c>
    </row>
    <row r="699" spans="1:43" x14ac:dyDescent="0.25">
      <c r="A699" s="1" t="s">
        <v>376</v>
      </c>
      <c r="B699" s="1" t="s">
        <v>381</v>
      </c>
      <c r="C699" s="1" t="s">
        <v>369</v>
      </c>
      <c r="D699" s="1" t="s">
        <v>381</v>
      </c>
      <c r="E699" s="1" t="s">
        <v>382</v>
      </c>
      <c r="F699" s="1" t="s">
        <v>382</v>
      </c>
      <c r="G699" s="2" t="str">
        <f t="shared" si="29"/>
        <v>Adesoji et al. 2009SamaruSoybean</v>
      </c>
      <c r="H699" s="3">
        <v>0</v>
      </c>
      <c r="I699" s="3">
        <v>26.4</v>
      </c>
      <c r="J699" s="3">
        <v>0</v>
      </c>
      <c r="K699" s="1"/>
      <c r="L699" s="1"/>
      <c r="M699" s="1"/>
      <c r="N699" s="1"/>
      <c r="O699" s="7">
        <v>2165</v>
      </c>
      <c r="P699" s="7">
        <v>2187</v>
      </c>
      <c r="Q699" s="1"/>
      <c r="R699" s="1"/>
      <c r="S699" s="1"/>
      <c r="T699" s="1"/>
      <c r="U699" s="1"/>
      <c r="V699" s="7">
        <v>7.633</v>
      </c>
      <c r="W699" s="7">
        <v>11.183</v>
      </c>
      <c r="X699">
        <f t="shared" si="30"/>
        <v>6.4742822966507179</v>
      </c>
      <c r="Y699" s="1" t="s">
        <v>46</v>
      </c>
      <c r="Z699" s="1">
        <v>5.5</v>
      </c>
      <c r="AA699" s="1">
        <v>0.28999999999999998</v>
      </c>
      <c r="AB699" s="1">
        <v>7</v>
      </c>
      <c r="AC699" s="1">
        <v>18</v>
      </c>
      <c r="AD699" s="1"/>
      <c r="AE699" s="7" t="s">
        <v>383</v>
      </c>
      <c r="AF699" s="1">
        <v>3</v>
      </c>
      <c r="AG699" s="1">
        <v>1100</v>
      </c>
      <c r="AH699" s="1"/>
      <c r="AI699">
        <v>14.673999999999999</v>
      </c>
      <c r="AJ699">
        <v>12.071250000000001</v>
      </c>
      <c r="AK699">
        <v>27.680499999999999</v>
      </c>
      <c r="AL699">
        <v>28.804500000000004</v>
      </c>
      <c r="AM699">
        <v>39.019500000000001</v>
      </c>
      <c r="AN699">
        <v>27.722250000000003</v>
      </c>
      <c r="AO699">
        <v>47.857249999999993</v>
      </c>
      <c r="AP699">
        <v>46.620000000000005</v>
      </c>
      <c r="AQ699" t="s">
        <v>97</v>
      </c>
    </row>
    <row r="700" spans="1:43" x14ac:dyDescent="0.25">
      <c r="A700" s="1" t="s">
        <v>376</v>
      </c>
      <c r="B700" s="1" t="s">
        <v>381</v>
      </c>
      <c r="C700" s="1" t="s">
        <v>369</v>
      </c>
      <c r="D700" s="1" t="s">
        <v>381</v>
      </c>
      <c r="E700" s="1" t="s">
        <v>382</v>
      </c>
      <c r="F700" s="1" t="s">
        <v>382</v>
      </c>
      <c r="G700" s="2" t="str">
        <f t="shared" si="29"/>
        <v>Adesoji et al. 2009SamaruSoybean</v>
      </c>
      <c r="H700" s="3">
        <v>0</v>
      </c>
      <c r="I700" s="3">
        <v>26.4</v>
      </c>
      <c r="J700" s="3">
        <v>0</v>
      </c>
      <c r="K700" s="1"/>
      <c r="L700" s="1"/>
      <c r="M700" s="1"/>
      <c r="N700" s="1"/>
      <c r="O700" s="7">
        <v>2165</v>
      </c>
      <c r="P700" s="7">
        <v>2181</v>
      </c>
      <c r="Q700" s="1"/>
      <c r="R700" s="1"/>
      <c r="S700" s="1"/>
      <c r="T700" s="1"/>
      <c r="U700" s="1"/>
      <c r="V700" s="7">
        <v>7.633</v>
      </c>
      <c r="W700" s="7">
        <v>11.183</v>
      </c>
      <c r="X700">
        <f t="shared" si="30"/>
        <v>6.4742822966507179</v>
      </c>
      <c r="Y700" s="1" t="s">
        <v>46</v>
      </c>
      <c r="Z700" s="1">
        <v>5.5</v>
      </c>
      <c r="AA700" s="1">
        <v>0.28999999999999998</v>
      </c>
      <c r="AB700" s="1">
        <v>7</v>
      </c>
      <c r="AC700" s="1">
        <v>18</v>
      </c>
      <c r="AD700" s="1"/>
      <c r="AE700" s="7" t="s">
        <v>383</v>
      </c>
      <c r="AF700" s="1">
        <v>3</v>
      </c>
      <c r="AG700" s="1">
        <v>1100</v>
      </c>
      <c r="AH700" s="1"/>
      <c r="AI700">
        <v>14.673999999999999</v>
      </c>
      <c r="AJ700">
        <v>12.071250000000001</v>
      </c>
      <c r="AK700">
        <v>27.680499999999999</v>
      </c>
      <c r="AL700">
        <v>28.804500000000004</v>
      </c>
      <c r="AM700">
        <v>39.019500000000001</v>
      </c>
      <c r="AN700">
        <v>27.722250000000003</v>
      </c>
      <c r="AO700">
        <v>47.857249999999993</v>
      </c>
      <c r="AP700">
        <v>46.620000000000005</v>
      </c>
      <c r="AQ700" t="s">
        <v>97</v>
      </c>
    </row>
    <row r="701" spans="1:43" x14ac:dyDescent="0.25">
      <c r="A701" s="1" t="s">
        <v>376</v>
      </c>
      <c r="B701" s="1" t="s">
        <v>381</v>
      </c>
      <c r="C701" s="1" t="s">
        <v>369</v>
      </c>
      <c r="D701" s="1" t="s">
        <v>381</v>
      </c>
      <c r="E701" s="1" t="s">
        <v>382</v>
      </c>
      <c r="F701" s="1" t="s">
        <v>382</v>
      </c>
      <c r="G701" s="2" t="str">
        <f t="shared" si="29"/>
        <v>Adesoji et al. 2009SamaruSoybean</v>
      </c>
      <c r="H701" s="3">
        <v>0</v>
      </c>
      <c r="I701" s="3">
        <v>26.4</v>
      </c>
      <c r="J701" s="3">
        <v>0</v>
      </c>
      <c r="K701" s="1"/>
      <c r="L701" s="1"/>
      <c r="M701" s="1"/>
      <c r="N701" s="1"/>
      <c r="O701" s="7">
        <v>1586</v>
      </c>
      <c r="P701" s="7">
        <v>1590</v>
      </c>
      <c r="Q701" s="1"/>
      <c r="R701" s="1"/>
      <c r="S701" s="1"/>
      <c r="T701" s="1"/>
      <c r="U701" s="1"/>
      <c r="V701" s="7">
        <v>7.633</v>
      </c>
      <c r="W701" s="7">
        <v>11.183</v>
      </c>
      <c r="X701">
        <f t="shared" si="30"/>
        <v>4.7428229665071777</v>
      </c>
      <c r="Y701" s="1" t="s">
        <v>46</v>
      </c>
      <c r="Z701" s="1">
        <v>5.8</v>
      </c>
      <c r="AA701" s="1">
        <v>0.80200000000000005</v>
      </c>
      <c r="AB701" s="1">
        <v>6.13</v>
      </c>
      <c r="AC701" s="1">
        <v>10</v>
      </c>
      <c r="AD701" s="1"/>
      <c r="AE701" s="7" t="s">
        <v>383</v>
      </c>
      <c r="AF701" s="1">
        <v>3</v>
      </c>
      <c r="AG701" s="1">
        <v>1100</v>
      </c>
      <c r="AH701" s="1"/>
      <c r="AI701">
        <v>14.673999999999999</v>
      </c>
      <c r="AJ701">
        <v>12.071250000000001</v>
      </c>
      <c r="AK701">
        <v>27.680499999999999</v>
      </c>
      <c r="AL701">
        <v>28.804500000000004</v>
      </c>
      <c r="AM701">
        <v>39.019500000000001</v>
      </c>
      <c r="AN701">
        <v>27.722250000000003</v>
      </c>
      <c r="AO701">
        <v>47.857249999999993</v>
      </c>
      <c r="AP701">
        <v>46.620000000000005</v>
      </c>
      <c r="AQ701" t="s">
        <v>97</v>
      </c>
    </row>
    <row r="702" spans="1:43" x14ac:dyDescent="0.25">
      <c r="A702" s="1" t="s">
        <v>376</v>
      </c>
      <c r="B702" s="1" t="s">
        <v>381</v>
      </c>
      <c r="C702" s="1" t="s">
        <v>369</v>
      </c>
      <c r="D702" s="1" t="s">
        <v>381</v>
      </c>
      <c r="E702" s="1" t="s">
        <v>382</v>
      </c>
      <c r="F702" s="1" t="s">
        <v>382</v>
      </c>
      <c r="G702" s="2" t="str">
        <f t="shared" si="29"/>
        <v>Adesoji et al. 2009SamaruSoybean</v>
      </c>
      <c r="H702" s="3">
        <v>0</v>
      </c>
      <c r="I702" s="3">
        <v>26.4</v>
      </c>
      <c r="J702" s="3">
        <v>0</v>
      </c>
      <c r="K702" s="1"/>
      <c r="L702" s="1"/>
      <c r="M702" s="1"/>
      <c r="N702" s="1"/>
      <c r="O702" s="7">
        <v>1586</v>
      </c>
      <c r="P702" s="7">
        <v>1547</v>
      </c>
      <c r="Q702" s="1"/>
      <c r="R702" s="1"/>
      <c r="S702" s="1"/>
      <c r="T702" s="1"/>
      <c r="U702" s="1"/>
      <c r="V702" s="7">
        <v>7.633</v>
      </c>
      <c r="W702" s="7">
        <v>11.183</v>
      </c>
      <c r="X702">
        <f t="shared" si="30"/>
        <v>4.7428229665071777</v>
      </c>
      <c r="Y702" s="1" t="s">
        <v>46</v>
      </c>
      <c r="Z702" s="1">
        <v>5.8</v>
      </c>
      <c r="AA702" s="1">
        <v>0.80200000000000005</v>
      </c>
      <c r="AB702" s="1">
        <v>6.13</v>
      </c>
      <c r="AC702" s="1">
        <v>10</v>
      </c>
      <c r="AD702" s="1"/>
      <c r="AE702" s="7" t="s">
        <v>383</v>
      </c>
      <c r="AF702" s="1">
        <v>3</v>
      </c>
      <c r="AG702" s="1">
        <v>1100</v>
      </c>
      <c r="AH702" s="1"/>
      <c r="AI702">
        <v>14.673999999999999</v>
      </c>
      <c r="AJ702">
        <v>12.071250000000001</v>
      </c>
      <c r="AK702">
        <v>27.680499999999999</v>
      </c>
      <c r="AL702">
        <v>28.804500000000004</v>
      </c>
      <c r="AM702">
        <v>39.019500000000001</v>
      </c>
      <c r="AN702">
        <v>27.722250000000003</v>
      </c>
      <c r="AO702">
        <v>47.857249999999993</v>
      </c>
      <c r="AP702">
        <v>46.620000000000005</v>
      </c>
      <c r="AQ702" t="s">
        <v>97</v>
      </c>
    </row>
    <row r="703" spans="1:43" x14ac:dyDescent="0.25">
      <c r="A703" s="1" t="s">
        <v>376</v>
      </c>
      <c r="B703" s="1" t="s">
        <v>381</v>
      </c>
      <c r="C703" s="1" t="s">
        <v>369</v>
      </c>
      <c r="D703" s="1" t="s">
        <v>381</v>
      </c>
      <c r="E703" s="1" t="s">
        <v>382</v>
      </c>
      <c r="F703" s="1" t="s">
        <v>382</v>
      </c>
      <c r="G703" s="2" t="str">
        <f t="shared" si="29"/>
        <v>Adesoji et al. 2009SamaruSoybean</v>
      </c>
      <c r="H703" s="3">
        <v>0</v>
      </c>
      <c r="I703" s="3">
        <v>26.4</v>
      </c>
      <c r="J703" s="3">
        <v>0</v>
      </c>
      <c r="K703" s="1"/>
      <c r="L703" s="1"/>
      <c r="M703" s="1"/>
      <c r="N703" s="1"/>
      <c r="O703" s="7">
        <v>1586</v>
      </c>
      <c r="P703" s="7">
        <v>1430</v>
      </c>
      <c r="Q703" s="1"/>
      <c r="R703" s="1"/>
      <c r="S703" s="1"/>
      <c r="T703" s="1"/>
      <c r="U703" s="1"/>
      <c r="V703" s="7">
        <v>7.633</v>
      </c>
      <c r="W703" s="7">
        <v>11.183</v>
      </c>
      <c r="X703">
        <f t="shared" si="30"/>
        <v>4.7428229665071777</v>
      </c>
      <c r="Y703" s="1" t="s">
        <v>46</v>
      </c>
      <c r="Z703" s="1">
        <v>5.8</v>
      </c>
      <c r="AA703" s="1">
        <v>0.80200000000000005</v>
      </c>
      <c r="AB703" s="1">
        <v>6.13</v>
      </c>
      <c r="AC703" s="1">
        <v>10</v>
      </c>
      <c r="AD703" s="1"/>
      <c r="AE703" s="7" t="s">
        <v>383</v>
      </c>
      <c r="AF703" s="1">
        <v>3</v>
      </c>
      <c r="AG703" s="1">
        <v>1100</v>
      </c>
      <c r="AH703" s="1"/>
      <c r="AI703">
        <v>14.673999999999999</v>
      </c>
      <c r="AJ703">
        <v>12.071250000000001</v>
      </c>
      <c r="AK703">
        <v>27.680499999999999</v>
      </c>
      <c r="AL703">
        <v>28.804500000000004</v>
      </c>
      <c r="AM703">
        <v>39.019500000000001</v>
      </c>
      <c r="AN703">
        <v>27.722250000000003</v>
      </c>
      <c r="AO703">
        <v>47.857249999999993</v>
      </c>
      <c r="AP703">
        <v>46.620000000000005</v>
      </c>
      <c r="AQ703" t="s">
        <v>97</v>
      </c>
    </row>
    <row r="704" spans="1:43" x14ac:dyDescent="0.25">
      <c r="A704" s="1" t="s">
        <v>376</v>
      </c>
      <c r="B704" s="1" t="s">
        <v>402</v>
      </c>
      <c r="C704" s="1" t="s">
        <v>369</v>
      </c>
      <c r="D704" s="1" t="s">
        <v>402</v>
      </c>
      <c r="E704" s="1" t="s">
        <v>44</v>
      </c>
      <c r="F704" s="1" t="s">
        <v>44</v>
      </c>
      <c r="G704" s="2" t="str">
        <f t="shared" si="29"/>
        <v>Chiezy 2014SamaruMaize</v>
      </c>
      <c r="H704" s="3">
        <v>120</v>
      </c>
      <c r="I704" s="3">
        <v>26.4</v>
      </c>
      <c r="J704" s="3">
        <v>49</v>
      </c>
      <c r="K704" s="1"/>
      <c r="L704" s="1"/>
      <c r="M704" s="1"/>
      <c r="N704" s="1"/>
      <c r="O704" s="7">
        <v>2456.7000000000003</v>
      </c>
      <c r="P704" s="7">
        <v>2723.9</v>
      </c>
      <c r="Q704" s="1"/>
      <c r="R704" s="1"/>
      <c r="S704" s="1"/>
      <c r="T704" s="1"/>
      <c r="U704" s="1"/>
      <c r="V704" s="7">
        <v>7.633</v>
      </c>
      <c r="W704" s="7">
        <v>11.183</v>
      </c>
      <c r="X704">
        <f t="shared" si="30"/>
        <v>2.3088395473473167</v>
      </c>
      <c r="Y704" s="1" t="s">
        <v>46</v>
      </c>
      <c r="Z704" s="1">
        <v>5.2</v>
      </c>
      <c r="AA704" s="1">
        <v>0.17</v>
      </c>
      <c r="AB704" s="1">
        <v>1.8</v>
      </c>
      <c r="AC704" s="1">
        <v>11.33</v>
      </c>
      <c r="AD704" s="1"/>
      <c r="AE704" s="7" t="s">
        <v>383</v>
      </c>
      <c r="AF704" s="1">
        <v>3</v>
      </c>
      <c r="AG704" s="1">
        <v>1100</v>
      </c>
      <c r="AH704" s="1"/>
      <c r="AI704">
        <v>14.673999999999999</v>
      </c>
      <c r="AJ704">
        <v>12.071250000000001</v>
      </c>
      <c r="AK704">
        <v>27.680499999999999</v>
      </c>
      <c r="AL704">
        <v>28.804500000000004</v>
      </c>
      <c r="AM704">
        <v>39.019500000000001</v>
      </c>
      <c r="AN704">
        <v>27.722250000000003</v>
      </c>
      <c r="AO704">
        <v>47.857249999999993</v>
      </c>
      <c r="AP704">
        <v>46.620000000000005</v>
      </c>
      <c r="AQ704" t="s">
        <v>97</v>
      </c>
    </row>
    <row r="705" spans="1:43" x14ac:dyDescent="0.25">
      <c r="A705" s="1" t="s">
        <v>376</v>
      </c>
      <c r="B705" s="1" t="s">
        <v>402</v>
      </c>
      <c r="C705" s="1" t="s">
        <v>369</v>
      </c>
      <c r="D705" s="1" t="s">
        <v>402</v>
      </c>
      <c r="E705" s="1" t="s">
        <v>44</v>
      </c>
      <c r="F705" s="1" t="s">
        <v>44</v>
      </c>
      <c r="G705" s="2" t="str">
        <f t="shared" si="29"/>
        <v>Chiezy 2014SamaruMaize</v>
      </c>
      <c r="H705" s="3">
        <v>120</v>
      </c>
      <c r="I705" s="3">
        <v>26.4</v>
      </c>
      <c r="J705" s="3">
        <v>49</v>
      </c>
      <c r="K705" s="1"/>
      <c r="L705" s="1"/>
      <c r="M705" s="1"/>
      <c r="N705" s="1"/>
      <c r="O705" s="7">
        <v>2456.7000000000003</v>
      </c>
      <c r="P705" s="7">
        <v>2463.1</v>
      </c>
      <c r="Q705" s="1"/>
      <c r="R705" s="1"/>
      <c r="S705" s="1"/>
      <c r="T705" s="1"/>
      <c r="U705" s="1"/>
      <c r="V705" s="7">
        <v>7.633</v>
      </c>
      <c r="W705" s="7">
        <v>11.183</v>
      </c>
      <c r="X705">
        <f t="shared" si="30"/>
        <v>2.3088395473473167</v>
      </c>
      <c r="Y705" s="1" t="s">
        <v>46</v>
      </c>
      <c r="Z705" s="1">
        <v>5.2</v>
      </c>
      <c r="AA705" s="1">
        <v>0.17</v>
      </c>
      <c r="AB705" s="1">
        <v>1.8</v>
      </c>
      <c r="AC705" s="1">
        <v>11.33</v>
      </c>
      <c r="AD705" s="1"/>
      <c r="AE705" s="7" t="s">
        <v>383</v>
      </c>
      <c r="AF705" s="1">
        <v>3</v>
      </c>
      <c r="AG705" s="1">
        <v>1100</v>
      </c>
      <c r="AH705" s="1"/>
      <c r="AI705">
        <v>14.673999999999999</v>
      </c>
      <c r="AJ705">
        <v>12.071250000000001</v>
      </c>
      <c r="AK705">
        <v>27.680499999999999</v>
      </c>
      <c r="AL705">
        <v>28.804500000000004</v>
      </c>
      <c r="AM705">
        <v>39.019500000000001</v>
      </c>
      <c r="AN705">
        <v>27.722250000000003</v>
      </c>
      <c r="AO705">
        <v>47.857249999999993</v>
      </c>
      <c r="AP705">
        <v>46.620000000000005</v>
      </c>
      <c r="AQ705" t="s">
        <v>97</v>
      </c>
    </row>
    <row r="706" spans="1:43" x14ac:dyDescent="0.25">
      <c r="A706" s="1" t="s">
        <v>376</v>
      </c>
      <c r="B706" s="1" t="s">
        <v>402</v>
      </c>
      <c r="C706" s="1" t="s">
        <v>369</v>
      </c>
      <c r="D706" s="1" t="s">
        <v>402</v>
      </c>
      <c r="E706" s="1" t="s">
        <v>44</v>
      </c>
      <c r="F706" s="1" t="s">
        <v>44</v>
      </c>
      <c r="G706" s="2" t="str">
        <f t="shared" si="29"/>
        <v>Chiezy 2014SamaruMaize</v>
      </c>
      <c r="H706" s="3">
        <v>120</v>
      </c>
      <c r="I706" s="3">
        <v>26.4</v>
      </c>
      <c r="J706" s="3">
        <v>49</v>
      </c>
      <c r="K706" s="1"/>
      <c r="L706" s="1"/>
      <c r="M706" s="1"/>
      <c r="N706" s="1"/>
      <c r="O706" s="7">
        <v>2456.7000000000003</v>
      </c>
      <c r="P706" s="7">
        <v>2441.1</v>
      </c>
      <c r="Q706" s="1"/>
      <c r="R706" s="1"/>
      <c r="S706" s="1"/>
      <c r="T706" s="1"/>
      <c r="U706" s="1"/>
      <c r="V706" s="7">
        <v>7.633</v>
      </c>
      <c r="W706" s="7">
        <v>11.183</v>
      </c>
      <c r="X706">
        <f t="shared" si="30"/>
        <v>2.3088395473473167</v>
      </c>
      <c r="Y706" s="1" t="s">
        <v>46</v>
      </c>
      <c r="Z706" s="1">
        <v>5.2</v>
      </c>
      <c r="AA706" s="1">
        <v>0.17</v>
      </c>
      <c r="AB706" s="1">
        <v>1.8</v>
      </c>
      <c r="AC706" s="1">
        <v>11.33</v>
      </c>
      <c r="AD706" s="1"/>
      <c r="AE706" s="7" t="s">
        <v>383</v>
      </c>
      <c r="AF706" s="1">
        <v>3</v>
      </c>
      <c r="AG706" s="1">
        <v>1100</v>
      </c>
      <c r="AH706" s="1"/>
      <c r="AI706">
        <v>14.673999999999999</v>
      </c>
      <c r="AJ706">
        <v>12.071250000000001</v>
      </c>
      <c r="AK706">
        <v>27.680499999999999</v>
      </c>
      <c r="AL706">
        <v>28.804500000000004</v>
      </c>
      <c r="AM706">
        <v>39.019500000000001</v>
      </c>
      <c r="AN706">
        <v>27.722250000000003</v>
      </c>
      <c r="AO706">
        <v>47.857249999999993</v>
      </c>
      <c r="AP706">
        <v>46.620000000000005</v>
      </c>
      <c r="AQ706" t="s">
        <v>97</v>
      </c>
    </row>
    <row r="707" spans="1:43" x14ac:dyDescent="0.25">
      <c r="A707" s="1" t="s">
        <v>376</v>
      </c>
      <c r="B707" s="1" t="s">
        <v>402</v>
      </c>
      <c r="C707" s="1" t="s">
        <v>369</v>
      </c>
      <c r="D707" s="1" t="s">
        <v>402</v>
      </c>
      <c r="E707" s="1" t="s">
        <v>44</v>
      </c>
      <c r="F707" s="1" t="s">
        <v>44</v>
      </c>
      <c r="G707" s="2" t="str">
        <f t="shared" si="29"/>
        <v>Chiezy 2014SamaruMaize</v>
      </c>
      <c r="H707" s="3">
        <v>120</v>
      </c>
      <c r="I707" s="3">
        <v>26.4</v>
      </c>
      <c r="J707" s="3">
        <v>49</v>
      </c>
      <c r="K707" s="1"/>
      <c r="L707" s="1"/>
      <c r="M707" s="1"/>
      <c r="N707" s="1"/>
      <c r="O707" s="7">
        <v>1350.3</v>
      </c>
      <c r="P707" s="7">
        <v>1521.5</v>
      </c>
      <c r="Q707" s="1"/>
      <c r="R707" s="1"/>
      <c r="S707" s="1"/>
      <c r="T707" s="1"/>
      <c r="U707" s="1"/>
      <c r="V707" s="7">
        <v>7.633</v>
      </c>
      <c r="W707" s="7">
        <v>11.183</v>
      </c>
      <c r="X707">
        <f t="shared" si="30"/>
        <v>1.2690300161937074</v>
      </c>
      <c r="Y707" s="1" t="s">
        <v>46</v>
      </c>
      <c r="Z707" s="1">
        <v>5.2</v>
      </c>
      <c r="AA707" s="1">
        <v>0.17</v>
      </c>
      <c r="AB707" s="1">
        <v>2.2000000000000002</v>
      </c>
      <c r="AC707" s="1">
        <v>11.33</v>
      </c>
      <c r="AD707" s="1"/>
      <c r="AE707" s="7" t="s">
        <v>383</v>
      </c>
      <c r="AF707" s="1">
        <v>3</v>
      </c>
      <c r="AG707" s="1">
        <v>1100</v>
      </c>
      <c r="AH707" s="1"/>
      <c r="AI707">
        <v>14.673999999999999</v>
      </c>
      <c r="AJ707">
        <v>12.071250000000001</v>
      </c>
      <c r="AK707">
        <v>27.680499999999999</v>
      </c>
      <c r="AL707">
        <v>28.804500000000004</v>
      </c>
      <c r="AM707">
        <v>39.019500000000001</v>
      </c>
      <c r="AN707">
        <v>27.722250000000003</v>
      </c>
      <c r="AO707">
        <v>47.857249999999993</v>
      </c>
      <c r="AP707">
        <v>46.620000000000005</v>
      </c>
      <c r="AQ707" t="s">
        <v>97</v>
      </c>
    </row>
    <row r="708" spans="1:43" x14ac:dyDescent="0.25">
      <c r="A708" s="1" t="s">
        <v>376</v>
      </c>
      <c r="B708" s="1" t="s">
        <v>402</v>
      </c>
      <c r="C708" s="1" t="s">
        <v>369</v>
      </c>
      <c r="D708" s="1" t="s">
        <v>402</v>
      </c>
      <c r="E708" s="1" t="s">
        <v>44</v>
      </c>
      <c r="F708" s="1" t="s">
        <v>44</v>
      </c>
      <c r="G708" s="2" t="str">
        <f t="shared" si="29"/>
        <v>Chiezy 2014SamaruMaize</v>
      </c>
      <c r="H708" s="3">
        <v>120</v>
      </c>
      <c r="I708" s="3">
        <v>26.4</v>
      </c>
      <c r="J708" s="3">
        <v>49</v>
      </c>
      <c r="K708" s="1"/>
      <c r="L708" s="1"/>
      <c r="M708" s="1"/>
      <c r="N708" s="1"/>
      <c r="O708" s="7">
        <v>1350.3</v>
      </c>
      <c r="P708" s="7">
        <v>1583.9</v>
      </c>
      <c r="Q708" s="1"/>
      <c r="R708" s="1"/>
      <c r="S708" s="1"/>
      <c r="T708" s="1"/>
      <c r="U708" s="1"/>
      <c r="V708" s="7">
        <v>7.633</v>
      </c>
      <c r="W708" s="7">
        <v>11.183</v>
      </c>
      <c r="X708">
        <f t="shared" si="30"/>
        <v>1.2690300161937074</v>
      </c>
      <c r="Y708" s="1" t="s">
        <v>46</v>
      </c>
      <c r="Z708" s="1">
        <v>5.2</v>
      </c>
      <c r="AA708" s="1">
        <v>0.17</v>
      </c>
      <c r="AB708" s="1">
        <v>2.2000000000000002</v>
      </c>
      <c r="AC708" s="1">
        <v>11.33</v>
      </c>
      <c r="AD708" s="1"/>
      <c r="AE708" s="7" t="s">
        <v>383</v>
      </c>
      <c r="AF708" s="1">
        <v>3</v>
      </c>
      <c r="AG708" s="1">
        <v>1100</v>
      </c>
      <c r="AH708" s="1"/>
      <c r="AI708">
        <v>14.673999999999999</v>
      </c>
      <c r="AJ708">
        <v>12.071250000000001</v>
      </c>
      <c r="AK708">
        <v>27.680499999999999</v>
      </c>
      <c r="AL708">
        <v>28.804500000000004</v>
      </c>
      <c r="AM708">
        <v>39.019500000000001</v>
      </c>
      <c r="AN708">
        <v>27.722250000000003</v>
      </c>
      <c r="AO708">
        <v>47.857249999999993</v>
      </c>
      <c r="AP708">
        <v>46.620000000000005</v>
      </c>
      <c r="AQ708" t="s">
        <v>97</v>
      </c>
    </row>
    <row r="709" spans="1:43" x14ac:dyDescent="0.25">
      <c r="A709" s="1" t="s">
        <v>376</v>
      </c>
      <c r="B709" s="1" t="s">
        <v>402</v>
      </c>
      <c r="C709" s="1" t="s">
        <v>369</v>
      </c>
      <c r="D709" s="1" t="s">
        <v>402</v>
      </c>
      <c r="E709" s="1" t="s">
        <v>44</v>
      </c>
      <c r="F709" s="1" t="s">
        <v>44</v>
      </c>
      <c r="G709" s="2" t="str">
        <f t="shared" si="29"/>
        <v>Chiezy 2014SamaruMaize</v>
      </c>
      <c r="H709" s="3">
        <v>120</v>
      </c>
      <c r="I709" s="3">
        <v>26.4</v>
      </c>
      <c r="J709" s="3">
        <v>49</v>
      </c>
      <c r="K709" s="1"/>
      <c r="L709" s="1"/>
      <c r="M709" s="1"/>
      <c r="N709" s="1"/>
      <c r="O709" s="7">
        <v>1350.3</v>
      </c>
      <c r="P709" s="7">
        <v>1752.6999999999998</v>
      </c>
      <c r="Q709" s="1"/>
      <c r="R709" s="1"/>
      <c r="S709" s="1"/>
      <c r="T709" s="1"/>
      <c r="U709" s="1"/>
      <c r="V709" s="7">
        <v>7.633</v>
      </c>
      <c r="W709" s="7">
        <v>11.183</v>
      </c>
      <c r="X709">
        <f t="shared" si="30"/>
        <v>1.2690300161937074</v>
      </c>
      <c r="Y709" s="1" t="s">
        <v>46</v>
      </c>
      <c r="Z709" s="1">
        <v>5.2</v>
      </c>
      <c r="AA709" s="1">
        <v>0.17</v>
      </c>
      <c r="AB709" s="1">
        <v>2.2000000000000002</v>
      </c>
      <c r="AC709" s="1">
        <v>11.33</v>
      </c>
      <c r="AD709" s="1"/>
      <c r="AE709" s="7" t="s">
        <v>383</v>
      </c>
      <c r="AF709" s="1">
        <v>3</v>
      </c>
      <c r="AG709" s="1">
        <v>1100</v>
      </c>
      <c r="AH709" s="1"/>
      <c r="AI709">
        <v>14.673999999999999</v>
      </c>
      <c r="AJ709">
        <v>12.071250000000001</v>
      </c>
      <c r="AK709">
        <v>27.680499999999999</v>
      </c>
      <c r="AL709">
        <v>28.804500000000004</v>
      </c>
      <c r="AM709">
        <v>39.019500000000001</v>
      </c>
      <c r="AN709">
        <v>27.722250000000003</v>
      </c>
      <c r="AO709">
        <v>47.857249999999993</v>
      </c>
      <c r="AP709">
        <v>46.620000000000005</v>
      </c>
      <c r="AQ709" t="s">
        <v>97</v>
      </c>
    </row>
    <row r="710" spans="1:43" x14ac:dyDescent="0.25">
      <c r="A710" s="1" t="s">
        <v>376</v>
      </c>
      <c r="B710" s="1" t="s">
        <v>402</v>
      </c>
      <c r="C710" s="1" t="s">
        <v>369</v>
      </c>
      <c r="D710" s="1" t="s">
        <v>402</v>
      </c>
      <c r="E710" s="1" t="s">
        <v>44</v>
      </c>
      <c r="F710" s="1" t="s">
        <v>44</v>
      </c>
      <c r="G710" s="2" t="str">
        <f t="shared" si="29"/>
        <v>Chiezy 2014SamaruMaize</v>
      </c>
      <c r="H710" s="3">
        <v>120</v>
      </c>
      <c r="I710" s="3">
        <v>26.4</v>
      </c>
      <c r="J710" s="3">
        <v>49</v>
      </c>
      <c r="K710" s="1"/>
      <c r="L710" s="1"/>
      <c r="M710" s="1"/>
      <c r="N710" s="1"/>
      <c r="O710" s="7">
        <v>1718.6999999999998</v>
      </c>
      <c r="P710" s="7">
        <v>1957</v>
      </c>
      <c r="Q710" s="1"/>
      <c r="R710" s="1"/>
      <c r="S710" s="1"/>
      <c r="T710" s="1"/>
      <c r="U710" s="1"/>
      <c r="V710" s="7">
        <v>7.633</v>
      </c>
      <c r="W710" s="7">
        <v>11.183</v>
      </c>
      <c r="X710">
        <f t="shared" si="30"/>
        <v>1.6152572678901911</v>
      </c>
      <c r="Y710" s="1" t="s">
        <v>46</v>
      </c>
      <c r="Z710" s="1">
        <v>5.2</v>
      </c>
      <c r="AA710" s="1">
        <v>0.17</v>
      </c>
      <c r="AB710" s="1">
        <v>2</v>
      </c>
      <c r="AC710" s="1">
        <v>11.33</v>
      </c>
      <c r="AD710" s="1"/>
      <c r="AE710" s="7" t="s">
        <v>383</v>
      </c>
      <c r="AF710" s="1">
        <v>3</v>
      </c>
      <c r="AG710" s="1">
        <v>1100</v>
      </c>
      <c r="AH710" s="1"/>
      <c r="AI710">
        <v>14.673999999999999</v>
      </c>
      <c r="AJ710">
        <v>12.071250000000001</v>
      </c>
      <c r="AK710">
        <v>27.680499999999999</v>
      </c>
      <c r="AL710">
        <v>28.804500000000004</v>
      </c>
      <c r="AM710">
        <v>39.019500000000001</v>
      </c>
      <c r="AN710">
        <v>27.722250000000003</v>
      </c>
      <c r="AO710">
        <v>47.857249999999993</v>
      </c>
      <c r="AP710">
        <v>46.620000000000005</v>
      </c>
      <c r="AQ710" t="s">
        <v>97</v>
      </c>
    </row>
    <row r="711" spans="1:43" x14ac:dyDescent="0.25">
      <c r="A711" s="1" t="s">
        <v>376</v>
      </c>
      <c r="B711" s="1" t="s">
        <v>402</v>
      </c>
      <c r="C711" s="1" t="s">
        <v>369</v>
      </c>
      <c r="D711" s="1" t="s">
        <v>402</v>
      </c>
      <c r="E711" s="1" t="s">
        <v>44</v>
      </c>
      <c r="F711" s="1" t="s">
        <v>44</v>
      </c>
      <c r="G711" s="2" t="str">
        <f t="shared" si="29"/>
        <v>Chiezy 2014SamaruMaize</v>
      </c>
      <c r="H711" s="3">
        <v>120</v>
      </c>
      <c r="I711" s="3">
        <v>26.4</v>
      </c>
      <c r="J711" s="3">
        <v>49</v>
      </c>
      <c r="K711" s="1"/>
      <c r="L711" s="1"/>
      <c r="M711" s="1"/>
      <c r="N711" s="1"/>
      <c r="O711" s="7">
        <v>1718.6999999999998</v>
      </c>
      <c r="P711" s="7">
        <v>1955.1000000000001</v>
      </c>
      <c r="Q711" s="1"/>
      <c r="R711" s="1"/>
      <c r="S711" s="1"/>
      <c r="T711" s="1"/>
      <c r="U711" s="1"/>
      <c r="V711" s="7">
        <v>7.633</v>
      </c>
      <c r="W711" s="7">
        <v>11.183</v>
      </c>
      <c r="X711">
        <f t="shared" si="30"/>
        <v>1.6152572678901911</v>
      </c>
      <c r="Y711" s="1" t="s">
        <v>46</v>
      </c>
      <c r="Z711" s="1">
        <v>5.2</v>
      </c>
      <c r="AA711" s="1">
        <v>0.17</v>
      </c>
      <c r="AB711" s="1">
        <v>2</v>
      </c>
      <c r="AC711" s="1">
        <v>11.33</v>
      </c>
      <c r="AD711" s="1"/>
      <c r="AE711" s="7" t="s">
        <v>383</v>
      </c>
      <c r="AF711" s="1">
        <v>3</v>
      </c>
      <c r="AG711" s="1">
        <v>1100</v>
      </c>
      <c r="AH711" s="1"/>
      <c r="AI711">
        <v>14.673999999999999</v>
      </c>
      <c r="AJ711">
        <v>12.071250000000001</v>
      </c>
      <c r="AK711">
        <v>27.680499999999999</v>
      </c>
      <c r="AL711">
        <v>28.804500000000004</v>
      </c>
      <c r="AM711">
        <v>39.019500000000001</v>
      </c>
      <c r="AN711">
        <v>27.722250000000003</v>
      </c>
      <c r="AO711">
        <v>47.857249999999993</v>
      </c>
      <c r="AP711">
        <v>46.620000000000005</v>
      </c>
      <c r="AQ711" t="s">
        <v>97</v>
      </c>
    </row>
    <row r="712" spans="1:43" x14ac:dyDescent="0.25">
      <c r="A712" s="1" t="s">
        <v>376</v>
      </c>
      <c r="B712" s="1" t="s">
        <v>402</v>
      </c>
      <c r="C712" s="1" t="s">
        <v>369</v>
      </c>
      <c r="D712" s="1" t="s">
        <v>402</v>
      </c>
      <c r="E712" s="1" t="s">
        <v>44</v>
      </c>
      <c r="F712" s="1" t="s">
        <v>44</v>
      </c>
      <c r="G712" s="2" t="str">
        <f t="shared" si="29"/>
        <v>Chiezy 2014SamaruMaize</v>
      </c>
      <c r="H712" s="3">
        <v>120</v>
      </c>
      <c r="I712" s="3">
        <v>26.4</v>
      </c>
      <c r="J712" s="3">
        <v>49</v>
      </c>
      <c r="K712" s="1"/>
      <c r="L712" s="1"/>
      <c r="M712" s="1"/>
      <c r="N712" s="1"/>
      <c r="O712" s="7">
        <v>1718.6999999999998</v>
      </c>
      <c r="P712" s="7">
        <v>1679.6</v>
      </c>
      <c r="Q712" s="1"/>
      <c r="R712" s="1"/>
      <c r="S712" s="1"/>
      <c r="T712" s="1"/>
      <c r="U712" s="1"/>
      <c r="V712" s="7">
        <v>7.633</v>
      </c>
      <c r="W712" s="7">
        <v>11.183</v>
      </c>
      <c r="X712">
        <f t="shared" si="30"/>
        <v>1.6152572678901911</v>
      </c>
      <c r="Y712" s="1" t="s">
        <v>46</v>
      </c>
      <c r="Z712" s="1">
        <v>5.2</v>
      </c>
      <c r="AA712" s="1">
        <v>0.17</v>
      </c>
      <c r="AB712" s="1">
        <v>2</v>
      </c>
      <c r="AC712" s="1">
        <v>11.33</v>
      </c>
      <c r="AD712" s="1"/>
      <c r="AE712" s="7" t="s">
        <v>383</v>
      </c>
      <c r="AF712" s="1">
        <v>3</v>
      </c>
      <c r="AG712" s="1">
        <v>1100</v>
      </c>
      <c r="AH712" s="1"/>
      <c r="AI712">
        <v>14.673999999999999</v>
      </c>
      <c r="AJ712">
        <v>12.071250000000001</v>
      </c>
      <c r="AK712">
        <v>27.680499999999999</v>
      </c>
      <c r="AL712">
        <v>28.804500000000004</v>
      </c>
      <c r="AM712">
        <v>39.019500000000001</v>
      </c>
      <c r="AN712">
        <v>27.722250000000003</v>
      </c>
      <c r="AO712">
        <v>47.857249999999993</v>
      </c>
      <c r="AP712">
        <v>46.620000000000005</v>
      </c>
      <c r="AQ712" t="s">
        <v>97</v>
      </c>
    </row>
    <row r="713" spans="1:43" x14ac:dyDescent="0.25">
      <c r="A713" s="1" t="s">
        <v>376</v>
      </c>
      <c r="B713" s="1" t="s">
        <v>411</v>
      </c>
      <c r="C713" s="1" t="s">
        <v>369</v>
      </c>
      <c r="D713" s="1" t="s">
        <v>411</v>
      </c>
      <c r="E713" s="1" t="s">
        <v>44</v>
      </c>
      <c r="F713" s="1" t="s">
        <v>44</v>
      </c>
      <c r="G713" s="2" t="str">
        <f t="shared" si="29"/>
        <v>Chude et al. 1991SamaruMaize</v>
      </c>
      <c r="H713" s="3">
        <v>120</v>
      </c>
      <c r="I713" s="3">
        <v>26</v>
      </c>
      <c r="J713" s="3">
        <v>50</v>
      </c>
      <c r="K713" s="1"/>
      <c r="L713" s="1"/>
      <c r="M713" s="1"/>
      <c r="N713" s="1"/>
      <c r="O713" s="7">
        <v>3950</v>
      </c>
      <c r="P713" s="7">
        <v>4197</v>
      </c>
      <c r="Q713" s="1"/>
      <c r="R713" s="1"/>
      <c r="S713" s="1"/>
      <c r="T713" s="1"/>
      <c r="U713" s="1"/>
      <c r="V713" s="7">
        <v>7.633</v>
      </c>
      <c r="W713" s="7">
        <v>11.183</v>
      </c>
      <c r="X713">
        <f t="shared" si="30"/>
        <v>3.7134798958634652</v>
      </c>
      <c r="Y713" s="1" t="s">
        <v>46</v>
      </c>
      <c r="Z713" s="1">
        <v>5.3</v>
      </c>
      <c r="AA713" s="1">
        <v>0.46</v>
      </c>
      <c r="AB713" s="1">
        <v>6.3</v>
      </c>
      <c r="AC713" s="1">
        <v>12</v>
      </c>
      <c r="AD713" s="1"/>
      <c r="AE713" s="7" t="s">
        <v>383</v>
      </c>
      <c r="AF713" s="1">
        <v>3</v>
      </c>
      <c r="AG713" s="1">
        <v>1050</v>
      </c>
      <c r="AH713" s="1"/>
      <c r="AI713">
        <v>14.673999999999999</v>
      </c>
      <c r="AJ713">
        <v>12.071250000000001</v>
      </c>
      <c r="AK713">
        <v>27.680499999999999</v>
      </c>
      <c r="AL713">
        <v>28.804500000000004</v>
      </c>
      <c r="AM713">
        <v>39.019500000000001</v>
      </c>
      <c r="AN713">
        <v>27.722250000000003</v>
      </c>
      <c r="AO713">
        <v>47.857249999999993</v>
      </c>
      <c r="AP713">
        <v>46.620000000000005</v>
      </c>
      <c r="AQ713" t="s">
        <v>97</v>
      </c>
    </row>
    <row r="714" spans="1:43" x14ac:dyDescent="0.25">
      <c r="A714" s="1" t="s">
        <v>376</v>
      </c>
      <c r="B714" s="1" t="s">
        <v>411</v>
      </c>
      <c r="C714" s="1" t="s">
        <v>369</v>
      </c>
      <c r="D714" s="1" t="s">
        <v>411</v>
      </c>
      <c r="E714" s="1" t="s">
        <v>44</v>
      </c>
      <c r="F714" s="1" t="s">
        <v>44</v>
      </c>
      <c r="G714" s="2" t="str">
        <f t="shared" si="29"/>
        <v>Chude et al. 1991SamaruMaize</v>
      </c>
      <c r="H714" s="3">
        <v>120</v>
      </c>
      <c r="I714" s="3">
        <v>26</v>
      </c>
      <c r="J714" s="3">
        <v>50</v>
      </c>
      <c r="K714" s="1"/>
      <c r="L714" s="1"/>
      <c r="M714" s="1"/>
      <c r="N714" s="1"/>
      <c r="O714" s="7">
        <v>3950</v>
      </c>
      <c r="P714" s="7">
        <v>4938</v>
      </c>
      <c r="Q714" s="1"/>
      <c r="R714" s="1"/>
      <c r="S714" s="1"/>
      <c r="T714" s="1"/>
      <c r="U714" s="1"/>
      <c r="V714" s="7">
        <v>7.633</v>
      </c>
      <c r="W714" s="7">
        <v>11.183</v>
      </c>
      <c r="X714">
        <f t="shared" si="30"/>
        <v>3.7134798958634652</v>
      </c>
      <c r="Y714" s="1" t="s">
        <v>46</v>
      </c>
      <c r="Z714" s="1">
        <v>5.3</v>
      </c>
      <c r="AA714" s="1">
        <v>0.46</v>
      </c>
      <c r="AB714" s="1">
        <v>6.3</v>
      </c>
      <c r="AC714" s="1">
        <v>12</v>
      </c>
      <c r="AD714" s="1"/>
      <c r="AE714" s="7" t="s">
        <v>383</v>
      </c>
      <c r="AF714" s="1">
        <v>3</v>
      </c>
      <c r="AG714" s="1">
        <v>1050</v>
      </c>
      <c r="AH714" s="1"/>
      <c r="AI714">
        <v>14.673999999999999</v>
      </c>
      <c r="AJ714">
        <v>12.071250000000001</v>
      </c>
      <c r="AK714">
        <v>27.680499999999999</v>
      </c>
      <c r="AL714">
        <v>28.804500000000004</v>
      </c>
      <c r="AM714">
        <v>39.019500000000001</v>
      </c>
      <c r="AN714">
        <v>27.722250000000003</v>
      </c>
      <c r="AO714">
        <v>47.857249999999993</v>
      </c>
      <c r="AP714">
        <v>46.620000000000005</v>
      </c>
      <c r="AQ714" t="s">
        <v>97</v>
      </c>
    </row>
    <row r="715" spans="1:43" x14ac:dyDescent="0.25">
      <c r="A715" s="1" t="s">
        <v>376</v>
      </c>
      <c r="B715" s="1" t="s">
        <v>411</v>
      </c>
      <c r="C715" s="1" t="s">
        <v>369</v>
      </c>
      <c r="D715" s="1" t="s">
        <v>411</v>
      </c>
      <c r="E715" s="1" t="s">
        <v>44</v>
      </c>
      <c r="F715" s="1" t="s">
        <v>44</v>
      </c>
      <c r="G715" s="2" t="str">
        <f t="shared" si="29"/>
        <v>Chude et al. 1991SamaruMaize</v>
      </c>
      <c r="H715" s="3">
        <v>120</v>
      </c>
      <c r="I715" s="3">
        <v>26</v>
      </c>
      <c r="J715" s="3">
        <v>50</v>
      </c>
      <c r="K715" s="1"/>
      <c r="L715" s="1"/>
      <c r="M715" s="1"/>
      <c r="N715" s="1"/>
      <c r="O715" s="7">
        <v>3950</v>
      </c>
      <c r="P715" s="7">
        <v>4394</v>
      </c>
      <c r="Q715" s="1"/>
      <c r="R715" s="1"/>
      <c r="S715" s="1"/>
      <c r="T715" s="1"/>
      <c r="U715" s="1"/>
      <c r="V715" s="7">
        <v>7.633</v>
      </c>
      <c r="W715" s="7">
        <v>11.183</v>
      </c>
      <c r="X715">
        <f t="shared" si="30"/>
        <v>3.7134798958634652</v>
      </c>
      <c r="Y715" s="1" t="s">
        <v>46</v>
      </c>
      <c r="Z715" s="1">
        <v>5.3</v>
      </c>
      <c r="AA715" s="1">
        <v>0.46</v>
      </c>
      <c r="AB715" s="1">
        <v>6.3</v>
      </c>
      <c r="AC715" s="1">
        <v>12</v>
      </c>
      <c r="AD715" s="1"/>
      <c r="AE715" s="7" t="s">
        <v>383</v>
      </c>
      <c r="AF715" s="1">
        <v>3</v>
      </c>
      <c r="AG715" s="1">
        <v>1050</v>
      </c>
      <c r="AH715" s="1"/>
      <c r="AI715">
        <v>14.673999999999999</v>
      </c>
      <c r="AJ715">
        <v>12.071250000000001</v>
      </c>
      <c r="AK715">
        <v>27.680499999999999</v>
      </c>
      <c r="AL715">
        <v>28.804500000000004</v>
      </c>
      <c r="AM715">
        <v>39.019500000000001</v>
      </c>
      <c r="AN715">
        <v>27.722250000000003</v>
      </c>
      <c r="AO715">
        <v>47.857249999999993</v>
      </c>
      <c r="AP715">
        <v>46.620000000000005</v>
      </c>
      <c r="AQ715" t="s">
        <v>97</v>
      </c>
    </row>
    <row r="716" spans="1:43" x14ac:dyDescent="0.25">
      <c r="A716" s="1" t="s">
        <v>376</v>
      </c>
      <c r="B716" s="1" t="s">
        <v>411</v>
      </c>
      <c r="C716" s="1" t="s">
        <v>369</v>
      </c>
      <c r="D716" s="1" t="s">
        <v>411</v>
      </c>
      <c r="E716" s="1" t="s">
        <v>44</v>
      </c>
      <c r="F716" s="1" t="s">
        <v>44</v>
      </c>
      <c r="G716" s="2" t="str">
        <f t="shared" si="29"/>
        <v>Chude et al. 1991SamaruMaize</v>
      </c>
      <c r="H716" s="3">
        <v>120</v>
      </c>
      <c r="I716" s="3">
        <v>26</v>
      </c>
      <c r="J716" s="3">
        <v>50</v>
      </c>
      <c r="K716" s="1"/>
      <c r="L716" s="1"/>
      <c r="M716" s="1"/>
      <c r="N716" s="1"/>
      <c r="O716" s="7">
        <v>3950</v>
      </c>
      <c r="P716" s="7">
        <v>4049.0000000000005</v>
      </c>
      <c r="Q716" s="1"/>
      <c r="R716" s="1"/>
      <c r="S716" s="1"/>
      <c r="T716" s="1"/>
      <c r="U716" s="1"/>
      <c r="V716" s="7">
        <v>7.633</v>
      </c>
      <c r="W716" s="7">
        <v>11.183</v>
      </c>
      <c r="X716">
        <f t="shared" si="30"/>
        <v>3.7134798958634652</v>
      </c>
      <c r="Y716" s="1" t="s">
        <v>46</v>
      </c>
      <c r="Z716" s="1">
        <v>5.3</v>
      </c>
      <c r="AA716" s="1">
        <v>0.46</v>
      </c>
      <c r="AB716" s="1">
        <v>6.3</v>
      </c>
      <c r="AC716" s="1">
        <v>12</v>
      </c>
      <c r="AD716" s="1"/>
      <c r="AE716" s="7" t="s">
        <v>383</v>
      </c>
      <c r="AF716" s="1">
        <v>3</v>
      </c>
      <c r="AG716" s="1">
        <v>1050</v>
      </c>
      <c r="AH716" s="1"/>
      <c r="AI716">
        <v>14.673999999999999</v>
      </c>
      <c r="AJ716">
        <v>12.071250000000001</v>
      </c>
      <c r="AK716">
        <v>27.680499999999999</v>
      </c>
      <c r="AL716">
        <v>28.804500000000004</v>
      </c>
      <c r="AM716">
        <v>39.019500000000001</v>
      </c>
      <c r="AN716">
        <v>27.722250000000003</v>
      </c>
      <c r="AO716">
        <v>47.857249999999993</v>
      </c>
      <c r="AP716">
        <v>46.620000000000005</v>
      </c>
      <c r="AQ716" t="s">
        <v>97</v>
      </c>
    </row>
    <row r="717" spans="1:43" x14ac:dyDescent="0.25">
      <c r="A717" s="1" t="s">
        <v>376</v>
      </c>
      <c r="B717" s="1" t="s">
        <v>479</v>
      </c>
      <c r="C717" s="1" t="s">
        <v>481</v>
      </c>
      <c r="D717" s="1" t="s">
        <v>479</v>
      </c>
      <c r="E717" s="1" t="s">
        <v>44</v>
      </c>
      <c r="F717" s="1" t="s">
        <v>44</v>
      </c>
      <c r="G717" s="2" t="str">
        <f t="shared" si="29"/>
        <v>Osiname et al. 1973SepeteriMaize</v>
      </c>
      <c r="H717" s="3">
        <v>150</v>
      </c>
      <c r="I717" s="3">
        <v>66</v>
      </c>
      <c r="J717" s="3">
        <v>30</v>
      </c>
      <c r="K717" s="1"/>
      <c r="L717" s="1"/>
      <c r="M717" s="1"/>
      <c r="N717" s="1"/>
      <c r="O717" s="7">
        <v>3333</v>
      </c>
      <c r="P717" s="7">
        <v>5080</v>
      </c>
      <c r="Q717" s="1"/>
      <c r="R717" s="1"/>
      <c r="S717" s="1"/>
      <c r="T717" s="1"/>
      <c r="U717" s="1"/>
      <c r="V717" s="7">
        <v>3.65</v>
      </c>
      <c r="W717" s="7">
        <v>8.6329999999999991</v>
      </c>
      <c r="X717">
        <f t="shared" si="30"/>
        <v>2.0823241061130333</v>
      </c>
      <c r="Y717" s="1" t="s">
        <v>46</v>
      </c>
      <c r="Z717" s="1">
        <v>6.4</v>
      </c>
      <c r="AA717" s="1">
        <v>0.71</v>
      </c>
      <c r="AB717" s="1">
        <v>4</v>
      </c>
      <c r="AC717" s="1">
        <v>7</v>
      </c>
      <c r="AD717" s="1"/>
      <c r="AE717" s="7" t="s">
        <v>383</v>
      </c>
      <c r="AF717" s="1">
        <v>5</v>
      </c>
      <c r="AG717" s="1">
        <v>1100</v>
      </c>
      <c r="AH717" s="1"/>
      <c r="AI717">
        <v>9.3379999999999992</v>
      </c>
      <c r="AJ717">
        <v>8.1585000000000001</v>
      </c>
      <c r="AK717">
        <v>17.341999999999999</v>
      </c>
      <c r="AL717">
        <v>19.896750000000001</v>
      </c>
      <c r="AM717">
        <v>21.677499999999998</v>
      </c>
      <c r="AN717">
        <v>17.06625</v>
      </c>
      <c r="AO717">
        <v>70.701999999999998</v>
      </c>
      <c r="AP717">
        <v>68.514750000000006</v>
      </c>
      <c r="AQ717" t="s">
        <v>78</v>
      </c>
    </row>
    <row r="718" spans="1:43" x14ac:dyDescent="0.25">
      <c r="A718" s="1" t="s">
        <v>376</v>
      </c>
      <c r="B718" s="1" t="s">
        <v>479</v>
      </c>
      <c r="C718" s="1" t="s">
        <v>481</v>
      </c>
      <c r="D718" s="1" t="s">
        <v>479</v>
      </c>
      <c r="E718" s="1" t="s">
        <v>44</v>
      </c>
      <c r="F718" s="1" t="s">
        <v>44</v>
      </c>
      <c r="G718" s="2" t="str">
        <f t="shared" si="29"/>
        <v>Osiname et al. 1973SepeteriMaize</v>
      </c>
      <c r="H718" s="3">
        <v>150</v>
      </c>
      <c r="I718" s="3">
        <v>66</v>
      </c>
      <c r="J718" s="3">
        <v>30</v>
      </c>
      <c r="K718" s="1"/>
      <c r="L718" s="1"/>
      <c r="M718" s="1"/>
      <c r="N718" s="1"/>
      <c r="O718" s="7">
        <v>3333</v>
      </c>
      <c r="P718" s="7">
        <v>4733</v>
      </c>
      <c r="Q718" s="1"/>
      <c r="R718" s="1"/>
      <c r="S718" s="1"/>
      <c r="T718" s="1"/>
      <c r="U718" s="1"/>
      <c r="V718" s="7">
        <v>3.65</v>
      </c>
      <c r="W718" s="7">
        <v>8.6329999999999991</v>
      </c>
      <c r="X718">
        <f t="shared" si="30"/>
        <v>2.0823241061130333</v>
      </c>
      <c r="Y718" s="1" t="s">
        <v>46</v>
      </c>
      <c r="Z718" s="1">
        <v>6.4</v>
      </c>
      <c r="AA718" s="1">
        <v>0.71</v>
      </c>
      <c r="AB718" s="1">
        <v>4</v>
      </c>
      <c r="AC718" s="1">
        <v>7</v>
      </c>
      <c r="AD718" s="1"/>
      <c r="AE718" s="7" t="s">
        <v>383</v>
      </c>
      <c r="AF718" s="1">
        <v>5</v>
      </c>
      <c r="AG718" s="1">
        <v>1100</v>
      </c>
      <c r="AH718" s="1"/>
      <c r="AI718">
        <v>9.3379999999999992</v>
      </c>
      <c r="AJ718">
        <v>8.1585000000000001</v>
      </c>
      <c r="AK718">
        <v>17.341999999999999</v>
      </c>
      <c r="AL718">
        <v>19.896750000000001</v>
      </c>
      <c r="AM718">
        <v>21.677499999999998</v>
      </c>
      <c r="AN718">
        <v>17.06625</v>
      </c>
      <c r="AO718">
        <v>70.701999999999998</v>
      </c>
      <c r="AP718">
        <v>68.514750000000006</v>
      </c>
      <c r="AQ718" t="s">
        <v>78</v>
      </c>
    </row>
    <row r="719" spans="1:43" x14ac:dyDescent="0.25">
      <c r="A719" s="1" t="s">
        <v>376</v>
      </c>
      <c r="B719" s="1" t="s">
        <v>479</v>
      </c>
      <c r="C719" s="1" t="s">
        <v>481</v>
      </c>
      <c r="D719" s="1" t="s">
        <v>479</v>
      </c>
      <c r="E719" s="1" t="s">
        <v>44</v>
      </c>
      <c r="F719" s="1" t="s">
        <v>44</v>
      </c>
      <c r="G719" s="2" t="str">
        <f t="shared" si="29"/>
        <v>Osiname et al. 1973SepeteriMaize</v>
      </c>
      <c r="H719" s="3">
        <v>150</v>
      </c>
      <c r="I719" s="3">
        <v>66</v>
      </c>
      <c r="J719" s="3">
        <v>30</v>
      </c>
      <c r="K719" s="1"/>
      <c r="L719" s="1"/>
      <c r="M719" s="1"/>
      <c r="N719" s="1"/>
      <c r="O719" s="7">
        <v>3333</v>
      </c>
      <c r="P719" s="7">
        <v>4907</v>
      </c>
      <c r="Q719" s="1"/>
      <c r="R719" s="1"/>
      <c r="S719" s="1"/>
      <c r="T719" s="1"/>
      <c r="U719" s="1"/>
      <c r="V719" s="7">
        <v>3.65</v>
      </c>
      <c r="W719" s="7">
        <v>8.6329999999999991</v>
      </c>
      <c r="X719">
        <f t="shared" si="30"/>
        <v>2.0823241061130333</v>
      </c>
      <c r="Y719" s="1" t="s">
        <v>46</v>
      </c>
      <c r="Z719" s="1">
        <v>6.4</v>
      </c>
      <c r="AA719" s="1">
        <v>0.71</v>
      </c>
      <c r="AB719" s="1">
        <v>4</v>
      </c>
      <c r="AC719" s="1">
        <v>7</v>
      </c>
      <c r="AD719" s="1"/>
      <c r="AE719" s="7" t="s">
        <v>383</v>
      </c>
      <c r="AF719" s="1">
        <v>5</v>
      </c>
      <c r="AG719" s="1">
        <v>1100</v>
      </c>
      <c r="AH719" s="1"/>
      <c r="AI719">
        <v>9.3379999999999992</v>
      </c>
      <c r="AJ719">
        <v>8.1585000000000001</v>
      </c>
      <c r="AK719">
        <v>17.341999999999999</v>
      </c>
      <c r="AL719">
        <v>19.896750000000001</v>
      </c>
      <c r="AM719">
        <v>21.677499999999998</v>
      </c>
      <c r="AN719">
        <v>17.06625</v>
      </c>
      <c r="AO719">
        <v>70.701999999999998</v>
      </c>
      <c r="AP719">
        <v>68.514750000000006</v>
      </c>
      <c r="AQ719" t="s">
        <v>78</v>
      </c>
    </row>
    <row r="720" spans="1:43" x14ac:dyDescent="0.25">
      <c r="A720" s="1" t="s">
        <v>376</v>
      </c>
      <c r="B720" s="1" t="s">
        <v>479</v>
      </c>
      <c r="C720" s="1" t="s">
        <v>481</v>
      </c>
      <c r="D720" s="1" t="s">
        <v>479</v>
      </c>
      <c r="E720" s="1" t="s">
        <v>44</v>
      </c>
      <c r="F720" s="1" t="s">
        <v>44</v>
      </c>
      <c r="G720" s="2" t="str">
        <f t="shared" si="29"/>
        <v>Osiname et al. 1973SepeteriMaize</v>
      </c>
      <c r="H720" s="3">
        <v>150</v>
      </c>
      <c r="I720" s="3">
        <v>66</v>
      </c>
      <c r="J720" s="3">
        <v>30</v>
      </c>
      <c r="K720" s="1"/>
      <c r="L720" s="1"/>
      <c r="M720" s="1"/>
      <c r="N720" s="1"/>
      <c r="O720" s="7">
        <v>3333</v>
      </c>
      <c r="P720" s="7">
        <v>5253</v>
      </c>
      <c r="Q720" s="1"/>
      <c r="R720" s="1"/>
      <c r="S720" s="1"/>
      <c r="T720" s="1"/>
      <c r="U720" s="1"/>
      <c r="V720" s="7">
        <v>3.65</v>
      </c>
      <c r="W720" s="7">
        <v>8.6329999999999991</v>
      </c>
      <c r="X720">
        <f t="shared" si="30"/>
        <v>2.0823241061130333</v>
      </c>
      <c r="Y720" s="1" t="s">
        <v>46</v>
      </c>
      <c r="Z720" s="1">
        <v>6.4</v>
      </c>
      <c r="AA720" s="1">
        <v>0.71</v>
      </c>
      <c r="AB720" s="1">
        <v>4</v>
      </c>
      <c r="AC720" s="1">
        <v>7</v>
      </c>
      <c r="AD720" s="1"/>
      <c r="AE720" s="7" t="s">
        <v>383</v>
      </c>
      <c r="AF720" s="1">
        <v>5</v>
      </c>
      <c r="AG720" s="1">
        <v>1100</v>
      </c>
      <c r="AH720" s="1"/>
      <c r="AI720">
        <v>9.3379999999999992</v>
      </c>
      <c r="AJ720">
        <v>8.1585000000000001</v>
      </c>
      <c r="AK720">
        <v>17.341999999999999</v>
      </c>
      <c r="AL720">
        <v>19.896750000000001</v>
      </c>
      <c r="AM720">
        <v>21.677499999999998</v>
      </c>
      <c r="AN720">
        <v>17.06625</v>
      </c>
      <c r="AO720">
        <v>70.701999999999998</v>
      </c>
      <c r="AP720">
        <v>68.514750000000006</v>
      </c>
      <c r="AQ720" t="s">
        <v>78</v>
      </c>
    </row>
    <row r="721" spans="1:43" x14ac:dyDescent="0.25">
      <c r="A721" s="1" t="s">
        <v>376</v>
      </c>
      <c r="B721" s="1" t="s">
        <v>471</v>
      </c>
      <c r="C721" s="1" t="s">
        <v>375</v>
      </c>
      <c r="D721" s="1" t="s">
        <v>471</v>
      </c>
      <c r="E721" s="1" t="s">
        <v>44</v>
      </c>
      <c r="F721" s="1" t="s">
        <v>44</v>
      </c>
      <c r="G721" s="2" t="str">
        <f t="shared" si="29"/>
        <v>Nziguheba et al. 2009SessaroMaize</v>
      </c>
      <c r="H721" s="3">
        <v>120</v>
      </c>
      <c r="I721" s="3">
        <v>40</v>
      </c>
      <c r="J721" s="3">
        <v>80</v>
      </c>
      <c r="K721" s="1">
        <v>1351</v>
      </c>
      <c r="L721" s="1">
        <v>1375</v>
      </c>
      <c r="M721" s="1"/>
      <c r="N721" s="1"/>
      <c r="O721" s="7">
        <v>4139</v>
      </c>
      <c r="P721" s="7">
        <v>4149</v>
      </c>
      <c r="Q721" s="1"/>
      <c r="R721" s="1"/>
      <c r="S721" s="1"/>
      <c r="T721" s="1">
        <v>3.063656550703183</v>
      </c>
      <c r="U721" s="1">
        <v>3.0710584752035528</v>
      </c>
      <c r="V721" s="8">
        <v>1.167</v>
      </c>
      <c r="W721" s="8">
        <v>8.6329999999999991</v>
      </c>
      <c r="X721">
        <f t="shared" si="30"/>
        <v>2.016543026706231</v>
      </c>
      <c r="Y721" s="1" t="s">
        <v>46</v>
      </c>
      <c r="Z721" s="1">
        <v>5.8</v>
      </c>
      <c r="AA721" s="1">
        <v>0.79</v>
      </c>
      <c r="AB721" s="1">
        <v>4.5</v>
      </c>
      <c r="AC721" s="1">
        <v>11.5</v>
      </c>
      <c r="AD721" s="1"/>
      <c r="AE721" s="7" t="s">
        <v>436</v>
      </c>
      <c r="AF721" s="1">
        <v>10</v>
      </c>
      <c r="AG721" s="1"/>
      <c r="AH721" s="1"/>
      <c r="AI721">
        <v>11.672499999999999</v>
      </c>
      <c r="AJ721">
        <v>9.823500000000001</v>
      </c>
      <c r="AK721">
        <v>14.340499999999999</v>
      </c>
      <c r="AL721">
        <v>17.149500000000003</v>
      </c>
      <c r="AM721">
        <v>20.677</v>
      </c>
      <c r="AN721">
        <v>13.320000000000002</v>
      </c>
      <c r="AO721">
        <v>67.36699999999999</v>
      </c>
      <c r="AP721">
        <v>65.101500000000001</v>
      </c>
      <c r="AQ721" t="s">
        <v>97</v>
      </c>
    </row>
    <row r="722" spans="1:43" x14ac:dyDescent="0.25">
      <c r="A722" s="1" t="s">
        <v>376</v>
      </c>
      <c r="B722" s="1" t="s">
        <v>471</v>
      </c>
      <c r="C722" s="1" t="s">
        <v>375</v>
      </c>
      <c r="D722" s="1" t="s">
        <v>471</v>
      </c>
      <c r="E722" s="1" t="s">
        <v>44</v>
      </c>
      <c r="F722" s="1" t="s">
        <v>44</v>
      </c>
      <c r="G722" s="2" t="str">
        <f t="shared" si="29"/>
        <v>Nziguheba et al. 2009SessaroMaize</v>
      </c>
      <c r="H722" s="3">
        <v>120</v>
      </c>
      <c r="I722" s="3">
        <v>40</v>
      </c>
      <c r="J722" s="3">
        <v>80</v>
      </c>
      <c r="K722" s="1">
        <v>1351</v>
      </c>
      <c r="L722" s="1">
        <v>1375</v>
      </c>
      <c r="M722" s="1"/>
      <c r="N722" s="1"/>
      <c r="O722" s="7">
        <v>3915</v>
      </c>
      <c r="P722" s="7">
        <v>4149</v>
      </c>
      <c r="Q722" s="1"/>
      <c r="R722" s="1"/>
      <c r="S722" s="1"/>
      <c r="T722" s="1">
        <v>2.8978534418948927</v>
      </c>
      <c r="U722" s="1">
        <v>3.0710584752035528</v>
      </c>
      <c r="V722" s="8">
        <v>1.167</v>
      </c>
      <c r="W722" s="8">
        <v>8.6329999999999991</v>
      </c>
      <c r="X722">
        <f t="shared" si="30"/>
        <v>1.8545252225519286</v>
      </c>
      <c r="Y722" s="1" t="s">
        <v>46</v>
      </c>
      <c r="Z722" s="1">
        <v>5.8</v>
      </c>
      <c r="AA722" s="1">
        <v>0.79</v>
      </c>
      <c r="AB722" s="1">
        <v>4.5</v>
      </c>
      <c r="AC722" s="1">
        <v>11.5</v>
      </c>
      <c r="AD722" s="1"/>
      <c r="AE722" s="7" t="s">
        <v>436</v>
      </c>
      <c r="AF722" s="1">
        <v>10</v>
      </c>
      <c r="AG722" s="1"/>
      <c r="AH722" s="1"/>
      <c r="AI722">
        <v>11.672499999999999</v>
      </c>
      <c r="AJ722">
        <v>9.823500000000001</v>
      </c>
      <c r="AK722">
        <v>14.340499999999999</v>
      </c>
      <c r="AL722">
        <v>17.149500000000003</v>
      </c>
      <c r="AM722">
        <v>20.677</v>
      </c>
      <c r="AN722">
        <v>13.320000000000002</v>
      </c>
      <c r="AO722">
        <v>67.36699999999999</v>
      </c>
      <c r="AP722">
        <v>65.101500000000001</v>
      </c>
      <c r="AQ722" t="s">
        <v>97</v>
      </c>
    </row>
    <row r="723" spans="1:43" x14ac:dyDescent="0.25">
      <c r="A723" s="1" t="s">
        <v>376</v>
      </c>
      <c r="B723" s="1" t="s">
        <v>471</v>
      </c>
      <c r="C723" s="1" t="s">
        <v>375</v>
      </c>
      <c r="D723" s="1" t="s">
        <v>471</v>
      </c>
      <c r="E723" s="1" t="s">
        <v>44</v>
      </c>
      <c r="F723" s="1" t="s">
        <v>44</v>
      </c>
      <c r="G723" s="2" t="str">
        <f t="shared" si="29"/>
        <v>Nziguheba et al. 2009SessaroMaize</v>
      </c>
      <c r="H723" s="3">
        <v>120</v>
      </c>
      <c r="I723" s="3">
        <v>40</v>
      </c>
      <c r="J723" s="3">
        <v>80</v>
      </c>
      <c r="K723" s="1">
        <v>1351</v>
      </c>
      <c r="L723" s="1">
        <v>1375</v>
      </c>
      <c r="M723" s="1"/>
      <c r="N723" s="1"/>
      <c r="O723" s="7">
        <v>3387</v>
      </c>
      <c r="P723" s="7">
        <v>4149</v>
      </c>
      <c r="Q723" s="1"/>
      <c r="R723" s="1"/>
      <c r="S723" s="1"/>
      <c r="T723" s="1">
        <v>2.5070318282753514</v>
      </c>
      <c r="U723" s="1">
        <v>3.0710584752035528</v>
      </c>
      <c r="V723" s="8">
        <v>1.167</v>
      </c>
      <c r="W723" s="8">
        <v>8.6329999999999991</v>
      </c>
      <c r="X723">
        <f t="shared" si="30"/>
        <v>1.4726261127596438</v>
      </c>
      <c r="Y723" s="1" t="s">
        <v>46</v>
      </c>
      <c r="Z723" s="1">
        <v>5.8</v>
      </c>
      <c r="AA723" s="1">
        <v>0.79</v>
      </c>
      <c r="AB723" s="1">
        <v>4.5</v>
      </c>
      <c r="AC723" s="1">
        <v>11.5</v>
      </c>
      <c r="AD723" s="1"/>
      <c r="AE723" s="7" t="s">
        <v>436</v>
      </c>
      <c r="AF723" s="1">
        <v>10</v>
      </c>
      <c r="AG723" s="1"/>
      <c r="AH723" s="1"/>
      <c r="AI723">
        <v>11.672499999999999</v>
      </c>
      <c r="AJ723">
        <v>9.823500000000001</v>
      </c>
      <c r="AK723">
        <v>14.340499999999999</v>
      </c>
      <c r="AL723">
        <v>17.149500000000003</v>
      </c>
      <c r="AM723">
        <v>20.677</v>
      </c>
      <c r="AN723">
        <v>13.320000000000002</v>
      </c>
      <c r="AO723">
        <v>67.36699999999999</v>
      </c>
      <c r="AP723">
        <v>65.101500000000001</v>
      </c>
      <c r="AQ723" t="s">
        <v>97</v>
      </c>
    </row>
    <row r="724" spans="1:43" x14ac:dyDescent="0.25">
      <c r="A724" s="1" t="s">
        <v>376</v>
      </c>
      <c r="B724" s="1" t="s">
        <v>471</v>
      </c>
      <c r="C724" s="1" t="s">
        <v>375</v>
      </c>
      <c r="D724" s="1" t="s">
        <v>471</v>
      </c>
      <c r="E724" s="1" t="s">
        <v>44</v>
      </c>
      <c r="F724" s="1" t="s">
        <v>44</v>
      </c>
      <c r="G724" s="2" t="str">
        <f t="shared" si="29"/>
        <v>Nziguheba et al. 2009SessaroMaize</v>
      </c>
      <c r="H724" s="3">
        <v>120</v>
      </c>
      <c r="I724" s="3">
        <v>40</v>
      </c>
      <c r="J724" s="3">
        <v>80</v>
      </c>
      <c r="K724" s="1">
        <v>923</v>
      </c>
      <c r="L724" s="1">
        <v>875</v>
      </c>
      <c r="M724" s="1"/>
      <c r="N724" s="1"/>
      <c r="O724" s="7">
        <v>3199</v>
      </c>
      <c r="P724" s="7">
        <v>3311</v>
      </c>
      <c r="Q724" s="1"/>
      <c r="R724" s="1"/>
      <c r="S724" s="1"/>
      <c r="T724" s="1">
        <v>3.4658721560130012</v>
      </c>
      <c r="U724" s="1">
        <v>3.5872156013001084</v>
      </c>
      <c r="V724" s="8">
        <v>1.167</v>
      </c>
      <c r="W724" s="8">
        <v>8.6329999999999991</v>
      </c>
      <c r="X724">
        <f t="shared" si="30"/>
        <v>1.6462166172106822</v>
      </c>
      <c r="Y724" s="1" t="s">
        <v>46</v>
      </c>
      <c r="Z724" s="1">
        <v>6.3</v>
      </c>
      <c r="AA724" s="1">
        <v>0.81</v>
      </c>
      <c r="AB724" s="1">
        <v>2.83</v>
      </c>
      <c r="AC724" s="1">
        <v>13.6</v>
      </c>
      <c r="AD724" s="1"/>
      <c r="AE724" s="7" t="s">
        <v>436</v>
      </c>
      <c r="AF724" s="1">
        <v>10</v>
      </c>
      <c r="AG724" s="1"/>
      <c r="AH724" s="1"/>
      <c r="AI724">
        <v>11.672499999999999</v>
      </c>
      <c r="AJ724">
        <v>9.823500000000001</v>
      </c>
      <c r="AK724">
        <v>14.340499999999999</v>
      </c>
      <c r="AL724">
        <v>17.149500000000003</v>
      </c>
      <c r="AM724">
        <v>20.677</v>
      </c>
      <c r="AN724">
        <v>13.320000000000002</v>
      </c>
      <c r="AO724">
        <v>67.36699999999999</v>
      </c>
      <c r="AP724">
        <v>65.101500000000001</v>
      </c>
      <c r="AQ724" t="s">
        <v>97</v>
      </c>
    </row>
    <row r="725" spans="1:43" x14ac:dyDescent="0.25">
      <c r="A725" s="1" t="s">
        <v>376</v>
      </c>
      <c r="B725" s="1" t="s">
        <v>471</v>
      </c>
      <c r="C725" s="1" t="s">
        <v>375</v>
      </c>
      <c r="D725" s="1" t="s">
        <v>471</v>
      </c>
      <c r="E725" s="1" t="s">
        <v>44</v>
      </c>
      <c r="F725" s="1" t="s">
        <v>44</v>
      </c>
      <c r="G725" s="2" t="str">
        <f t="shared" si="29"/>
        <v>Nziguheba et al. 2009SessaroMaize</v>
      </c>
      <c r="H725" s="3">
        <v>120</v>
      </c>
      <c r="I725" s="3">
        <v>40</v>
      </c>
      <c r="J725" s="3">
        <v>80</v>
      </c>
      <c r="K725" s="1">
        <v>923</v>
      </c>
      <c r="L725" s="1">
        <v>875</v>
      </c>
      <c r="M725" s="1"/>
      <c r="N725" s="1"/>
      <c r="O725" s="7">
        <v>3071</v>
      </c>
      <c r="P725" s="7">
        <v>3311</v>
      </c>
      <c r="Q725" s="1"/>
      <c r="R725" s="1"/>
      <c r="S725" s="1"/>
      <c r="T725" s="1">
        <v>3.3271939328277358</v>
      </c>
      <c r="U725" s="1">
        <v>3.5872156013001084</v>
      </c>
      <c r="V725" s="8">
        <v>1.167</v>
      </c>
      <c r="W725" s="8">
        <v>8.6329999999999991</v>
      </c>
      <c r="X725">
        <f t="shared" si="30"/>
        <v>1.5536350148367952</v>
      </c>
      <c r="Y725" s="1" t="s">
        <v>46</v>
      </c>
      <c r="Z725" s="1">
        <v>6.3</v>
      </c>
      <c r="AA725" s="1">
        <v>0.81</v>
      </c>
      <c r="AB725" s="1">
        <v>2.83</v>
      </c>
      <c r="AC725" s="1">
        <v>13.6</v>
      </c>
      <c r="AD725" s="1"/>
      <c r="AE725" s="7" t="s">
        <v>436</v>
      </c>
      <c r="AF725" s="1">
        <v>10</v>
      </c>
      <c r="AG725" s="1"/>
      <c r="AH725" s="1"/>
      <c r="AI725">
        <v>11.672499999999999</v>
      </c>
      <c r="AJ725">
        <v>9.823500000000001</v>
      </c>
      <c r="AK725">
        <v>14.340499999999999</v>
      </c>
      <c r="AL725">
        <v>17.149500000000003</v>
      </c>
      <c r="AM725">
        <v>20.677</v>
      </c>
      <c r="AN725">
        <v>13.320000000000002</v>
      </c>
      <c r="AO725">
        <v>67.36699999999999</v>
      </c>
      <c r="AP725">
        <v>65.101500000000001</v>
      </c>
      <c r="AQ725" t="s">
        <v>97</v>
      </c>
    </row>
    <row r="726" spans="1:43" x14ac:dyDescent="0.25">
      <c r="A726" s="1" t="s">
        <v>376</v>
      </c>
      <c r="B726" s="1" t="s">
        <v>471</v>
      </c>
      <c r="C726" s="1" t="s">
        <v>375</v>
      </c>
      <c r="D726" s="1" t="s">
        <v>471</v>
      </c>
      <c r="E726" s="1" t="s">
        <v>44</v>
      </c>
      <c r="F726" s="1" t="s">
        <v>44</v>
      </c>
      <c r="G726" s="2" t="str">
        <f t="shared" si="29"/>
        <v>Nziguheba et al. 2009SessaroMaize</v>
      </c>
      <c r="H726" s="3">
        <v>120</v>
      </c>
      <c r="I726" s="3">
        <v>40</v>
      </c>
      <c r="J726" s="3">
        <v>80</v>
      </c>
      <c r="K726" s="1">
        <v>923</v>
      </c>
      <c r="L726" s="1">
        <v>875</v>
      </c>
      <c r="M726" s="1"/>
      <c r="N726" s="1"/>
      <c r="O726" s="7">
        <v>2521</v>
      </c>
      <c r="P726" s="7">
        <v>3311</v>
      </c>
      <c r="Q726" s="1"/>
      <c r="R726" s="1"/>
      <c r="S726" s="1"/>
      <c r="T726" s="1">
        <v>2.7313109425785482</v>
      </c>
      <c r="U726" s="1">
        <v>3.5872156013001084</v>
      </c>
      <c r="V726" s="8">
        <v>1.167</v>
      </c>
      <c r="W726" s="8">
        <v>8.6329999999999991</v>
      </c>
      <c r="X726">
        <f t="shared" si="30"/>
        <v>1.1558234421364986</v>
      </c>
      <c r="Y726" s="1" t="s">
        <v>46</v>
      </c>
      <c r="Z726" s="1">
        <v>6.3</v>
      </c>
      <c r="AA726" s="1">
        <v>0.81</v>
      </c>
      <c r="AB726" s="1">
        <v>2.83</v>
      </c>
      <c r="AC726" s="1">
        <v>13.6</v>
      </c>
      <c r="AD726" s="1"/>
      <c r="AE726" s="7" t="s">
        <v>436</v>
      </c>
      <c r="AF726" s="1">
        <v>10</v>
      </c>
      <c r="AG726" s="1"/>
      <c r="AH726" s="1"/>
      <c r="AI726">
        <v>11.672499999999999</v>
      </c>
      <c r="AJ726">
        <v>9.823500000000001</v>
      </c>
      <c r="AK726">
        <v>14.340499999999999</v>
      </c>
      <c r="AL726">
        <v>17.149500000000003</v>
      </c>
      <c r="AM726">
        <v>20.677</v>
      </c>
      <c r="AN726">
        <v>13.320000000000002</v>
      </c>
      <c r="AO726">
        <v>67.36699999999999</v>
      </c>
      <c r="AP726">
        <v>65.101500000000001</v>
      </c>
      <c r="AQ726" t="s">
        <v>97</v>
      </c>
    </row>
    <row r="727" spans="1:43" x14ac:dyDescent="0.25">
      <c r="A727" s="1" t="s">
        <v>376</v>
      </c>
      <c r="B727" s="1" t="s">
        <v>482</v>
      </c>
      <c r="C727" s="1" t="s">
        <v>483</v>
      </c>
      <c r="D727" s="1" t="s">
        <v>482</v>
      </c>
      <c r="E727" s="1" t="s">
        <v>44</v>
      </c>
      <c r="F727" s="1" t="s">
        <v>426</v>
      </c>
      <c r="G727" s="2" t="str">
        <f t="shared" si="29"/>
        <v>Van Asten et al. 2004Sourou ValleyRice</v>
      </c>
      <c r="H727" s="3">
        <v>106</v>
      </c>
      <c r="I727" s="3">
        <v>21</v>
      </c>
      <c r="J727" s="3">
        <v>20</v>
      </c>
      <c r="K727" s="1"/>
      <c r="L727" s="1"/>
      <c r="M727" s="1"/>
      <c r="N727" s="1"/>
      <c r="O727" s="7">
        <v>3400</v>
      </c>
      <c r="P727" s="7">
        <v>5800</v>
      </c>
      <c r="Q727" s="1"/>
      <c r="R727" s="1"/>
      <c r="S727" s="1"/>
      <c r="T727" s="1"/>
      <c r="U727" s="1"/>
      <c r="V727" s="7">
        <v>-3.5</v>
      </c>
      <c r="W727" s="7">
        <v>14.167</v>
      </c>
      <c r="X727">
        <f t="shared" si="30"/>
        <v>4.2464612822647787</v>
      </c>
      <c r="Y727" s="1" t="s">
        <v>46</v>
      </c>
      <c r="Z727" s="1">
        <v>8</v>
      </c>
      <c r="AA727" s="1"/>
      <c r="AB727" s="1">
        <v>4.8</v>
      </c>
      <c r="AC727" s="1">
        <v>42</v>
      </c>
      <c r="AD727" s="1"/>
      <c r="AE727" s="7" t="s">
        <v>484</v>
      </c>
      <c r="AF727" s="1">
        <v>29</v>
      </c>
      <c r="AG727" s="1">
        <v>630</v>
      </c>
      <c r="AH727" s="1">
        <v>1.9</v>
      </c>
      <c r="AI727">
        <v>9.8382499999999986</v>
      </c>
      <c r="AJ727">
        <v>9.1575000000000006</v>
      </c>
      <c r="AK727">
        <v>39.853249999999996</v>
      </c>
      <c r="AL727">
        <v>40.875750000000004</v>
      </c>
      <c r="AM727">
        <v>18.509249999999998</v>
      </c>
      <c r="AN727">
        <v>16.983000000000001</v>
      </c>
      <c r="AO727">
        <v>43.188249999999996</v>
      </c>
      <c r="AP727">
        <v>42.291000000000004</v>
      </c>
      <c r="AQ727" t="s">
        <v>97</v>
      </c>
    </row>
    <row r="728" spans="1:43" x14ac:dyDescent="0.25">
      <c r="A728" s="1" t="s">
        <v>376</v>
      </c>
      <c r="B728" s="1" t="s">
        <v>482</v>
      </c>
      <c r="C728" s="1" t="s">
        <v>483</v>
      </c>
      <c r="D728" s="1" t="s">
        <v>482</v>
      </c>
      <c r="E728" s="1" t="s">
        <v>426</v>
      </c>
      <c r="F728" s="1" t="s">
        <v>426</v>
      </c>
      <c r="G728" s="2" t="str">
        <f t="shared" si="29"/>
        <v>Van Asten et al. 2004Sourou ValleyRice</v>
      </c>
      <c r="H728" s="3">
        <v>106</v>
      </c>
      <c r="I728" s="3">
        <v>21</v>
      </c>
      <c r="J728" s="3">
        <v>20</v>
      </c>
      <c r="K728" s="1"/>
      <c r="L728" s="1"/>
      <c r="M728" s="1"/>
      <c r="N728" s="1"/>
      <c r="O728" s="7">
        <v>3400</v>
      </c>
      <c r="P728" s="7">
        <v>6000</v>
      </c>
      <c r="Q728" s="1"/>
      <c r="R728" s="1"/>
      <c r="S728" s="1"/>
      <c r="T728" s="1"/>
      <c r="U728" s="1"/>
      <c r="V728" s="7">
        <v>-3.5</v>
      </c>
      <c r="W728" s="7">
        <v>14.167</v>
      </c>
      <c r="X728">
        <f t="shared" si="30"/>
        <v>4.2464612822647787</v>
      </c>
      <c r="Y728" s="1" t="s">
        <v>46</v>
      </c>
      <c r="Z728" s="1">
        <v>8</v>
      </c>
      <c r="AA728" s="1"/>
      <c r="AB728" s="1">
        <v>4.8</v>
      </c>
      <c r="AC728" s="1">
        <v>42</v>
      </c>
      <c r="AD728" s="1"/>
      <c r="AE728" s="7" t="s">
        <v>484</v>
      </c>
      <c r="AF728" s="1">
        <v>29</v>
      </c>
      <c r="AG728" s="1">
        <v>630</v>
      </c>
      <c r="AH728" s="1">
        <v>1.9</v>
      </c>
      <c r="AI728">
        <v>9.8382499999999986</v>
      </c>
      <c r="AJ728">
        <v>9.1575000000000006</v>
      </c>
      <c r="AK728">
        <v>39.853249999999996</v>
      </c>
      <c r="AL728">
        <v>40.875750000000004</v>
      </c>
      <c r="AM728">
        <v>18.509249999999998</v>
      </c>
      <c r="AN728">
        <v>16.983000000000001</v>
      </c>
      <c r="AO728">
        <v>43.188249999999996</v>
      </c>
      <c r="AP728">
        <v>42.291000000000004</v>
      </c>
      <c r="AQ728" t="s">
        <v>97</v>
      </c>
    </row>
    <row r="729" spans="1:43" x14ac:dyDescent="0.25">
      <c r="A729" s="1" t="s">
        <v>376</v>
      </c>
      <c r="B729" s="1" t="s">
        <v>386</v>
      </c>
      <c r="C729" s="1" t="s">
        <v>397</v>
      </c>
      <c r="D729" s="1" t="s">
        <v>386</v>
      </c>
      <c r="E729" s="1" t="s">
        <v>44</v>
      </c>
      <c r="F729" s="1" t="s">
        <v>44</v>
      </c>
      <c r="G729" s="2" t="str">
        <f t="shared" si="29"/>
        <v>Allan 1970StrongMaize</v>
      </c>
      <c r="H729" s="3">
        <v>141</v>
      </c>
      <c r="I729" s="3">
        <v>30.8</v>
      </c>
      <c r="J729" s="3">
        <v>0</v>
      </c>
      <c r="K729" s="1"/>
      <c r="L729" s="1"/>
      <c r="M729" s="1"/>
      <c r="N729" s="1"/>
      <c r="O729" s="7">
        <v>8390</v>
      </c>
      <c r="P729" s="7">
        <v>8390</v>
      </c>
      <c r="Q729" s="1"/>
      <c r="R729" s="1"/>
      <c r="S729" s="1"/>
      <c r="T729" s="1"/>
      <c r="U729" s="1"/>
      <c r="V729" s="7">
        <v>35</v>
      </c>
      <c r="W729" s="7">
        <v>1.0169999999999999</v>
      </c>
      <c r="X729">
        <f t="shared" si="30"/>
        <v>8.5978474506795024</v>
      </c>
      <c r="Y729" s="1" t="s">
        <v>46</v>
      </c>
      <c r="Z729" s="1"/>
      <c r="AA729" s="1"/>
      <c r="AB729" s="1"/>
      <c r="AC729" s="1"/>
      <c r="AD729" s="1"/>
      <c r="AE729" s="7" t="s">
        <v>388</v>
      </c>
      <c r="AF729" s="1">
        <v>1</v>
      </c>
      <c r="AG729" s="1">
        <v>1242</v>
      </c>
      <c r="AH729" s="1"/>
      <c r="AI729">
        <v>21.844249999999999</v>
      </c>
      <c r="AJ729">
        <v>21.395250000000001</v>
      </c>
      <c r="AK729">
        <v>25.512749999999997</v>
      </c>
      <c r="AL729">
        <v>27.222750000000001</v>
      </c>
      <c r="AM729">
        <v>21.343999999999998</v>
      </c>
      <c r="AN729">
        <v>16.650000000000002</v>
      </c>
      <c r="AO729">
        <v>41.85425</v>
      </c>
      <c r="AP729">
        <v>40.875750000000004</v>
      </c>
      <c r="AQ729" t="s">
        <v>389</v>
      </c>
    </row>
    <row r="730" spans="1:43" x14ac:dyDescent="0.25">
      <c r="A730" s="1" t="s">
        <v>376</v>
      </c>
      <c r="B730" s="1" t="s">
        <v>386</v>
      </c>
      <c r="C730" s="1" t="s">
        <v>397</v>
      </c>
      <c r="D730" s="1" t="s">
        <v>386</v>
      </c>
      <c r="E730" s="1" t="s">
        <v>44</v>
      </c>
      <c r="F730" s="1" t="s">
        <v>44</v>
      </c>
      <c r="G730" s="2" t="str">
        <f t="shared" si="29"/>
        <v>Allan 1970StrongMaize</v>
      </c>
      <c r="H730" s="3">
        <v>141</v>
      </c>
      <c r="I730" s="3">
        <v>30.8</v>
      </c>
      <c r="J730" s="3">
        <v>0</v>
      </c>
      <c r="K730" s="1"/>
      <c r="L730" s="1"/>
      <c r="M730" s="1"/>
      <c r="N730" s="1"/>
      <c r="O730" s="7">
        <v>8390</v>
      </c>
      <c r="P730" s="7">
        <v>8330</v>
      </c>
      <c r="Q730" s="1"/>
      <c r="R730" s="1"/>
      <c r="S730" s="1"/>
      <c r="T730" s="1"/>
      <c r="U730" s="1"/>
      <c r="V730" s="7">
        <v>35</v>
      </c>
      <c r="W730" s="7">
        <v>1.0169999999999999</v>
      </c>
      <c r="X730">
        <f t="shared" si="30"/>
        <v>8.5978474506795024</v>
      </c>
      <c r="Y730" s="1" t="s">
        <v>46</v>
      </c>
      <c r="Z730" s="1"/>
      <c r="AA730" s="1"/>
      <c r="AB730" s="1"/>
      <c r="AC730" s="1"/>
      <c r="AD730" s="1"/>
      <c r="AE730" s="7" t="s">
        <v>388</v>
      </c>
      <c r="AF730" s="1">
        <v>5</v>
      </c>
      <c r="AG730" s="1">
        <v>1242</v>
      </c>
      <c r="AH730" s="1"/>
      <c r="AI730">
        <v>21.844249999999999</v>
      </c>
      <c r="AJ730">
        <v>21.395250000000001</v>
      </c>
      <c r="AK730">
        <v>25.512749999999997</v>
      </c>
      <c r="AL730">
        <v>27.222750000000001</v>
      </c>
      <c r="AM730">
        <v>21.343999999999998</v>
      </c>
      <c r="AN730">
        <v>16.650000000000002</v>
      </c>
      <c r="AO730">
        <v>41.85425</v>
      </c>
      <c r="AP730">
        <v>40.875750000000004</v>
      </c>
      <c r="AQ730" t="s">
        <v>389</v>
      </c>
    </row>
    <row r="731" spans="1:43" x14ac:dyDescent="0.25">
      <c r="A731" s="1" t="s">
        <v>376</v>
      </c>
      <c r="B731" s="1" t="s">
        <v>398</v>
      </c>
      <c r="C731" s="1" t="s">
        <v>401</v>
      </c>
      <c r="D731" s="1" t="s">
        <v>398</v>
      </c>
      <c r="E731" s="1" t="s">
        <v>44</v>
      </c>
      <c r="F731" s="1" t="s">
        <v>44</v>
      </c>
      <c r="G731" s="2" t="str">
        <f t="shared" si="29"/>
        <v>Chaguala et al. 2011SussundengaMaize</v>
      </c>
      <c r="H731" s="3">
        <v>120</v>
      </c>
      <c r="I731" s="3">
        <v>27.6</v>
      </c>
      <c r="J731" s="3">
        <v>24.9</v>
      </c>
      <c r="K731" s="1">
        <v>1938</v>
      </c>
      <c r="L731" s="1">
        <v>1875</v>
      </c>
      <c r="M731" s="1"/>
      <c r="N731" s="1"/>
      <c r="O731" s="7">
        <v>4923</v>
      </c>
      <c r="P731" s="7">
        <v>4737</v>
      </c>
      <c r="Q731" s="1"/>
      <c r="R731" s="1"/>
      <c r="S731" s="1"/>
      <c r="T731" s="1">
        <v>2.5402476780185759</v>
      </c>
      <c r="U731" s="1">
        <v>2.4442724458204332</v>
      </c>
      <c r="V731" s="7">
        <v>33.216999999999999</v>
      </c>
      <c r="W731" s="7">
        <v>-19.332999999999998</v>
      </c>
      <c r="X731">
        <f t="shared" si="30"/>
        <v>3.0915391969407264</v>
      </c>
      <c r="Y731" s="1" t="s">
        <v>46</v>
      </c>
      <c r="Z731" s="1"/>
      <c r="AA731" s="1">
        <v>0.87</v>
      </c>
      <c r="AB731" s="1">
        <v>7.2</v>
      </c>
      <c r="AC731" s="1"/>
      <c r="AD731" s="1"/>
      <c r="AE731" s="7" t="s">
        <v>383</v>
      </c>
      <c r="AF731" s="1">
        <v>3</v>
      </c>
      <c r="AG731" s="1">
        <v>1080</v>
      </c>
      <c r="AH731" s="1"/>
      <c r="AI731">
        <v>5.8362499999999997</v>
      </c>
      <c r="AJ731">
        <v>5.1615000000000002</v>
      </c>
      <c r="AK731">
        <v>12.50625</v>
      </c>
      <c r="AL731">
        <v>13.986000000000001</v>
      </c>
      <c r="AM731">
        <v>5.5027499999999998</v>
      </c>
      <c r="AN731">
        <v>4.9950000000000001</v>
      </c>
      <c r="AO731">
        <v>80.54025</v>
      </c>
      <c r="AP731">
        <v>79.170750000000012</v>
      </c>
      <c r="AQ731" t="s">
        <v>400</v>
      </c>
    </row>
    <row r="732" spans="1:43" x14ac:dyDescent="0.25">
      <c r="A732" s="1" t="s">
        <v>376</v>
      </c>
      <c r="B732" s="1" t="s">
        <v>398</v>
      </c>
      <c r="C732" s="1" t="s">
        <v>401</v>
      </c>
      <c r="D732" s="1" t="s">
        <v>398</v>
      </c>
      <c r="E732" s="1" t="s">
        <v>44</v>
      </c>
      <c r="F732" s="1" t="s">
        <v>44</v>
      </c>
      <c r="G732" s="2" t="str">
        <f t="shared" si="29"/>
        <v>Chaguala et al. 2011SussundengaMaize</v>
      </c>
      <c r="H732" s="3">
        <v>120</v>
      </c>
      <c r="I732" s="3">
        <v>27.6</v>
      </c>
      <c r="J732" s="3">
        <v>24.9</v>
      </c>
      <c r="K732" s="1">
        <v>1938</v>
      </c>
      <c r="L732" s="1">
        <v>1875</v>
      </c>
      <c r="M732" s="1"/>
      <c r="N732" s="1"/>
      <c r="O732" s="7">
        <v>4478</v>
      </c>
      <c r="P732" s="7">
        <v>4496.3</v>
      </c>
      <c r="Q732" s="1"/>
      <c r="R732" s="1"/>
      <c r="S732" s="1"/>
      <c r="T732" s="1">
        <v>2.3106295149638805</v>
      </c>
      <c r="U732" s="1">
        <v>2.3200722394220845</v>
      </c>
      <c r="V732" s="7">
        <v>33.216999999999999</v>
      </c>
      <c r="W732" s="7">
        <v>-19.332999999999998</v>
      </c>
      <c r="X732">
        <f t="shared" si="30"/>
        <v>2.6306564690885912</v>
      </c>
      <c r="Y732" s="1" t="s">
        <v>46</v>
      </c>
      <c r="Z732" s="1"/>
      <c r="AA732" s="1">
        <v>0.87</v>
      </c>
      <c r="AB732" s="1">
        <v>7.2</v>
      </c>
      <c r="AC732" s="1"/>
      <c r="AD732" s="1"/>
      <c r="AE732" s="7" t="s">
        <v>383</v>
      </c>
      <c r="AF732" s="1">
        <v>3</v>
      </c>
      <c r="AG732" s="1">
        <v>1080</v>
      </c>
      <c r="AH732" s="1"/>
      <c r="AI732">
        <v>5.8362499999999997</v>
      </c>
      <c r="AJ732">
        <v>5.1615000000000002</v>
      </c>
      <c r="AK732">
        <v>12.50625</v>
      </c>
      <c r="AL732">
        <v>13.986000000000001</v>
      </c>
      <c r="AM732">
        <v>5.5027499999999998</v>
      </c>
      <c r="AN732">
        <v>4.9950000000000001</v>
      </c>
      <c r="AO732">
        <v>80.54025</v>
      </c>
      <c r="AP732">
        <v>79.170750000000012</v>
      </c>
      <c r="AQ732" t="s">
        <v>400</v>
      </c>
    </row>
    <row r="733" spans="1:43" x14ac:dyDescent="0.25">
      <c r="A733" s="1" t="s">
        <v>376</v>
      </c>
      <c r="B733" s="1" t="s">
        <v>398</v>
      </c>
      <c r="C733" s="1" t="s">
        <v>401</v>
      </c>
      <c r="D733" s="1" t="s">
        <v>398</v>
      </c>
      <c r="E733" s="1" t="s">
        <v>44</v>
      </c>
      <c r="F733" s="1" t="s">
        <v>44</v>
      </c>
      <c r="G733" s="2" t="str">
        <f t="shared" si="29"/>
        <v>Chaguala et al. 2011SussundengaMaize</v>
      </c>
      <c r="H733" s="3">
        <v>120</v>
      </c>
      <c r="I733" s="3">
        <v>27.6</v>
      </c>
      <c r="J733" s="3">
        <v>24.9</v>
      </c>
      <c r="K733" s="1">
        <v>2730.3</v>
      </c>
      <c r="L733" s="1">
        <v>2625</v>
      </c>
      <c r="M733" s="1"/>
      <c r="N733" s="1"/>
      <c r="O733" s="7">
        <v>4359</v>
      </c>
      <c r="P733" s="7">
        <v>5565</v>
      </c>
      <c r="Q733" s="1"/>
      <c r="R733" s="1"/>
      <c r="S733" s="1"/>
      <c r="T733" s="1">
        <v>1.596527854081969</v>
      </c>
      <c r="U733" s="1">
        <v>2.038237556312493</v>
      </c>
      <c r="V733" s="7">
        <v>33.216999999999999</v>
      </c>
      <c r="W733" s="7">
        <v>-19.332999999999998</v>
      </c>
      <c r="X733">
        <f t="shared" si="30"/>
        <v>1.6868307839388141</v>
      </c>
      <c r="Y733" s="1" t="s">
        <v>46</v>
      </c>
      <c r="Z733" s="1"/>
      <c r="AA733" s="1">
        <v>0.87</v>
      </c>
      <c r="AB733" s="1">
        <v>7.2</v>
      </c>
      <c r="AC733" s="1"/>
      <c r="AD733" s="1"/>
      <c r="AE733" s="7" t="s">
        <v>383</v>
      </c>
      <c r="AF733" s="1">
        <v>3</v>
      </c>
      <c r="AG733" s="1">
        <v>1080</v>
      </c>
      <c r="AH733" s="1"/>
      <c r="AI733">
        <v>5.8362499999999997</v>
      </c>
      <c r="AJ733">
        <v>5.1615000000000002</v>
      </c>
      <c r="AK733">
        <v>12.50625</v>
      </c>
      <c r="AL733">
        <v>13.986000000000001</v>
      </c>
      <c r="AM733">
        <v>5.5027499999999998</v>
      </c>
      <c r="AN733">
        <v>4.9950000000000001</v>
      </c>
      <c r="AO733">
        <v>80.54025</v>
      </c>
      <c r="AP733">
        <v>79.170750000000012</v>
      </c>
      <c r="AQ733" t="s">
        <v>400</v>
      </c>
    </row>
    <row r="734" spans="1:43" x14ac:dyDescent="0.25">
      <c r="A734" s="1" t="s">
        <v>376</v>
      </c>
      <c r="B734" s="1" t="s">
        <v>398</v>
      </c>
      <c r="C734" s="1" t="s">
        <v>401</v>
      </c>
      <c r="D734" s="1" t="s">
        <v>398</v>
      </c>
      <c r="E734" s="1" t="s">
        <v>44</v>
      </c>
      <c r="F734" s="1" t="s">
        <v>44</v>
      </c>
      <c r="G734" s="2" t="str">
        <f t="shared" si="29"/>
        <v>Chaguala et al. 2011SussundengaMaize</v>
      </c>
      <c r="H734" s="3">
        <v>120</v>
      </c>
      <c r="I734" s="3">
        <v>27.6</v>
      </c>
      <c r="J734" s="3">
        <v>24.9</v>
      </c>
      <c r="K734" s="1">
        <v>2730.3</v>
      </c>
      <c r="L734" s="1">
        <v>2625</v>
      </c>
      <c r="M734" s="1"/>
      <c r="N734" s="1"/>
      <c r="O734" s="7">
        <v>4109.6000000000004</v>
      </c>
      <c r="P734" s="7">
        <v>5312</v>
      </c>
      <c r="Q734" s="1"/>
      <c r="R734" s="1"/>
      <c r="S734" s="1"/>
      <c r="T734" s="1">
        <v>1.5051825806687911</v>
      </c>
      <c r="U734" s="1">
        <v>1.9455737464747462</v>
      </c>
      <c r="V734" s="7">
        <v>33.216999999999999</v>
      </c>
      <c r="W734" s="7">
        <v>-19.332999999999998</v>
      </c>
      <c r="X734">
        <f t="shared" si="30"/>
        <v>1.4285293180369663</v>
      </c>
      <c r="Y734" s="1" t="s">
        <v>46</v>
      </c>
      <c r="Z734" s="1"/>
      <c r="AA734" s="1">
        <v>0.87</v>
      </c>
      <c r="AB734" s="1">
        <v>7.2</v>
      </c>
      <c r="AC734" s="1"/>
      <c r="AD734" s="1"/>
      <c r="AE734" s="7" t="s">
        <v>383</v>
      </c>
      <c r="AF734" s="1">
        <v>3</v>
      </c>
      <c r="AG734" s="1">
        <v>1080</v>
      </c>
      <c r="AH734" s="1"/>
      <c r="AI734">
        <v>5.8362499999999997</v>
      </c>
      <c r="AJ734">
        <v>5.1615000000000002</v>
      </c>
      <c r="AK734">
        <v>12.50625</v>
      </c>
      <c r="AL734">
        <v>13.986000000000001</v>
      </c>
      <c r="AM734">
        <v>5.5027499999999998</v>
      </c>
      <c r="AN734">
        <v>4.9950000000000001</v>
      </c>
      <c r="AO734">
        <v>80.54025</v>
      </c>
      <c r="AP734">
        <v>79.170750000000012</v>
      </c>
      <c r="AQ734" t="s">
        <v>400</v>
      </c>
    </row>
    <row r="735" spans="1:43" x14ac:dyDescent="0.25">
      <c r="A735" s="1" t="s">
        <v>376</v>
      </c>
      <c r="B735" s="1" t="s">
        <v>434</v>
      </c>
      <c r="C735" s="1" t="s">
        <v>435</v>
      </c>
      <c r="D735" s="1" t="s">
        <v>434</v>
      </c>
      <c r="E735" s="1" t="s">
        <v>426</v>
      </c>
      <c r="F735" s="1" t="s">
        <v>433</v>
      </c>
      <c r="G735" s="2" t="str">
        <f t="shared" si="29"/>
        <v>Habtegebrial and singh 2009TigrayWheat</v>
      </c>
      <c r="H735" s="3">
        <v>100</v>
      </c>
      <c r="I735" s="3">
        <v>21</v>
      </c>
      <c r="J735" s="3">
        <v>33</v>
      </c>
      <c r="K735" s="1"/>
      <c r="L735" s="1"/>
      <c r="M735" s="1"/>
      <c r="N735" s="1"/>
      <c r="O735" s="7">
        <v>2300</v>
      </c>
      <c r="P735" s="7">
        <v>3070</v>
      </c>
      <c r="Q735" s="1"/>
      <c r="R735" s="1"/>
      <c r="S735" s="1"/>
      <c r="T735" s="1"/>
      <c r="U735" s="1"/>
      <c r="V735" s="7">
        <v>39.533000000000001</v>
      </c>
      <c r="W735" s="7">
        <v>13.233000000000001</v>
      </c>
      <c r="X735">
        <f t="shared" si="30"/>
        <v>2.7476566807572134</v>
      </c>
      <c r="Y735" s="1" t="s">
        <v>46</v>
      </c>
      <c r="Z735" s="1">
        <v>6.81</v>
      </c>
      <c r="AA735" s="1">
        <v>0.99299999999999999</v>
      </c>
      <c r="AB735" s="1">
        <v>7.32</v>
      </c>
      <c r="AC735" s="1">
        <v>52</v>
      </c>
      <c r="AD735" s="1"/>
      <c r="AE735" s="7" t="s">
        <v>436</v>
      </c>
      <c r="AF735" s="1">
        <v>3</v>
      </c>
      <c r="AG735" s="1">
        <v>669</v>
      </c>
      <c r="AH735" s="1"/>
      <c r="AI735">
        <v>41.020499999999998</v>
      </c>
      <c r="AJ735">
        <v>41.458500000000001</v>
      </c>
      <c r="AK735">
        <v>37.185249999999996</v>
      </c>
      <c r="AL735">
        <v>37.795500000000004</v>
      </c>
      <c r="AM735">
        <v>29.014499999999998</v>
      </c>
      <c r="AN735">
        <v>19.480500000000003</v>
      </c>
      <c r="AO735">
        <v>33.349999999999994</v>
      </c>
      <c r="AP735">
        <v>32.883750000000006</v>
      </c>
      <c r="AQ735" t="s">
        <v>437</v>
      </c>
    </row>
    <row r="736" spans="1:43" x14ac:dyDescent="0.25">
      <c r="A736" s="1" t="s">
        <v>376</v>
      </c>
      <c r="B736" s="1" t="s">
        <v>434</v>
      </c>
      <c r="C736" s="1" t="s">
        <v>435</v>
      </c>
      <c r="D736" s="1" t="s">
        <v>434</v>
      </c>
      <c r="E736" s="1" t="s">
        <v>433</v>
      </c>
      <c r="F736" s="1" t="s">
        <v>433</v>
      </c>
      <c r="G736" s="2" t="str">
        <f t="shared" si="29"/>
        <v>Habtegebrial and singh 2009TigrayWheat</v>
      </c>
      <c r="H736" s="3">
        <v>100</v>
      </c>
      <c r="I736" s="3">
        <v>21</v>
      </c>
      <c r="J736" s="3">
        <v>33</v>
      </c>
      <c r="K736" s="1"/>
      <c r="L736" s="1"/>
      <c r="M736" s="1"/>
      <c r="N736" s="1"/>
      <c r="O736" s="7">
        <v>3980</v>
      </c>
      <c r="P736" s="7">
        <v>5100</v>
      </c>
      <c r="Q736" s="1"/>
      <c r="R736" s="1"/>
      <c r="S736" s="1"/>
      <c r="T736" s="1"/>
      <c r="U736" s="1"/>
      <c r="V736" s="7">
        <v>39.533000000000001</v>
      </c>
      <c r="W736" s="7">
        <v>13.233000000000001</v>
      </c>
      <c r="X736">
        <f t="shared" si="30"/>
        <v>4.7546406910494392</v>
      </c>
      <c r="Y736" s="1" t="s">
        <v>46</v>
      </c>
      <c r="Z736" s="1">
        <v>6.81</v>
      </c>
      <c r="AA736" s="1">
        <v>0.99299999999999999</v>
      </c>
      <c r="AB736" s="1">
        <v>7.32</v>
      </c>
      <c r="AC736" s="1">
        <v>52</v>
      </c>
      <c r="AD736" s="1"/>
      <c r="AE736" s="7" t="s">
        <v>436</v>
      </c>
      <c r="AF736" s="1">
        <v>3</v>
      </c>
      <c r="AG736" s="1">
        <v>669</v>
      </c>
      <c r="AH736" s="1"/>
      <c r="AI736">
        <v>41.020499999999998</v>
      </c>
      <c r="AJ736">
        <v>41.458500000000001</v>
      </c>
      <c r="AK736">
        <v>37.185249999999996</v>
      </c>
      <c r="AL736">
        <v>37.795500000000004</v>
      </c>
      <c r="AM736">
        <v>29.014499999999998</v>
      </c>
      <c r="AN736">
        <v>19.480500000000003</v>
      </c>
      <c r="AO736">
        <v>33.349999999999994</v>
      </c>
      <c r="AP736">
        <v>32.883750000000006</v>
      </c>
      <c r="AQ736" t="s">
        <v>437</v>
      </c>
    </row>
    <row r="737" spans="1:43" x14ac:dyDescent="0.25">
      <c r="A737" s="1" t="s">
        <v>376</v>
      </c>
      <c r="B737" s="1" t="s">
        <v>434</v>
      </c>
      <c r="C737" s="1" t="s">
        <v>435</v>
      </c>
      <c r="D737" s="1" t="s">
        <v>434</v>
      </c>
      <c r="E737" s="1" t="s">
        <v>433</v>
      </c>
      <c r="F737" s="1" t="s">
        <v>433</v>
      </c>
      <c r="G737" s="2" t="str">
        <f t="shared" si="29"/>
        <v>Habtegebrial and singh 2009TigrayWheat</v>
      </c>
      <c r="H737" s="3">
        <v>100</v>
      </c>
      <c r="I737" s="3">
        <v>21</v>
      </c>
      <c r="J737" s="3">
        <v>33</v>
      </c>
      <c r="K737" s="1"/>
      <c r="L737" s="1"/>
      <c r="M737" s="1"/>
      <c r="N737" s="1"/>
      <c r="O737" s="7">
        <v>3980</v>
      </c>
      <c r="P737" s="7">
        <v>4760</v>
      </c>
      <c r="Q737" s="1"/>
      <c r="R737" s="1"/>
      <c r="S737" s="1"/>
      <c r="T737" s="1"/>
      <c r="U737" s="1"/>
      <c r="V737" s="7">
        <v>39.533000000000001</v>
      </c>
      <c r="W737" s="7">
        <v>13.233000000000001</v>
      </c>
      <c r="X737">
        <f t="shared" si="30"/>
        <v>4.7546406910494392</v>
      </c>
      <c r="Y737" s="1" t="s">
        <v>46</v>
      </c>
      <c r="Z737" s="1">
        <v>6.81</v>
      </c>
      <c r="AA737" s="1">
        <v>0.99299999999999999</v>
      </c>
      <c r="AB737" s="1">
        <v>7.32</v>
      </c>
      <c r="AC737" s="1">
        <v>52</v>
      </c>
      <c r="AD737" s="1"/>
      <c r="AE737" s="7" t="s">
        <v>436</v>
      </c>
      <c r="AF737" s="1">
        <v>3</v>
      </c>
      <c r="AG737" s="1">
        <v>669</v>
      </c>
      <c r="AH737" s="1"/>
      <c r="AI737">
        <v>41.020499999999998</v>
      </c>
      <c r="AJ737">
        <v>41.458500000000001</v>
      </c>
      <c r="AK737">
        <v>37.185249999999996</v>
      </c>
      <c r="AL737">
        <v>37.795500000000004</v>
      </c>
      <c r="AM737">
        <v>29.014499999999998</v>
      </c>
      <c r="AN737">
        <v>19.480500000000003</v>
      </c>
      <c r="AO737">
        <v>33.349999999999994</v>
      </c>
      <c r="AP737">
        <v>32.883750000000006</v>
      </c>
      <c r="AQ737" t="s">
        <v>437</v>
      </c>
    </row>
    <row r="738" spans="1:43" x14ac:dyDescent="0.25">
      <c r="A738" s="1" t="s">
        <v>376</v>
      </c>
      <c r="B738" s="1" t="s">
        <v>434</v>
      </c>
      <c r="C738" s="1" t="s">
        <v>435</v>
      </c>
      <c r="D738" s="1" t="s">
        <v>434</v>
      </c>
      <c r="E738" s="1" t="s">
        <v>433</v>
      </c>
      <c r="F738" s="1" t="s">
        <v>433</v>
      </c>
      <c r="G738" s="2" t="str">
        <f t="shared" si="29"/>
        <v>Habtegebrial and singh 2009TigrayWheat</v>
      </c>
      <c r="H738" s="3">
        <v>100</v>
      </c>
      <c r="I738" s="3">
        <v>21</v>
      </c>
      <c r="J738" s="3">
        <v>33</v>
      </c>
      <c r="K738" s="1"/>
      <c r="L738" s="1"/>
      <c r="M738" s="1"/>
      <c r="N738" s="1"/>
      <c r="O738" s="7">
        <v>3980</v>
      </c>
      <c r="P738" s="7">
        <v>4430</v>
      </c>
      <c r="Q738" s="1"/>
      <c r="R738" s="1"/>
      <c r="S738" s="1"/>
      <c r="T738" s="1"/>
      <c r="U738" s="1"/>
      <c r="V738" s="7">
        <v>39.533000000000001</v>
      </c>
      <c r="W738" s="7">
        <v>13.233000000000001</v>
      </c>
      <c r="X738">
        <f t="shared" si="30"/>
        <v>4.7546406910494392</v>
      </c>
      <c r="Y738" s="1" t="s">
        <v>46</v>
      </c>
      <c r="Z738" s="1">
        <v>6.81</v>
      </c>
      <c r="AA738" s="1">
        <v>0.99299999999999999</v>
      </c>
      <c r="AB738" s="1">
        <v>7.32</v>
      </c>
      <c r="AC738" s="1">
        <v>52</v>
      </c>
      <c r="AD738" s="1"/>
      <c r="AE738" s="7" t="s">
        <v>436</v>
      </c>
      <c r="AF738" s="1">
        <v>3</v>
      </c>
      <c r="AG738" s="1">
        <v>669</v>
      </c>
      <c r="AH738" s="1"/>
      <c r="AI738">
        <v>41.020499999999998</v>
      </c>
      <c r="AJ738">
        <v>41.458500000000001</v>
      </c>
      <c r="AK738">
        <v>37.185249999999996</v>
      </c>
      <c r="AL738">
        <v>37.795500000000004</v>
      </c>
      <c r="AM738">
        <v>29.014499999999998</v>
      </c>
      <c r="AN738">
        <v>19.480500000000003</v>
      </c>
      <c r="AO738">
        <v>33.349999999999994</v>
      </c>
      <c r="AP738">
        <v>32.883750000000006</v>
      </c>
      <c r="AQ738" t="s">
        <v>437</v>
      </c>
    </row>
    <row r="739" spans="1:43" x14ac:dyDescent="0.25">
      <c r="A739" s="1" t="s">
        <v>376</v>
      </c>
      <c r="B739" s="1" t="s">
        <v>434</v>
      </c>
      <c r="C739" s="1" t="s">
        <v>435</v>
      </c>
      <c r="D739" s="1" t="s">
        <v>434</v>
      </c>
      <c r="E739" s="1" t="s">
        <v>433</v>
      </c>
      <c r="F739" s="1" t="s">
        <v>433</v>
      </c>
      <c r="G739" s="2" t="str">
        <f t="shared" si="29"/>
        <v>Habtegebrial and singh 2009TigrayWheat</v>
      </c>
      <c r="H739" s="3">
        <v>100</v>
      </c>
      <c r="I739" s="3">
        <v>21</v>
      </c>
      <c r="J739" s="3">
        <v>33</v>
      </c>
      <c r="K739" s="1"/>
      <c r="L739" s="1"/>
      <c r="M739" s="1"/>
      <c r="N739" s="1"/>
      <c r="O739" s="7">
        <v>2680</v>
      </c>
      <c r="P739" s="7">
        <v>3380</v>
      </c>
      <c r="Q739" s="1"/>
      <c r="R739" s="1"/>
      <c r="S739" s="1"/>
      <c r="T739" s="1"/>
      <c r="U739" s="1"/>
      <c r="V739" s="7">
        <v>39.533000000000001</v>
      </c>
      <c r="W739" s="7">
        <v>13.233000000000001</v>
      </c>
      <c r="X739">
        <f t="shared" si="30"/>
        <v>3.2016173497518836</v>
      </c>
      <c r="Y739" s="1" t="s">
        <v>46</v>
      </c>
      <c r="Z739" s="1">
        <v>6.81</v>
      </c>
      <c r="AA739" s="1">
        <v>0.99299999999999999</v>
      </c>
      <c r="AB739" s="1">
        <v>7.32</v>
      </c>
      <c r="AC739" s="1">
        <v>52</v>
      </c>
      <c r="AD739" s="1"/>
      <c r="AE739" s="7" t="s">
        <v>436</v>
      </c>
      <c r="AF739" s="1">
        <v>3</v>
      </c>
      <c r="AG739" s="1">
        <v>669</v>
      </c>
      <c r="AH739" s="1"/>
      <c r="AI739">
        <v>41.020499999999998</v>
      </c>
      <c r="AJ739">
        <v>41.458500000000001</v>
      </c>
      <c r="AK739">
        <v>37.185249999999996</v>
      </c>
      <c r="AL739">
        <v>37.795500000000004</v>
      </c>
      <c r="AM739">
        <v>29.014499999999998</v>
      </c>
      <c r="AN739">
        <v>19.480500000000003</v>
      </c>
      <c r="AO739">
        <v>33.349999999999994</v>
      </c>
      <c r="AP739">
        <v>32.883750000000006</v>
      </c>
      <c r="AQ739" t="s">
        <v>437</v>
      </c>
    </row>
    <row r="740" spans="1:43" x14ac:dyDescent="0.25">
      <c r="A740" s="1" t="s">
        <v>376</v>
      </c>
      <c r="B740" s="1" t="s">
        <v>434</v>
      </c>
      <c r="C740" s="1" t="s">
        <v>435</v>
      </c>
      <c r="D740" s="1" t="s">
        <v>434</v>
      </c>
      <c r="E740" s="1" t="s">
        <v>433</v>
      </c>
      <c r="F740" s="1" t="s">
        <v>433</v>
      </c>
      <c r="G740" s="2" t="str">
        <f t="shared" si="29"/>
        <v>Habtegebrial and singh 2009TigrayWheat</v>
      </c>
      <c r="H740" s="3">
        <v>100</v>
      </c>
      <c r="I740" s="3">
        <v>21</v>
      </c>
      <c r="J740" s="3">
        <v>33</v>
      </c>
      <c r="K740" s="1"/>
      <c r="L740" s="1"/>
      <c r="M740" s="1"/>
      <c r="N740" s="1"/>
      <c r="O740" s="7">
        <v>2680</v>
      </c>
      <c r="P740" s="7">
        <v>3010</v>
      </c>
      <c r="Q740" s="1"/>
      <c r="R740" s="1"/>
      <c r="S740" s="1"/>
      <c r="T740" s="1"/>
      <c r="U740" s="1"/>
      <c r="V740" s="7">
        <v>39.533000000000001</v>
      </c>
      <c r="W740" s="7">
        <v>13.233000000000001</v>
      </c>
      <c r="X740">
        <f t="shared" si="30"/>
        <v>3.2016173497518836</v>
      </c>
      <c r="Y740" s="1" t="s">
        <v>46</v>
      </c>
      <c r="Z740" s="1">
        <v>6.81</v>
      </c>
      <c r="AA740" s="1">
        <v>0.99299999999999999</v>
      </c>
      <c r="AB740" s="1">
        <v>7.32</v>
      </c>
      <c r="AC740" s="1">
        <v>52</v>
      </c>
      <c r="AD740" s="1"/>
      <c r="AE740" s="7" t="s">
        <v>436</v>
      </c>
      <c r="AF740" s="1">
        <v>3</v>
      </c>
      <c r="AG740" s="1">
        <v>669</v>
      </c>
      <c r="AH740" s="1"/>
      <c r="AI740">
        <v>41.020499999999998</v>
      </c>
      <c r="AJ740">
        <v>41.458500000000001</v>
      </c>
      <c r="AK740">
        <v>37.185249999999996</v>
      </c>
      <c r="AL740">
        <v>37.795500000000004</v>
      </c>
      <c r="AM740">
        <v>29.014499999999998</v>
      </c>
      <c r="AN740">
        <v>19.480500000000003</v>
      </c>
      <c r="AO740">
        <v>33.349999999999994</v>
      </c>
      <c r="AP740">
        <v>32.883750000000006</v>
      </c>
      <c r="AQ740" t="s">
        <v>437</v>
      </c>
    </row>
    <row r="741" spans="1:43" x14ac:dyDescent="0.25">
      <c r="A741" s="1" t="s">
        <v>376</v>
      </c>
      <c r="B741" s="1" t="s">
        <v>434</v>
      </c>
      <c r="C741" s="1" t="s">
        <v>435</v>
      </c>
      <c r="D741" s="1" t="s">
        <v>434</v>
      </c>
      <c r="E741" s="1" t="s">
        <v>433</v>
      </c>
      <c r="F741" s="1" t="s">
        <v>433</v>
      </c>
      <c r="G741" s="2" t="str">
        <f t="shared" si="29"/>
        <v>Habtegebrial and singh 2009TigrayWheat</v>
      </c>
      <c r="H741" s="3">
        <v>100</v>
      </c>
      <c r="I741" s="3">
        <v>21</v>
      </c>
      <c r="J741" s="3">
        <v>33</v>
      </c>
      <c r="K741" s="1"/>
      <c r="L741" s="1"/>
      <c r="M741" s="1"/>
      <c r="N741" s="1"/>
      <c r="O741" s="7">
        <v>2680</v>
      </c>
      <c r="P741" s="7">
        <v>2840</v>
      </c>
      <c r="Q741" s="1"/>
      <c r="R741" s="1"/>
      <c r="S741" s="1"/>
      <c r="T741" s="1"/>
      <c r="U741" s="1"/>
      <c r="V741" s="7">
        <v>39.533000000000001</v>
      </c>
      <c r="W741" s="7">
        <v>13.233000000000001</v>
      </c>
      <c r="X741">
        <f t="shared" si="30"/>
        <v>3.2016173497518836</v>
      </c>
      <c r="Y741" s="1" t="s">
        <v>46</v>
      </c>
      <c r="Z741" s="1">
        <v>6.81</v>
      </c>
      <c r="AA741" s="1">
        <v>0.99299999999999999</v>
      </c>
      <c r="AB741" s="1">
        <v>7.32</v>
      </c>
      <c r="AC741" s="1">
        <v>52</v>
      </c>
      <c r="AD741" s="1"/>
      <c r="AE741" s="7" t="s">
        <v>436</v>
      </c>
      <c r="AF741" s="1">
        <v>3</v>
      </c>
      <c r="AG741" s="1">
        <v>669</v>
      </c>
      <c r="AH741" s="1"/>
      <c r="AI741">
        <v>41.020499999999998</v>
      </c>
      <c r="AJ741">
        <v>41.458500000000001</v>
      </c>
      <c r="AK741">
        <v>37.185249999999996</v>
      </c>
      <c r="AL741">
        <v>37.795500000000004</v>
      </c>
      <c r="AM741">
        <v>29.014499999999998</v>
      </c>
      <c r="AN741">
        <v>19.480500000000003</v>
      </c>
      <c r="AO741">
        <v>33.349999999999994</v>
      </c>
      <c r="AP741">
        <v>32.883750000000006</v>
      </c>
      <c r="AQ741" t="s">
        <v>437</v>
      </c>
    </row>
    <row r="742" spans="1:43" x14ac:dyDescent="0.25">
      <c r="A742" s="1" t="s">
        <v>376</v>
      </c>
      <c r="B742" s="1" t="s">
        <v>434</v>
      </c>
      <c r="C742" s="1" t="s">
        <v>435</v>
      </c>
      <c r="D742" s="1" t="s">
        <v>434</v>
      </c>
      <c r="E742" s="1" t="s">
        <v>433</v>
      </c>
      <c r="F742" s="1" t="s">
        <v>433</v>
      </c>
      <c r="G742" s="2" t="str">
        <f t="shared" si="29"/>
        <v>Habtegebrial and singh 2009TigrayWheat</v>
      </c>
      <c r="H742" s="3">
        <v>100</v>
      </c>
      <c r="I742" s="3">
        <v>21</v>
      </c>
      <c r="J742" s="3">
        <v>33</v>
      </c>
      <c r="K742" s="1"/>
      <c r="L742" s="1"/>
      <c r="M742" s="1"/>
      <c r="N742" s="1"/>
      <c r="O742" s="7">
        <v>4260</v>
      </c>
      <c r="P742" s="7">
        <v>5270</v>
      </c>
      <c r="Q742" s="1"/>
      <c r="R742" s="1"/>
      <c r="S742" s="1"/>
      <c r="T742" s="1"/>
      <c r="U742" s="1"/>
      <c r="V742" s="7">
        <v>39.533000000000001</v>
      </c>
      <c r="W742" s="7">
        <v>13.233000000000001</v>
      </c>
      <c r="X742">
        <f t="shared" si="30"/>
        <v>5.0891380260981434</v>
      </c>
      <c r="Y742" s="1" t="s">
        <v>46</v>
      </c>
      <c r="Z742" s="1">
        <v>6.81</v>
      </c>
      <c r="AA742" s="1">
        <v>0.99299999999999999</v>
      </c>
      <c r="AB742" s="1">
        <v>7.32</v>
      </c>
      <c r="AC742" s="1">
        <v>52</v>
      </c>
      <c r="AD742" s="1"/>
      <c r="AE742" s="7" t="s">
        <v>436</v>
      </c>
      <c r="AF742" s="1">
        <v>3</v>
      </c>
      <c r="AG742" s="1">
        <v>669</v>
      </c>
      <c r="AH742" s="1"/>
      <c r="AI742">
        <v>41.020499999999998</v>
      </c>
      <c r="AJ742">
        <v>41.458500000000001</v>
      </c>
      <c r="AK742">
        <v>37.185249999999996</v>
      </c>
      <c r="AL742">
        <v>37.795500000000004</v>
      </c>
      <c r="AM742">
        <v>29.014499999999998</v>
      </c>
      <c r="AN742">
        <v>19.480500000000003</v>
      </c>
      <c r="AO742">
        <v>33.349999999999994</v>
      </c>
      <c r="AP742">
        <v>32.883750000000006</v>
      </c>
      <c r="AQ742" t="s">
        <v>437</v>
      </c>
    </row>
    <row r="743" spans="1:43" x14ac:dyDescent="0.25">
      <c r="A743" s="1" t="s">
        <v>376</v>
      </c>
      <c r="B743" s="1" t="s">
        <v>434</v>
      </c>
      <c r="C743" s="1" t="s">
        <v>435</v>
      </c>
      <c r="D743" s="1" t="s">
        <v>434</v>
      </c>
      <c r="E743" s="1" t="s">
        <v>433</v>
      </c>
      <c r="F743" s="1" t="s">
        <v>433</v>
      </c>
      <c r="G743" s="2" t="str">
        <f t="shared" si="29"/>
        <v>Habtegebrial and singh 2009TigrayWheat</v>
      </c>
      <c r="H743" s="3">
        <v>100</v>
      </c>
      <c r="I743" s="3">
        <v>21</v>
      </c>
      <c r="J743" s="3">
        <v>33</v>
      </c>
      <c r="K743" s="1"/>
      <c r="L743" s="1"/>
      <c r="M743" s="1"/>
      <c r="N743" s="1"/>
      <c r="O743" s="7">
        <v>4260</v>
      </c>
      <c r="P743" s="7">
        <v>5100</v>
      </c>
      <c r="Q743" s="1"/>
      <c r="R743" s="1"/>
      <c r="S743" s="1"/>
      <c r="T743" s="1"/>
      <c r="U743" s="1"/>
      <c r="V743" s="7">
        <v>39.533000000000001</v>
      </c>
      <c r="W743" s="7">
        <v>13.233000000000001</v>
      </c>
      <c r="X743">
        <f t="shared" si="30"/>
        <v>5.0891380260981434</v>
      </c>
      <c r="Y743" s="1" t="s">
        <v>46</v>
      </c>
      <c r="Z743" s="1">
        <v>6.81</v>
      </c>
      <c r="AA743" s="1">
        <v>0.99299999999999999</v>
      </c>
      <c r="AB743" s="1">
        <v>7.32</v>
      </c>
      <c r="AC743" s="1">
        <v>52</v>
      </c>
      <c r="AD743" s="1"/>
      <c r="AE743" s="7" t="s">
        <v>436</v>
      </c>
      <c r="AF743" s="1">
        <v>3</v>
      </c>
      <c r="AG743" s="1">
        <v>669</v>
      </c>
      <c r="AH743" s="1"/>
      <c r="AI743">
        <v>41.020499999999998</v>
      </c>
      <c r="AJ743">
        <v>41.458500000000001</v>
      </c>
      <c r="AK743">
        <v>37.185249999999996</v>
      </c>
      <c r="AL743">
        <v>37.795500000000004</v>
      </c>
      <c r="AM743">
        <v>29.014499999999998</v>
      </c>
      <c r="AN743">
        <v>19.480500000000003</v>
      </c>
      <c r="AO743">
        <v>33.349999999999994</v>
      </c>
      <c r="AP743">
        <v>32.883750000000006</v>
      </c>
      <c r="AQ743" t="s">
        <v>437</v>
      </c>
    </row>
    <row r="744" spans="1:43" x14ac:dyDescent="0.25">
      <c r="A744" s="1" t="s">
        <v>376</v>
      </c>
      <c r="B744" s="1" t="s">
        <v>434</v>
      </c>
      <c r="C744" s="1" t="s">
        <v>435</v>
      </c>
      <c r="D744" s="1" t="s">
        <v>434</v>
      </c>
      <c r="E744" s="1" t="s">
        <v>433</v>
      </c>
      <c r="F744" s="1" t="s">
        <v>433</v>
      </c>
      <c r="G744" s="2" t="str">
        <f t="shared" ref="G744:G807" si="31">B744&amp;C744&amp;F744</f>
        <v>Habtegebrial and singh 2009TigrayWheat</v>
      </c>
      <c r="H744" s="3">
        <v>100</v>
      </c>
      <c r="I744" s="3">
        <v>21</v>
      </c>
      <c r="J744" s="3">
        <v>33</v>
      </c>
      <c r="K744" s="1"/>
      <c r="L744" s="1"/>
      <c r="M744" s="1"/>
      <c r="N744" s="1"/>
      <c r="O744" s="7">
        <v>4260</v>
      </c>
      <c r="P744" s="7">
        <v>5190</v>
      </c>
      <c r="Q744" s="1"/>
      <c r="R744" s="1"/>
      <c r="S744" s="1"/>
      <c r="T744" s="1"/>
      <c r="U744" s="1"/>
      <c r="V744" s="7">
        <v>39.533000000000001</v>
      </c>
      <c r="W744" s="7">
        <v>13.233000000000001</v>
      </c>
      <c r="X744">
        <f t="shared" ref="X744:X807" si="32">((O744-K744)*0.39)/((H744*1.62)+(I744*4.94)+(J744*1.84))</f>
        <v>5.0891380260981434</v>
      </c>
      <c r="Y744" s="1" t="s">
        <v>46</v>
      </c>
      <c r="Z744" s="1">
        <v>6.81</v>
      </c>
      <c r="AA744" s="1">
        <v>0.99299999999999999</v>
      </c>
      <c r="AB744" s="1">
        <v>7.32</v>
      </c>
      <c r="AC744" s="1">
        <v>52</v>
      </c>
      <c r="AD744" s="1"/>
      <c r="AE744" s="7" t="s">
        <v>436</v>
      </c>
      <c r="AF744" s="1">
        <v>3</v>
      </c>
      <c r="AG744" s="1">
        <v>669</v>
      </c>
      <c r="AH744" s="1"/>
      <c r="AI744">
        <v>41.020499999999998</v>
      </c>
      <c r="AJ744">
        <v>41.458500000000001</v>
      </c>
      <c r="AK744">
        <v>37.185249999999996</v>
      </c>
      <c r="AL744">
        <v>37.795500000000004</v>
      </c>
      <c r="AM744">
        <v>29.014499999999998</v>
      </c>
      <c r="AN744">
        <v>19.480500000000003</v>
      </c>
      <c r="AO744">
        <v>33.349999999999994</v>
      </c>
      <c r="AP744">
        <v>32.883750000000006</v>
      </c>
      <c r="AQ744" t="s">
        <v>437</v>
      </c>
    </row>
    <row r="745" spans="1:43" x14ac:dyDescent="0.25">
      <c r="A745" s="1" t="s">
        <v>376</v>
      </c>
      <c r="B745" s="1" t="s">
        <v>434</v>
      </c>
      <c r="C745" s="1" t="s">
        <v>435</v>
      </c>
      <c r="D745" s="1" t="s">
        <v>434</v>
      </c>
      <c r="E745" s="1" t="s">
        <v>433</v>
      </c>
      <c r="F745" s="1" t="s">
        <v>433</v>
      </c>
      <c r="G745" s="2" t="str">
        <f t="shared" si="31"/>
        <v>Habtegebrial and singh 2009TigrayWheat</v>
      </c>
      <c r="H745" s="3">
        <v>100</v>
      </c>
      <c r="I745" s="3">
        <v>21</v>
      </c>
      <c r="J745" s="3">
        <v>33</v>
      </c>
      <c r="K745" s="1"/>
      <c r="L745" s="1"/>
      <c r="M745" s="1"/>
      <c r="N745" s="1"/>
      <c r="O745" s="7">
        <v>2300</v>
      </c>
      <c r="P745" s="7">
        <v>3200</v>
      </c>
      <c r="Q745" s="1"/>
      <c r="R745" s="1"/>
      <c r="S745" s="1"/>
      <c r="T745" s="1"/>
      <c r="U745" s="1"/>
      <c r="V745" s="7">
        <v>39.533000000000001</v>
      </c>
      <c r="W745" s="7">
        <v>13.233000000000001</v>
      </c>
      <c r="X745">
        <f t="shared" si="32"/>
        <v>2.7476566807572134</v>
      </c>
      <c r="Y745" s="1" t="s">
        <v>46</v>
      </c>
      <c r="Z745" s="1">
        <v>6.81</v>
      </c>
      <c r="AA745" s="1">
        <v>0.99299999999999999</v>
      </c>
      <c r="AB745" s="1">
        <v>7.32</v>
      </c>
      <c r="AC745" s="1">
        <v>52</v>
      </c>
      <c r="AD745" s="1"/>
      <c r="AE745" s="7" t="s">
        <v>436</v>
      </c>
      <c r="AF745" s="1">
        <v>3</v>
      </c>
      <c r="AG745" s="1">
        <v>669</v>
      </c>
      <c r="AH745" s="1"/>
      <c r="AI745">
        <v>41.020499999999998</v>
      </c>
      <c r="AJ745">
        <v>41.458500000000001</v>
      </c>
      <c r="AK745">
        <v>37.185249999999996</v>
      </c>
      <c r="AL745">
        <v>37.795500000000004</v>
      </c>
      <c r="AM745">
        <v>29.014499999999998</v>
      </c>
      <c r="AN745">
        <v>19.480500000000003</v>
      </c>
      <c r="AO745">
        <v>33.349999999999994</v>
      </c>
      <c r="AP745">
        <v>32.883750000000006</v>
      </c>
      <c r="AQ745" t="s">
        <v>437</v>
      </c>
    </row>
    <row r="746" spans="1:43" x14ac:dyDescent="0.25">
      <c r="A746" s="1" t="s">
        <v>376</v>
      </c>
      <c r="B746" s="1" t="s">
        <v>434</v>
      </c>
      <c r="C746" s="1" t="s">
        <v>435</v>
      </c>
      <c r="D746" s="1" t="s">
        <v>434</v>
      </c>
      <c r="E746" s="1" t="s">
        <v>433</v>
      </c>
      <c r="F746" s="1" t="s">
        <v>433</v>
      </c>
      <c r="G746" s="2" t="str">
        <f t="shared" si="31"/>
        <v>Habtegebrial and singh 2009TigrayWheat</v>
      </c>
      <c r="H746" s="3">
        <v>100</v>
      </c>
      <c r="I746" s="3">
        <v>21</v>
      </c>
      <c r="J746" s="3">
        <v>33</v>
      </c>
      <c r="K746" s="1"/>
      <c r="L746" s="1"/>
      <c r="M746" s="1"/>
      <c r="N746" s="1"/>
      <c r="O746" s="7">
        <v>2300</v>
      </c>
      <c r="P746" s="7">
        <v>3840</v>
      </c>
      <c r="Q746" s="1"/>
      <c r="R746" s="1"/>
      <c r="S746" s="1"/>
      <c r="T746" s="1"/>
      <c r="U746" s="1"/>
      <c r="V746" s="7">
        <v>39.533000000000001</v>
      </c>
      <c r="W746" s="7">
        <v>13.233000000000001</v>
      </c>
      <c r="X746">
        <f t="shared" si="32"/>
        <v>2.7476566807572134</v>
      </c>
      <c r="Y746" s="1" t="s">
        <v>46</v>
      </c>
      <c r="Z746" s="1">
        <v>6.81</v>
      </c>
      <c r="AA746" s="1">
        <v>0.99299999999999999</v>
      </c>
      <c r="AB746" s="1">
        <v>7.32</v>
      </c>
      <c r="AC746" s="1">
        <v>52</v>
      </c>
      <c r="AD746" s="1"/>
      <c r="AE746" s="7" t="s">
        <v>436</v>
      </c>
      <c r="AF746" s="1">
        <v>3</v>
      </c>
      <c r="AG746" s="1">
        <v>669</v>
      </c>
      <c r="AH746" s="1"/>
      <c r="AI746">
        <v>41.020499999999998</v>
      </c>
      <c r="AJ746">
        <v>41.458500000000001</v>
      </c>
      <c r="AK746">
        <v>37.185249999999996</v>
      </c>
      <c r="AL746">
        <v>37.795500000000004</v>
      </c>
      <c r="AM746">
        <v>29.014499999999998</v>
      </c>
      <c r="AN746">
        <v>19.480500000000003</v>
      </c>
      <c r="AO746">
        <v>33.349999999999994</v>
      </c>
      <c r="AP746">
        <v>32.883750000000006</v>
      </c>
      <c r="AQ746" t="s">
        <v>437</v>
      </c>
    </row>
    <row r="747" spans="1:43" x14ac:dyDescent="0.25">
      <c r="A747" s="1" t="s">
        <v>376</v>
      </c>
      <c r="B747" s="1" t="s">
        <v>434</v>
      </c>
      <c r="C747" s="1" t="s">
        <v>435</v>
      </c>
      <c r="D747" s="1" t="s">
        <v>434</v>
      </c>
      <c r="E747" s="1" t="s">
        <v>433</v>
      </c>
      <c r="F747" s="1" t="s">
        <v>433</v>
      </c>
      <c r="G747" s="2" t="str">
        <f t="shared" si="31"/>
        <v>Habtegebrial and singh 2009TigrayWheat</v>
      </c>
      <c r="H747" s="3">
        <v>100</v>
      </c>
      <c r="I747" s="3">
        <v>21</v>
      </c>
      <c r="J747" s="3">
        <v>33</v>
      </c>
      <c r="K747" s="1"/>
      <c r="L747" s="1"/>
      <c r="M747" s="1"/>
      <c r="N747" s="1"/>
      <c r="O747" s="7">
        <v>2730</v>
      </c>
      <c r="P747" s="7">
        <v>3860</v>
      </c>
      <c r="Q747" s="1"/>
      <c r="R747" s="1"/>
      <c r="S747" s="1"/>
      <c r="T747" s="1"/>
      <c r="U747" s="1"/>
      <c r="V747" s="7">
        <v>39.533000000000001</v>
      </c>
      <c r="W747" s="7">
        <v>13.233000000000001</v>
      </c>
      <c r="X747">
        <f t="shared" si="32"/>
        <v>3.2613490167248664</v>
      </c>
      <c r="Y747" s="1" t="s">
        <v>46</v>
      </c>
      <c r="Z747" s="1">
        <v>7.14</v>
      </c>
      <c r="AA747" s="1">
        <v>1.24</v>
      </c>
      <c r="AB747" s="1">
        <v>5.63</v>
      </c>
      <c r="AC747" s="1">
        <v>53</v>
      </c>
      <c r="AD747" s="1"/>
      <c r="AE747" s="7" t="s">
        <v>438</v>
      </c>
      <c r="AF747" s="1">
        <v>3</v>
      </c>
      <c r="AG747" s="1">
        <v>669</v>
      </c>
      <c r="AH747" s="1"/>
      <c r="AI747">
        <v>41.020499999999998</v>
      </c>
      <c r="AJ747">
        <v>41.458500000000001</v>
      </c>
      <c r="AK747">
        <v>37.185249999999996</v>
      </c>
      <c r="AL747">
        <v>37.795500000000004</v>
      </c>
      <c r="AM747">
        <v>29.014499999999998</v>
      </c>
      <c r="AN747">
        <v>19.480500000000003</v>
      </c>
      <c r="AO747">
        <v>33.349999999999994</v>
      </c>
      <c r="AP747">
        <v>32.883750000000006</v>
      </c>
      <c r="AQ747" t="s">
        <v>437</v>
      </c>
    </row>
    <row r="748" spans="1:43" x14ac:dyDescent="0.25">
      <c r="A748" s="1" t="s">
        <v>376</v>
      </c>
      <c r="B748" s="1" t="s">
        <v>434</v>
      </c>
      <c r="C748" s="1" t="s">
        <v>435</v>
      </c>
      <c r="D748" s="1" t="s">
        <v>434</v>
      </c>
      <c r="E748" s="1" t="s">
        <v>433</v>
      </c>
      <c r="F748" s="1" t="s">
        <v>433</v>
      </c>
      <c r="G748" s="2" t="str">
        <f t="shared" si="31"/>
        <v>Habtegebrial and singh 2009TigrayWheat</v>
      </c>
      <c r="H748" s="3">
        <v>100</v>
      </c>
      <c r="I748" s="3">
        <v>21</v>
      </c>
      <c r="J748" s="3">
        <v>33</v>
      </c>
      <c r="K748" s="1"/>
      <c r="L748" s="1"/>
      <c r="M748" s="1"/>
      <c r="N748" s="1"/>
      <c r="O748" s="7">
        <v>2730</v>
      </c>
      <c r="P748" s="7">
        <v>3730</v>
      </c>
      <c r="Q748" s="1"/>
      <c r="R748" s="1"/>
      <c r="S748" s="1"/>
      <c r="T748" s="1"/>
      <c r="U748" s="1"/>
      <c r="V748" s="7">
        <v>39.533000000000001</v>
      </c>
      <c r="W748" s="7">
        <v>13.233000000000001</v>
      </c>
      <c r="X748">
        <f t="shared" si="32"/>
        <v>3.2613490167248664</v>
      </c>
      <c r="Y748" s="1" t="s">
        <v>46</v>
      </c>
      <c r="Z748" s="1">
        <v>7.14</v>
      </c>
      <c r="AA748" s="1">
        <v>1.24</v>
      </c>
      <c r="AB748" s="1">
        <v>5.63</v>
      </c>
      <c r="AC748" s="1">
        <v>53</v>
      </c>
      <c r="AD748" s="1"/>
      <c r="AE748" s="7" t="s">
        <v>438</v>
      </c>
      <c r="AF748" s="1">
        <v>3</v>
      </c>
      <c r="AG748" s="1">
        <v>669</v>
      </c>
      <c r="AH748" s="1"/>
      <c r="AI748">
        <v>41.020499999999998</v>
      </c>
      <c r="AJ748">
        <v>41.458500000000001</v>
      </c>
      <c r="AK748">
        <v>37.185249999999996</v>
      </c>
      <c r="AL748">
        <v>37.795500000000004</v>
      </c>
      <c r="AM748">
        <v>29.014499999999998</v>
      </c>
      <c r="AN748">
        <v>19.480500000000003</v>
      </c>
      <c r="AO748">
        <v>33.349999999999994</v>
      </c>
      <c r="AP748">
        <v>32.883750000000006</v>
      </c>
      <c r="AQ748" t="s">
        <v>437</v>
      </c>
    </row>
    <row r="749" spans="1:43" x14ac:dyDescent="0.25">
      <c r="A749" s="1" t="s">
        <v>376</v>
      </c>
      <c r="B749" s="1" t="s">
        <v>434</v>
      </c>
      <c r="C749" s="1" t="s">
        <v>435</v>
      </c>
      <c r="D749" s="1" t="s">
        <v>434</v>
      </c>
      <c r="E749" s="1" t="s">
        <v>433</v>
      </c>
      <c r="F749" s="1" t="s">
        <v>433</v>
      </c>
      <c r="G749" s="2" t="str">
        <f t="shared" si="31"/>
        <v>Habtegebrial and singh 2009TigrayWheat</v>
      </c>
      <c r="H749" s="3">
        <v>100</v>
      </c>
      <c r="I749" s="3">
        <v>21</v>
      </c>
      <c r="J749" s="3">
        <v>33</v>
      </c>
      <c r="K749" s="1"/>
      <c r="L749" s="1"/>
      <c r="M749" s="1"/>
      <c r="N749" s="1"/>
      <c r="O749" s="7">
        <v>2730</v>
      </c>
      <c r="P749" s="7">
        <v>3560</v>
      </c>
      <c r="Q749" s="1"/>
      <c r="R749" s="1"/>
      <c r="S749" s="1"/>
      <c r="T749" s="1"/>
      <c r="U749" s="1"/>
      <c r="V749" s="7">
        <v>39.533000000000001</v>
      </c>
      <c r="W749" s="7">
        <v>13.233000000000001</v>
      </c>
      <c r="X749">
        <f t="shared" si="32"/>
        <v>3.2613490167248664</v>
      </c>
      <c r="Y749" s="1" t="s">
        <v>46</v>
      </c>
      <c r="Z749" s="1">
        <v>7.14</v>
      </c>
      <c r="AA749" s="1">
        <v>1.24</v>
      </c>
      <c r="AB749" s="1">
        <v>5.63</v>
      </c>
      <c r="AC749" s="1">
        <v>53</v>
      </c>
      <c r="AD749" s="1"/>
      <c r="AE749" s="7" t="s">
        <v>438</v>
      </c>
      <c r="AF749" s="1">
        <v>3</v>
      </c>
      <c r="AG749" s="1">
        <v>669</v>
      </c>
      <c r="AH749" s="1"/>
      <c r="AI749">
        <v>41.020499999999998</v>
      </c>
      <c r="AJ749">
        <v>41.458500000000001</v>
      </c>
      <c r="AK749">
        <v>37.185249999999996</v>
      </c>
      <c r="AL749">
        <v>37.795500000000004</v>
      </c>
      <c r="AM749">
        <v>29.014499999999998</v>
      </c>
      <c r="AN749">
        <v>19.480500000000003</v>
      </c>
      <c r="AO749">
        <v>33.349999999999994</v>
      </c>
      <c r="AP749">
        <v>32.883750000000006</v>
      </c>
      <c r="AQ749" t="s">
        <v>437</v>
      </c>
    </row>
    <row r="750" spans="1:43" x14ac:dyDescent="0.25">
      <c r="A750" s="1" t="s">
        <v>376</v>
      </c>
      <c r="B750" s="1" t="s">
        <v>434</v>
      </c>
      <c r="C750" s="1" t="s">
        <v>435</v>
      </c>
      <c r="D750" s="1" t="s">
        <v>434</v>
      </c>
      <c r="E750" s="1" t="s">
        <v>433</v>
      </c>
      <c r="F750" s="1" t="s">
        <v>433</v>
      </c>
      <c r="G750" s="2" t="str">
        <f t="shared" si="31"/>
        <v>Habtegebrial and singh 2009TigrayWheat</v>
      </c>
      <c r="H750" s="3">
        <v>100</v>
      </c>
      <c r="I750" s="3">
        <v>21</v>
      </c>
      <c r="J750" s="3">
        <v>33</v>
      </c>
      <c r="K750" s="1"/>
      <c r="L750" s="1"/>
      <c r="M750" s="1"/>
      <c r="N750" s="1"/>
      <c r="O750" s="7">
        <v>3960</v>
      </c>
      <c r="P750" s="7">
        <v>5330</v>
      </c>
      <c r="Q750" s="1"/>
      <c r="R750" s="1"/>
      <c r="S750" s="1"/>
      <c r="T750" s="1"/>
      <c r="U750" s="1"/>
      <c r="V750" s="7">
        <v>39.533000000000001</v>
      </c>
      <c r="W750" s="7">
        <v>13.233000000000001</v>
      </c>
      <c r="X750">
        <f t="shared" si="32"/>
        <v>4.7307480242602464</v>
      </c>
      <c r="Y750" s="1" t="s">
        <v>46</v>
      </c>
      <c r="Z750" s="1">
        <v>7.14</v>
      </c>
      <c r="AA750" s="1">
        <v>1.24</v>
      </c>
      <c r="AB750" s="1">
        <v>5.63</v>
      </c>
      <c r="AC750" s="1">
        <v>53</v>
      </c>
      <c r="AD750" s="1"/>
      <c r="AE750" s="7" t="s">
        <v>438</v>
      </c>
      <c r="AF750" s="1">
        <v>3</v>
      </c>
      <c r="AG750" s="1">
        <v>669</v>
      </c>
      <c r="AH750" s="1"/>
      <c r="AI750">
        <v>41.020499999999998</v>
      </c>
      <c r="AJ750">
        <v>41.458500000000001</v>
      </c>
      <c r="AK750">
        <v>37.185249999999996</v>
      </c>
      <c r="AL750">
        <v>37.795500000000004</v>
      </c>
      <c r="AM750">
        <v>29.014499999999998</v>
      </c>
      <c r="AN750">
        <v>19.480500000000003</v>
      </c>
      <c r="AO750">
        <v>33.349999999999994</v>
      </c>
      <c r="AP750">
        <v>32.883750000000006</v>
      </c>
      <c r="AQ750" t="s">
        <v>437</v>
      </c>
    </row>
    <row r="751" spans="1:43" x14ac:dyDescent="0.25">
      <c r="A751" s="1" t="s">
        <v>376</v>
      </c>
      <c r="B751" s="1" t="s">
        <v>434</v>
      </c>
      <c r="C751" s="1" t="s">
        <v>435</v>
      </c>
      <c r="D751" s="1" t="s">
        <v>434</v>
      </c>
      <c r="E751" s="1" t="s">
        <v>433</v>
      </c>
      <c r="F751" s="1" t="s">
        <v>433</v>
      </c>
      <c r="G751" s="2" t="str">
        <f t="shared" si="31"/>
        <v>Habtegebrial and singh 2009TigrayWheat</v>
      </c>
      <c r="H751" s="3">
        <v>100</v>
      </c>
      <c r="I751" s="3">
        <v>21</v>
      </c>
      <c r="J751" s="3">
        <v>33</v>
      </c>
      <c r="K751" s="1"/>
      <c r="L751" s="1"/>
      <c r="M751" s="1"/>
      <c r="N751" s="1"/>
      <c r="O751" s="7">
        <v>3960</v>
      </c>
      <c r="P751" s="7">
        <v>5000</v>
      </c>
      <c r="Q751" s="1"/>
      <c r="R751" s="1"/>
      <c r="S751" s="1"/>
      <c r="T751" s="1"/>
      <c r="U751" s="1"/>
      <c r="V751" s="7">
        <v>39.533000000000001</v>
      </c>
      <c r="W751" s="7">
        <v>13.233000000000001</v>
      </c>
      <c r="X751">
        <f t="shared" si="32"/>
        <v>4.7307480242602464</v>
      </c>
      <c r="Y751" s="1" t="s">
        <v>46</v>
      </c>
      <c r="Z751" s="1">
        <v>7.14</v>
      </c>
      <c r="AA751" s="1">
        <v>1.24</v>
      </c>
      <c r="AB751" s="1">
        <v>5.63</v>
      </c>
      <c r="AC751" s="1">
        <v>53</v>
      </c>
      <c r="AD751" s="1"/>
      <c r="AE751" s="7" t="s">
        <v>438</v>
      </c>
      <c r="AF751" s="1">
        <v>3</v>
      </c>
      <c r="AG751" s="1">
        <v>669</v>
      </c>
      <c r="AH751" s="1"/>
      <c r="AI751">
        <v>41.020499999999998</v>
      </c>
      <c r="AJ751">
        <v>41.458500000000001</v>
      </c>
      <c r="AK751">
        <v>37.185249999999996</v>
      </c>
      <c r="AL751">
        <v>37.795500000000004</v>
      </c>
      <c r="AM751">
        <v>29.014499999999998</v>
      </c>
      <c r="AN751">
        <v>19.480500000000003</v>
      </c>
      <c r="AO751">
        <v>33.349999999999994</v>
      </c>
      <c r="AP751">
        <v>32.883750000000006</v>
      </c>
      <c r="AQ751" t="s">
        <v>437</v>
      </c>
    </row>
    <row r="752" spans="1:43" x14ac:dyDescent="0.25">
      <c r="A752" s="1" t="s">
        <v>376</v>
      </c>
      <c r="B752" s="1" t="s">
        <v>434</v>
      </c>
      <c r="C752" s="1" t="s">
        <v>435</v>
      </c>
      <c r="D752" s="1" t="s">
        <v>434</v>
      </c>
      <c r="E752" s="1" t="s">
        <v>433</v>
      </c>
      <c r="F752" s="1" t="s">
        <v>433</v>
      </c>
      <c r="G752" s="2" t="str">
        <f t="shared" si="31"/>
        <v>Habtegebrial and singh 2009TigrayWheat</v>
      </c>
      <c r="H752" s="3">
        <v>100</v>
      </c>
      <c r="I752" s="3">
        <v>21</v>
      </c>
      <c r="J752" s="3">
        <v>33</v>
      </c>
      <c r="K752" s="1"/>
      <c r="L752" s="1"/>
      <c r="M752" s="1"/>
      <c r="N752" s="1"/>
      <c r="O752" s="7">
        <v>3960</v>
      </c>
      <c r="P752" s="7">
        <v>4350</v>
      </c>
      <c r="Q752" s="1"/>
      <c r="R752" s="1"/>
      <c r="S752" s="1"/>
      <c r="T752" s="1"/>
      <c r="U752" s="1"/>
      <c r="V752" s="7">
        <v>39.533000000000001</v>
      </c>
      <c r="W752" s="7">
        <v>13.233000000000001</v>
      </c>
      <c r="X752">
        <f t="shared" si="32"/>
        <v>4.7307480242602464</v>
      </c>
      <c r="Y752" s="1" t="s">
        <v>46</v>
      </c>
      <c r="Z752" s="1">
        <v>7.14</v>
      </c>
      <c r="AA752" s="1">
        <v>1.24</v>
      </c>
      <c r="AB752" s="1">
        <v>5.63</v>
      </c>
      <c r="AC752" s="1">
        <v>53</v>
      </c>
      <c r="AD752" s="1"/>
      <c r="AE752" s="7" t="s">
        <v>438</v>
      </c>
      <c r="AF752" s="1">
        <v>3</v>
      </c>
      <c r="AG752" s="1">
        <v>669</v>
      </c>
      <c r="AH752" s="1"/>
      <c r="AI752">
        <v>41.020499999999998</v>
      </c>
      <c r="AJ752">
        <v>41.458500000000001</v>
      </c>
      <c r="AK752">
        <v>37.185249999999996</v>
      </c>
      <c r="AL752">
        <v>37.795500000000004</v>
      </c>
      <c r="AM752">
        <v>29.014499999999998</v>
      </c>
      <c r="AN752">
        <v>19.480500000000003</v>
      </c>
      <c r="AO752">
        <v>33.349999999999994</v>
      </c>
      <c r="AP752">
        <v>32.883750000000006</v>
      </c>
      <c r="AQ752" t="s">
        <v>437</v>
      </c>
    </row>
    <row r="753" spans="1:44" x14ac:dyDescent="0.25">
      <c r="A753" s="1" t="s">
        <v>376</v>
      </c>
      <c r="B753" s="1" t="s">
        <v>434</v>
      </c>
      <c r="C753" s="1" t="s">
        <v>435</v>
      </c>
      <c r="D753" s="1" t="s">
        <v>434</v>
      </c>
      <c r="E753" s="1" t="s">
        <v>433</v>
      </c>
      <c r="F753" s="1" t="s">
        <v>433</v>
      </c>
      <c r="G753" s="2" t="str">
        <f t="shared" si="31"/>
        <v>Habtegebrial and singh 2009TigrayWheat</v>
      </c>
      <c r="H753" s="3">
        <v>100</v>
      </c>
      <c r="I753" s="3">
        <v>21</v>
      </c>
      <c r="J753" s="3">
        <v>33</v>
      </c>
      <c r="K753" s="1"/>
      <c r="L753" s="1"/>
      <c r="M753" s="1"/>
      <c r="N753" s="1"/>
      <c r="O753" s="7">
        <v>2890</v>
      </c>
      <c r="P753" s="7">
        <v>3700</v>
      </c>
      <c r="Q753" s="1"/>
      <c r="R753" s="1"/>
      <c r="S753" s="1"/>
      <c r="T753" s="1"/>
      <c r="U753" s="1"/>
      <c r="V753" s="7">
        <v>39.533000000000001</v>
      </c>
      <c r="W753" s="7">
        <v>13.233000000000001</v>
      </c>
      <c r="X753">
        <f t="shared" si="32"/>
        <v>3.4524903510384122</v>
      </c>
      <c r="Y753" s="1" t="s">
        <v>46</v>
      </c>
      <c r="Z753" s="1">
        <v>7.14</v>
      </c>
      <c r="AA753" s="1">
        <v>1.24</v>
      </c>
      <c r="AB753" s="1">
        <v>5.63</v>
      </c>
      <c r="AC753" s="1">
        <v>53</v>
      </c>
      <c r="AD753" s="1"/>
      <c r="AE753" s="7" t="s">
        <v>438</v>
      </c>
      <c r="AF753" s="1">
        <v>3</v>
      </c>
      <c r="AG753" s="1">
        <v>669</v>
      </c>
      <c r="AH753" s="1"/>
      <c r="AI753">
        <v>41.020499999999998</v>
      </c>
      <c r="AJ753">
        <v>41.458500000000001</v>
      </c>
      <c r="AK753">
        <v>37.185249999999996</v>
      </c>
      <c r="AL753">
        <v>37.795500000000004</v>
      </c>
      <c r="AM753">
        <v>29.014499999999998</v>
      </c>
      <c r="AN753">
        <v>19.480500000000003</v>
      </c>
      <c r="AO753">
        <v>33.349999999999994</v>
      </c>
      <c r="AP753">
        <v>32.883750000000006</v>
      </c>
      <c r="AQ753" t="s">
        <v>437</v>
      </c>
    </row>
    <row r="754" spans="1:44" x14ac:dyDescent="0.25">
      <c r="A754" s="1" t="s">
        <v>376</v>
      </c>
      <c r="B754" s="1" t="s">
        <v>434</v>
      </c>
      <c r="C754" s="1" t="s">
        <v>435</v>
      </c>
      <c r="D754" s="1" t="s">
        <v>434</v>
      </c>
      <c r="E754" s="1" t="s">
        <v>433</v>
      </c>
      <c r="F754" s="1" t="s">
        <v>433</v>
      </c>
      <c r="G754" s="2" t="str">
        <f t="shared" si="31"/>
        <v>Habtegebrial and singh 2009TigrayWheat</v>
      </c>
      <c r="H754" s="3">
        <v>100</v>
      </c>
      <c r="I754" s="3">
        <v>21</v>
      </c>
      <c r="J754" s="3">
        <v>33</v>
      </c>
      <c r="K754" s="1"/>
      <c r="L754" s="1"/>
      <c r="M754" s="1"/>
      <c r="N754" s="1"/>
      <c r="O754" s="7">
        <v>2890</v>
      </c>
      <c r="P754" s="7">
        <v>4760</v>
      </c>
      <c r="Q754" s="1"/>
      <c r="R754" s="1"/>
      <c r="S754" s="1"/>
      <c r="T754" s="1"/>
      <c r="U754" s="1"/>
      <c r="V754" s="7">
        <v>39.533000000000001</v>
      </c>
      <c r="W754" s="7">
        <v>13.233000000000001</v>
      </c>
      <c r="X754">
        <f t="shared" si="32"/>
        <v>3.4524903510384122</v>
      </c>
      <c r="Y754" s="1" t="s">
        <v>46</v>
      </c>
      <c r="Z754" s="1">
        <v>7.14</v>
      </c>
      <c r="AA754" s="1">
        <v>1.24</v>
      </c>
      <c r="AB754" s="1">
        <v>5.63</v>
      </c>
      <c r="AC754" s="1">
        <v>53</v>
      </c>
      <c r="AD754" s="1"/>
      <c r="AE754" s="7" t="s">
        <v>438</v>
      </c>
      <c r="AF754" s="1">
        <v>3</v>
      </c>
      <c r="AG754" s="1">
        <v>669</v>
      </c>
      <c r="AH754" s="1"/>
      <c r="AI754">
        <v>41.020499999999998</v>
      </c>
      <c r="AJ754">
        <v>41.458500000000001</v>
      </c>
      <c r="AK754">
        <v>37.185249999999996</v>
      </c>
      <c r="AL754">
        <v>37.795500000000004</v>
      </c>
      <c r="AM754">
        <v>29.014499999999998</v>
      </c>
      <c r="AN754">
        <v>19.480500000000003</v>
      </c>
      <c r="AO754">
        <v>33.349999999999994</v>
      </c>
      <c r="AP754">
        <v>32.883750000000006</v>
      </c>
      <c r="AQ754" t="s">
        <v>437</v>
      </c>
    </row>
    <row r="755" spans="1:44" x14ac:dyDescent="0.25">
      <c r="A755" s="1" t="s">
        <v>376</v>
      </c>
      <c r="B755" s="1" t="s">
        <v>434</v>
      </c>
      <c r="C755" s="1" t="s">
        <v>435</v>
      </c>
      <c r="D755" s="1" t="s">
        <v>434</v>
      </c>
      <c r="E755" s="1" t="s">
        <v>433</v>
      </c>
      <c r="F755" s="1" t="s">
        <v>433</v>
      </c>
      <c r="G755" s="2" t="str">
        <f t="shared" si="31"/>
        <v>Habtegebrial and singh 2009TigrayWheat</v>
      </c>
      <c r="H755" s="3">
        <v>100</v>
      </c>
      <c r="I755" s="3">
        <v>21</v>
      </c>
      <c r="J755" s="3">
        <v>33</v>
      </c>
      <c r="K755" s="1"/>
      <c r="L755" s="1"/>
      <c r="M755" s="1"/>
      <c r="N755" s="1"/>
      <c r="O755" s="7">
        <v>2890</v>
      </c>
      <c r="P755" s="7">
        <v>3690</v>
      </c>
      <c r="Q755" s="1"/>
      <c r="R755" s="1"/>
      <c r="S755" s="1"/>
      <c r="T755" s="1"/>
      <c r="U755" s="1"/>
      <c r="V755" s="7">
        <v>39.533000000000001</v>
      </c>
      <c r="W755" s="7">
        <v>13.233000000000001</v>
      </c>
      <c r="X755">
        <f t="shared" si="32"/>
        <v>3.4524903510384122</v>
      </c>
      <c r="Y755" s="1" t="s">
        <v>46</v>
      </c>
      <c r="Z755" s="1">
        <v>7.14</v>
      </c>
      <c r="AA755" s="1">
        <v>1.24</v>
      </c>
      <c r="AB755" s="1">
        <v>5.63</v>
      </c>
      <c r="AC755" s="1">
        <v>53</v>
      </c>
      <c r="AD755" s="1"/>
      <c r="AE755" s="7" t="s">
        <v>438</v>
      </c>
      <c r="AF755" s="1">
        <v>3</v>
      </c>
      <c r="AG755" s="1">
        <v>669</v>
      </c>
      <c r="AH755" s="1"/>
      <c r="AI755">
        <v>41.020499999999998</v>
      </c>
      <c r="AJ755">
        <v>41.458500000000001</v>
      </c>
      <c r="AK755">
        <v>37.185249999999996</v>
      </c>
      <c r="AL755">
        <v>37.795500000000004</v>
      </c>
      <c r="AM755">
        <v>29.014499999999998</v>
      </c>
      <c r="AN755">
        <v>19.480500000000003</v>
      </c>
      <c r="AO755">
        <v>33.349999999999994</v>
      </c>
      <c r="AP755">
        <v>32.883750000000006</v>
      </c>
      <c r="AQ755" t="s">
        <v>437</v>
      </c>
    </row>
    <row r="756" spans="1:44" x14ac:dyDescent="0.25">
      <c r="A756" s="1" t="s">
        <v>376</v>
      </c>
      <c r="B756" s="1" t="s">
        <v>434</v>
      </c>
      <c r="C756" s="1" t="s">
        <v>435</v>
      </c>
      <c r="D756" s="1" t="s">
        <v>434</v>
      </c>
      <c r="E756" s="1" t="s">
        <v>433</v>
      </c>
      <c r="F756" s="1" t="s">
        <v>433</v>
      </c>
      <c r="G756" s="2" t="str">
        <f t="shared" si="31"/>
        <v>Habtegebrial and singh 2009TigrayWheat</v>
      </c>
      <c r="H756" s="3">
        <v>100</v>
      </c>
      <c r="I756" s="3">
        <v>21</v>
      </c>
      <c r="J756" s="3">
        <v>33</v>
      </c>
      <c r="K756" s="1"/>
      <c r="L756" s="1"/>
      <c r="M756" s="1"/>
      <c r="N756" s="1"/>
      <c r="O756" s="7">
        <v>3670</v>
      </c>
      <c r="P756" s="7">
        <v>4610</v>
      </c>
      <c r="Q756" s="1"/>
      <c r="R756" s="1"/>
      <c r="S756" s="1"/>
      <c r="T756" s="1"/>
      <c r="U756" s="1"/>
      <c r="V756" s="7">
        <v>39.533000000000001</v>
      </c>
      <c r="W756" s="7">
        <v>13.233000000000001</v>
      </c>
      <c r="X756">
        <f t="shared" si="32"/>
        <v>4.384304355816945</v>
      </c>
      <c r="Y756" s="1" t="s">
        <v>46</v>
      </c>
      <c r="Z756" s="1">
        <v>7.14</v>
      </c>
      <c r="AA756" s="1">
        <v>1.24</v>
      </c>
      <c r="AB756" s="1">
        <v>5.63</v>
      </c>
      <c r="AC756" s="1">
        <v>53</v>
      </c>
      <c r="AD756" s="1"/>
      <c r="AE756" s="7" t="s">
        <v>438</v>
      </c>
      <c r="AF756" s="1">
        <v>3</v>
      </c>
      <c r="AG756" s="1">
        <v>669</v>
      </c>
      <c r="AH756" s="1"/>
      <c r="AI756">
        <v>41.020499999999998</v>
      </c>
      <c r="AJ756">
        <v>41.458500000000001</v>
      </c>
      <c r="AK756">
        <v>37.185249999999996</v>
      </c>
      <c r="AL756">
        <v>37.795500000000004</v>
      </c>
      <c r="AM756">
        <v>29.014499999999998</v>
      </c>
      <c r="AN756">
        <v>19.480500000000003</v>
      </c>
      <c r="AO756">
        <v>33.349999999999994</v>
      </c>
      <c r="AP756">
        <v>32.883750000000006</v>
      </c>
      <c r="AQ756" t="s">
        <v>437</v>
      </c>
    </row>
    <row r="757" spans="1:44" x14ac:dyDescent="0.25">
      <c r="A757" s="1" t="s">
        <v>376</v>
      </c>
      <c r="B757" s="1" t="s">
        <v>434</v>
      </c>
      <c r="C757" s="1" t="s">
        <v>435</v>
      </c>
      <c r="D757" s="1" t="s">
        <v>434</v>
      </c>
      <c r="E757" s="1" t="s">
        <v>433</v>
      </c>
      <c r="F757" s="1" t="s">
        <v>433</v>
      </c>
      <c r="G757" s="2" t="str">
        <f t="shared" si="31"/>
        <v>Habtegebrial and singh 2009TigrayWheat</v>
      </c>
      <c r="H757" s="3">
        <v>100</v>
      </c>
      <c r="I757" s="3">
        <v>21</v>
      </c>
      <c r="J757" s="3">
        <v>33</v>
      </c>
      <c r="K757" s="1"/>
      <c r="L757" s="1"/>
      <c r="M757" s="1"/>
      <c r="N757" s="1"/>
      <c r="O757" s="7">
        <v>3670</v>
      </c>
      <c r="P757" s="7">
        <v>4770</v>
      </c>
      <c r="Q757" s="1"/>
      <c r="R757" s="1"/>
      <c r="S757" s="1"/>
      <c r="T757" s="1"/>
      <c r="U757" s="1"/>
      <c r="V757" s="7">
        <v>39.533000000000001</v>
      </c>
      <c r="W757" s="7">
        <v>13.233000000000001</v>
      </c>
      <c r="X757">
        <f t="shared" si="32"/>
        <v>4.384304355816945</v>
      </c>
      <c r="Y757" s="1" t="s">
        <v>46</v>
      </c>
      <c r="Z757" s="1">
        <v>7.14</v>
      </c>
      <c r="AA757" s="1">
        <v>1.24</v>
      </c>
      <c r="AB757" s="1">
        <v>5.63</v>
      </c>
      <c r="AC757" s="1">
        <v>53</v>
      </c>
      <c r="AD757" s="1"/>
      <c r="AE757" s="7" t="s">
        <v>438</v>
      </c>
      <c r="AF757" s="1">
        <v>3</v>
      </c>
      <c r="AG757" s="1">
        <v>669</v>
      </c>
      <c r="AH757" s="1"/>
      <c r="AI757">
        <v>41.020499999999998</v>
      </c>
      <c r="AJ757">
        <v>41.458500000000001</v>
      </c>
      <c r="AK757">
        <v>37.185249999999996</v>
      </c>
      <c r="AL757">
        <v>37.795500000000004</v>
      </c>
      <c r="AM757">
        <v>29.014499999999998</v>
      </c>
      <c r="AN757">
        <v>19.480500000000003</v>
      </c>
      <c r="AO757">
        <v>33.349999999999994</v>
      </c>
      <c r="AP757">
        <v>32.883750000000006</v>
      </c>
      <c r="AQ757" t="s">
        <v>437</v>
      </c>
    </row>
    <row r="758" spans="1:44" x14ac:dyDescent="0.25">
      <c r="A758" s="1" t="s">
        <v>376</v>
      </c>
      <c r="B758" s="1" t="s">
        <v>434</v>
      </c>
      <c r="C758" s="1" t="s">
        <v>435</v>
      </c>
      <c r="D758" s="1" t="s">
        <v>434</v>
      </c>
      <c r="E758" s="1" t="s">
        <v>433</v>
      </c>
      <c r="F758" s="1" t="s">
        <v>433</v>
      </c>
      <c r="G758" s="2" t="str">
        <f t="shared" si="31"/>
        <v>Habtegebrial and singh 2009TigrayWheat</v>
      </c>
      <c r="H758" s="3">
        <v>100</v>
      </c>
      <c r="I758" s="3">
        <v>21</v>
      </c>
      <c r="J758" s="3">
        <v>33</v>
      </c>
      <c r="K758" s="1"/>
      <c r="L758" s="1"/>
      <c r="M758" s="1"/>
      <c r="N758" s="1"/>
      <c r="O758" s="7">
        <v>3670</v>
      </c>
      <c r="P758" s="7">
        <v>5220</v>
      </c>
      <c r="Q758" s="1"/>
      <c r="R758" s="1"/>
      <c r="S758" s="1"/>
      <c r="T758" s="1"/>
      <c r="U758" s="1"/>
      <c r="V758" s="7">
        <v>39.533000000000001</v>
      </c>
      <c r="W758" s="7">
        <v>13.233000000000001</v>
      </c>
      <c r="X758">
        <f t="shared" si="32"/>
        <v>4.384304355816945</v>
      </c>
      <c r="Y758" s="1" t="s">
        <v>46</v>
      </c>
      <c r="Z758" s="1">
        <v>7.14</v>
      </c>
      <c r="AA758" s="1">
        <v>1.24</v>
      </c>
      <c r="AB758" s="1">
        <v>5.63</v>
      </c>
      <c r="AC758" s="1">
        <v>53</v>
      </c>
      <c r="AD758" s="1"/>
      <c r="AE758" s="7" t="s">
        <v>438</v>
      </c>
      <c r="AF758" s="1">
        <v>3</v>
      </c>
      <c r="AG758" s="1">
        <v>669</v>
      </c>
      <c r="AH758" s="1"/>
      <c r="AI758">
        <v>41.020499999999998</v>
      </c>
      <c r="AJ758">
        <v>41.458500000000001</v>
      </c>
      <c r="AK758">
        <v>37.185249999999996</v>
      </c>
      <c r="AL758">
        <v>37.795500000000004</v>
      </c>
      <c r="AM758">
        <v>29.014499999999998</v>
      </c>
      <c r="AN758">
        <v>19.480500000000003</v>
      </c>
      <c r="AO758">
        <v>33.349999999999994</v>
      </c>
      <c r="AP758">
        <v>32.883750000000006</v>
      </c>
      <c r="AQ758" t="s">
        <v>437</v>
      </c>
    </row>
    <row r="759" spans="1:44" x14ac:dyDescent="0.25">
      <c r="A759" s="1" t="s">
        <v>376</v>
      </c>
      <c r="B759" s="13" t="s">
        <v>622</v>
      </c>
      <c r="C759" s="13" t="s">
        <v>435</v>
      </c>
      <c r="E759" s="13" t="s">
        <v>623</v>
      </c>
      <c r="F759" s="13" t="s">
        <v>616</v>
      </c>
      <c r="G759" s="2" t="str">
        <f t="shared" si="31"/>
        <v>Habtegebrial and singh 2006TigrayImproved</v>
      </c>
      <c r="H759" s="13">
        <v>70</v>
      </c>
      <c r="I759" s="13">
        <v>19.670000000000002</v>
      </c>
      <c r="J759" s="13">
        <v>49.8</v>
      </c>
      <c r="K759" s="14">
        <v>300</v>
      </c>
      <c r="N759" s="13"/>
      <c r="O759" s="14">
        <v>600</v>
      </c>
      <c r="P759" s="14">
        <v>1100</v>
      </c>
      <c r="Q759" s="13"/>
      <c r="S759" s="13"/>
      <c r="U759" s="13"/>
      <c r="V759" s="14">
        <v>39.533332999999999</v>
      </c>
      <c r="W759" s="14">
        <v>13.233333</v>
      </c>
      <c r="X759">
        <f t="shared" si="32"/>
        <v>0.3871585146084503</v>
      </c>
      <c r="Y759" t="str">
        <f t="shared" ref="Y759:Y780" si="33">IF(X759&gt;1,"Resp",IF(AND(X759&lt;1,K759&lt;3000),"NonResp","FertNonResp"))</f>
        <v>NonResp</v>
      </c>
      <c r="Z759" s="13"/>
      <c r="AA759" s="13">
        <v>1.0755813953488373</v>
      </c>
      <c r="AB759" s="14">
        <v>3.12</v>
      </c>
      <c r="AC759" s="13">
        <v>52</v>
      </c>
      <c r="AE759" s="14" t="s">
        <v>438</v>
      </c>
      <c r="AF759" s="13">
        <v>3</v>
      </c>
      <c r="AG759" s="13">
        <v>565</v>
      </c>
      <c r="AH759" s="13"/>
      <c r="AI759" s="13"/>
      <c r="AJ759" s="13"/>
      <c r="AL759" s="13"/>
      <c r="AN759" s="13"/>
      <c r="AO759" s="13">
        <v>26</v>
      </c>
      <c r="AP759" s="14"/>
      <c r="AQ759" s="14"/>
      <c r="AR759" s="13" t="s">
        <v>617</v>
      </c>
    </row>
    <row r="760" spans="1:44" x14ac:dyDescent="0.25">
      <c r="A760" s="1" t="s">
        <v>376</v>
      </c>
      <c r="B760" s="13" t="s">
        <v>622</v>
      </c>
      <c r="C760" s="13" t="s">
        <v>435</v>
      </c>
      <c r="E760" s="13" t="s">
        <v>623</v>
      </c>
      <c r="F760" s="13" t="s">
        <v>616</v>
      </c>
      <c r="G760" s="2" t="str">
        <f t="shared" si="31"/>
        <v>Habtegebrial and singh 2006TigrayImproved</v>
      </c>
      <c r="H760" s="13">
        <v>70</v>
      </c>
      <c r="I760" s="13">
        <v>19.670000000000002</v>
      </c>
      <c r="J760" s="13">
        <v>49.8</v>
      </c>
      <c r="K760" s="14">
        <v>300</v>
      </c>
      <c r="N760" s="13"/>
      <c r="O760" s="14">
        <v>500</v>
      </c>
      <c r="P760" s="14">
        <v>700</v>
      </c>
      <c r="Q760" s="13"/>
      <c r="S760" s="13"/>
      <c r="U760" s="13"/>
      <c r="V760" s="14">
        <v>39.533332999999999</v>
      </c>
      <c r="W760" s="14">
        <v>13.233333</v>
      </c>
      <c r="X760">
        <f t="shared" si="32"/>
        <v>0.25810567640563353</v>
      </c>
      <c r="Y760" t="str">
        <f t="shared" si="33"/>
        <v>NonResp</v>
      </c>
      <c r="Z760" s="13"/>
      <c r="AA760" s="13">
        <v>1.0755813953488373</v>
      </c>
      <c r="AB760" s="14">
        <v>3.12</v>
      </c>
      <c r="AC760" s="13">
        <v>52</v>
      </c>
      <c r="AE760" s="14" t="s">
        <v>438</v>
      </c>
      <c r="AF760" s="13">
        <v>3</v>
      </c>
      <c r="AG760" s="13">
        <v>565</v>
      </c>
      <c r="AH760" s="13"/>
      <c r="AI760" s="13"/>
      <c r="AJ760" s="13"/>
      <c r="AL760" s="13"/>
      <c r="AN760" s="13"/>
      <c r="AO760" s="13">
        <v>26</v>
      </c>
      <c r="AP760" s="14"/>
      <c r="AQ760" s="14"/>
      <c r="AR760" s="13" t="s">
        <v>617</v>
      </c>
    </row>
    <row r="761" spans="1:44" x14ac:dyDescent="0.25">
      <c r="A761" s="1" t="s">
        <v>376</v>
      </c>
      <c r="B761" s="13" t="s">
        <v>622</v>
      </c>
      <c r="C761" s="13" t="s">
        <v>435</v>
      </c>
      <c r="E761" s="13" t="s">
        <v>623</v>
      </c>
      <c r="F761" s="13" t="s">
        <v>616</v>
      </c>
      <c r="G761" s="2" t="str">
        <f t="shared" si="31"/>
        <v>Habtegebrial and singh 2006TigrayImproved</v>
      </c>
      <c r="H761" s="13">
        <v>105</v>
      </c>
      <c r="I761" s="13">
        <v>19.670000000000002</v>
      </c>
      <c r="J761" s="13">
        <v>49.8</v>
      </c>
      <c r="K761" s="14">
        <v>300</v>
      </c>
      <c r="N761" s="13"/>
      <c r="O761" s="14">
        <v>800</v>
      </c>
      <c r="P761" s="14">
        <v>1000</v>
      </c>
      <c r="Q761" s="13"/>
      <c r="S761" s="13"/>
      <c r="U761" s="13"/>
      <c r="V761" s="14">
        <v>39.533332999999999</v>
      </c>
      <c r="W761" s="14">
        <v>13.233333</v>
      </c>
      <c r="X761">
        <f t="shared" si="32"/>
        <v>0.54332410703986433</v>
      </c>
      <c r="Y761" t="str">
        <f t="shared" si="33"/>
        <v>NonResp</v>
      </c>
      <c r="Z761" s="13"/>
      <c r="AA761" s="13">
        <v>1.0755813953488373</v>
      </c>
      <c r="AB761" s="14">
        <v>3.12</v>
      </c>
      <c r="AC761" s="13">
        <v>52</v>
      </c>
      <c r="AE761" s="14" t="s">
        <v>438</v>
      </c>
      <c r="AF761" s="13">
        <v>3</v>
      </c>
      <c r="AG761" s="13">
        <v>565</v>
      </c>
      <c r="AH761" s="13"/>
      <c r="AI761" s="13"/>
      <c r="AJ761" s="13"/>
      <c r="AL761" s="13"/>
      <c r="AN761" s="13"/>
      <c r="AO761" s="13">
        <v>26</v>
      </c>
      <c r="AP761" s="14"/>
      <c r="AQ761" s="14"/>
      <c r="AR761" s="13" t="s">
        <v>617</v>
      </c>
    </row>
    <row r="762" spans="1:44" x14ac:dyDescent="0.25">
      <c r="A762" s="1" t="s">
        <v>376</v>
      </c>
      <c r="B762" s="13" t="s">
        <v>622</v>
      </c>
      <c r="C762" s="13" t="s">
        <v>435</v>
      </c>
      <c r="E762" s="13" t="s">
        <v>623</v>
      </c>
      <c r="F762" s="13" t="s">
        <v>616</v>
      </c>
      <c r="G762" s="2" t="str">
        <f t="shared" si="31"/>
        <v>Habtegebrial and singh 2006TigrayImproved</v>
      </c>
      <c r="H762" s="13">
        <v>105</v>
      </c>
      <c r="I762" s="13">
        <v>19.670000000000002</v>
      </c>
      <c r="J762" s="13">
        <v>49.8</v>
      </c>
      <c r="K762" s="14">
        <v>300</v>
      </c>
      <c r="N762" s="13"/>
      <c r="O762" s="14">
        <v>500</v>
      </c>
      <c r="P762" s="14">
        <v>900</v>
      </c>
      <c r="Q762" s="13"/>
      <c r="S762" s="13"/>
      <c r="U762" s="13"/>
      <c r="V762" s="14">
        <v>39.533332999999999</v>
      </c>
      <c r="W762" s="14">
        <v>13.233333</v>
      </c>
      <c r="X762">
        <f t="shared" si="32"/>
        <v>0.21732964281594574</v>
      </c>
      <c r="Y762" t="str">
        <f t="shared" si="33"/>
        <v>NonResp</v>
      </c>
      <c r="Z762" s="13"/>
      <c r="AA762" s="13">
        <v>1.0755813953488373</v>
      </c>
      <c r="AB762" s="14">
        <v>3.12</v>
      </c>
      <c r="AC762" s="13">
        <v>52</v>
      </c>
      <c r="AE762" s="14" t="s">
        <v>438</v>
      </c>
      <c r="AF762" s="13">
        <v>3</v>
      </c>
      <c r="AG762" s="13">
        <v>565</v>
      </c>
      <c r="AH762" s="13"/>
      <c r="AI762" s="13"/>
      <c r="AJ762" s="13"/>
      <c r="AL762" s="13"/>
      <c r="AN762" s="13"/>
      <c r="AO762" s="13">
        <v>26</v>
      </c>
      <c r="AP762" s="14"/>
      <c r="AQ762" s="14"/>
      <c r="AR762" s="13" t="s">
        <v>617</v>
      </c>
    </row>
    <row r="763" spans="1:44" x14ac:dyDescent="0.25">
      <c r="A763" s="1" t="s">
        <v>376</v>
      </c>
      <c r="B763" s="13" t="s">
        <v>622</v>
      </c>
      <c r="C763" s="13" t="s">
        <v>435</v>
      </c>
      <c r="E763" s="13" t="s">
        <v>623</v>
      </c>
      <c r="F763" s="13" t="s">
        <v>616</v>
      </c>
      <c r="G763" s="2" t="str">
        <f t="shared" si="31"/>
        <v>Habtegebrial and singh 2006TigrayImproved</v>
      </c>
      <c r="H763" s="13">
        <v>70</v>
      </c>
      <c r="I763" s="13">
        <v>19.670000000000002</v>
      </c>
      <c r="J763" s="13">
        <v>49.8</v>
      </c>
      <c r="K763" s="14">
        <v>300</v>
      </c>
      <c r="N763" s="13"/>
      <c r="O763" s="14">
        <v>1100</v>
      </c>
      <c r="P763" s="14">
        <v>1200</v>
      </c>
      <c r="Q763" s="13"/>
      <c r="S763" s="13"/>
      <c r="U763" s="13"/>
      <c r="V763" s="14">
        <v>39.533332999999999</v>
      </c>
      <c r="W763" s="14">
        <v>13.233333</v>
      </c>
      <c r="X763">
        <f t="shared" si="32"/>
        <v>1.0324227056225341</v>
      </c>
      <c r="Y763" t="str">
        <f t="shared" si="33"/>
        <v>Resp</v>
      </c>
      <c r="Z763" s="13"/>
      <c r="AA763" s="13">
        <v>1.0755813953488373</v>
      </c>
      <c r="AB763" s="14">
        <v>3.12</v>
      </c>
      <c r="AC763" s="13">
        <v>52</v>
      </c>
      <c r="AE763" s="14" t="s">
        <v>438</v>
      </c>
      <c r="AF763" s="13">
        <v>3</v>
      </c>
      <c r="AG763" s="13">
        <v>565</v>
      </c>
      <c r="AH763" s="13"/>
      <c r="AI763" s="13"/>
      <c r="AJ763" s="13"/>
      <c r="AL763" s="13"/>
      <c r="AN763" s="13"/>
      <c r="AO763" s="13">
        <v>26</v>
      </c>
      <c r="AP763" s="14"/>
      <c r="AQ763" s="14"/>
      <c r="AR763" s="13" t="s">
        <v>617</v>
      </c>
    </row>
    <row r="764" spans="1:44" x14ac:dyDescent="0.25">
      <c r="A764" s="1" t="s">
        <v>376</v>
      </c>
      <c r="B764" s="13" t="s">
        <v>622</v>
      </c>
      <c r="C764" s="13" t="s">
        <v>435</v>
      </c>
      <c r="E764" s="13" t="s">
        <v>623</v>
      </c>
      <c r="F764" s="13" t="s">
        <v>616</v>
      </c>
      <c r="G764" s="2" t="str">
        <f t="shared" si="31"/>
        <v>Habtegebrial and singh 2006TigrayImproved</v>
      </c>
      <c r="H764" s="13">
        <v>70</v>
      </c>
      <c r="I764" s="13">
        <v>19.670000000000002</v>
      </c>
      <c r="J764" s="13">
        <v>49.8</v>
      </c>
      <c r="K764" s="14">
        <v>300</v>
      </c>
      <c r="N764" s="13"/>
      <c r="O764" s="14">
        <v>850</v>
      </c>
      <c r="P764" s="14">
        <v>850</v>
      </c>
      <c r="Q764" s="13"/>
      <c r="S764" s="13"/>
      <c r="U764" s="13"/>
      <c r="V764" s="14">
        <v>39.533332999999999</v>
      </c>
      <c r="W764" s="14">
        <v>13.233333</v>
      </c>
      <c r="X764">
        <f t="shared" si="32"/>
        <v>0.70979061011549227</v>
      </c>
      <c r="Y764" t="str">
        <f t="shared" si="33"/>
        <v>NonResp</v>
      </c>
      <c r="Z764" s="13"/>
      <c r="AA764" s="13">
        <v>1.0755813953488373</v>
      </c>
      <c r="AB764" s="14">
        <v>3.12</v>
      </c>
      <c r="AC764" s="13">
        <v>52</v>
      </c>
      <c r="AE764" s="14" t="s">
        <v>438</v>
      </c>
      <c r="AF764" s="13">
        <v>3</v>
      </c>
      <c r="AG764" s="13">
        <v>565</v>
      </c>
      <c r="AH764" s="13"/>
      <c r="AI764" s="13"/>
      <c r="AJ764" s="13"/>
      <c r="AL764" s="13"/>
      <c r="AN764" s="13"/>
      <c r="AO764" s="13">
        <v>26</v>
      </c>
      <c r="AP764" s="14"/>
      <c r="AQ764" s="14"/>
      <c r="AR764" s="13" t="s">
        <v>617</v>
      </c>
    </row>
    <row r="765" spans="1:44" x14ac:dyDescent="0.25">
      <c r="A765" s="1" t="s">
        <v>376</v>
      </c>
      <c r="B765" s="13" t="s">
        <v>622</v>
      </c>
      <c r="C765" s="13" t="s">
        <v>435</v>
      </c>
      <c r="E765" s="13" t="s">
        <v>623</v>
      </c>
      <c r="F765" s="13" t="s">
        <v>616</v>
      </c>
      <c r="G765" s="2" t="str">
        <f t="shared" si="31"/>
        <v>Habtegebrial and singh 2006TigrayImproved</v>
      </c>
      <c r="H765" s="13">
        <v>70</v>
      </c>
      <c r="I765" s="13">
        <v>19.670000000000002</v>
      </c>
      <c r="J765" s="13">
        <v>49.8</v>
      </c>
      <c r="K765" s="14">
        <v>300</v>
      </c>
      <c r="N765" s="13"/>
      <c r="O765" s="14">
        <v>1100</v>
      </c>
      <c r="P765" s="14">
        <v>1400</v>
      </c>
      <c r="Q765" s="13"/>
      <c r="S765" s="13"/>
      <c r="U765" s="13"/>
      <c r="V765" s="14">
        <v>39.533332999999999</v>
      </c>
      <c r="W765" s="14">
        <v>13.233333</v>
      </c>
      <c r="X765">
        <f t="shared" si="32"/>
        <v>1.0324227056225341</v>
      </c>
      <c r="Y765" t="str">
        <f t="shared" si="33"/>
        <v>Resp</v>
      </c>
      <c r="Z765" s="13"/>
      <c r="AA765" s="13">
        <v>1.0755813953488373</v>
      </c>
      <c r="AB765" s="14">
        <v>3.12</v>
      </c>
      <c r="AC765" s="13">
        <v>52</v>
      </c>
      <c r="AE765" s="14" t="s">
        <v>438</v>
      </c>
      <c r="AF765" s="13">
        <v>3</v>
      </c>
      <c r="AG765" s="13">
        <v>565</v>
      </c>
      <c r="AH765" s="13"/>
      <c r="AI765" s="13"/>
      <c r="AJ765" s="13"/>
      <c r="AL765" s="13"/>
      <c r="AN765" s="13"/>
      <c r="AO765" s="13">
        <v>26</v>
      </c>
      <c r="AP765" s="14"/>
      <c r="AQ765" s="14"/>
      <c r="AR765" s="13" t="s">
        <v>617</v>
      </c>
    </row>
    <row r="766" spans="1:44" x14ac:dyDescent="0.25">
      <c r="A766" s="1" t="s">
        <v>376</v>
      </c>
      <c r="B766" s="13" t="s">
        <v>622</v>
      </c>
      <c r="C766" s="13" t="s">
        <v>435</v>
      </c>
      <c r="E766" s="13" t="s">
        <v>623</v>
      </c>
      <c r="F766" s="13" t="s">
        <v>616</v>
      </c>
      <c r="G766" s="2" t="str">
        <f t="shared" si="31"/>
        <v>Habtegebrial and singh 2006TigrayImproved</v>
      </c>
      <c r="H766" s="13">
        <v>70</v>
      </c>
      <c r="I766" s="13">
        <v>19.670000000000002</v>
      </c>
      <c r="J766" s="13">
        <v>49.8</v>
      </c>
      <c r="K766" s="14">
        <v>300</v>
      </c>
      <c r="N766" s="13"/>
      <c r="O766" s="14">
        <v>900</v>
      </c>
      <c r="P766" s="14">
        <v>1100</v>
      </c>
      <c r="Q766" s="13"/>
      <c r="S766" s="13"/>
      <c r="U766" s="13"/>
      <c r="V766" s="14">
        <v>39.533332999999999</v>
      </c>
      <c r="W766" s="14">
        <v>13.233333</v>
      </c>
      <c r="X766">
        <f t="shared" si="32"/>
        <v>0.7743170292169006</v>
      </c>
      <c r="Y766" t="str">
        <f t="shared" si="33"/>
        <v>NonResp</v>
      </c>
      <c r="Z766" s="13"/>
      <c r="AA766" s="13">
        <v>1.0755813953488373</v>
      </c>
      <c r="AB766" s="14">
        <v>3.12</v>
      </c>
      <c r="AC766" s="13">
        <v>52</v>
      </c>
      <c r="AE766" s="14" t="s">
        <v>438</v>
      </c>
      <c r="AF766" s="13">
        <v>3</v>
      </c>
      <c r="AG766" s="13">
        <v>565</v>
      </c>
      <c r="AH766" s="13"/>
      <c r="AI766" s="13"/>
      <c r="AJ766" s="13"/>
      <c r="AL766" s="13"/>
      <c r="AN766" s="13"/>
      <c r="AO766" s="13">
        <v>26</v>
      </c>
      <c r="AP766" s="14"/>
      <c r="AQ766" s="14"/>
      <c r="AR766" s="13" t="s">
        <v>617</v>
      </c>
    </row>
    <row r="767" spans="1:44" x14ac:dyDescent="0.25">
      <c r="A767" s="1" t="s">
        <v>376</v>
      </c>
      <c r="B767" s="13" t="s">
        <v>622</v>
      </c>
      <c r="C767" s="13" t="s">
        <v>435</v>
      </c>
      <c r="E767" s="13" t="s">
        <v>623</v>
      </c>
      <c r="F767" s="13" t="s">
        <v>616</v>
      </c>
      <c r="G767" s="2" t="str">
        <f t="shared" si="31"/>
        <v>Habtegebrial and singh 2006TigrayImproved</v>
      </c>
      <c r="H767" s="13">
        <v>70</v>
      </c>
      <c r="I767" s="13">
        <v>19.670000000000002</v>
      </c>
      <c r="J767" s="13">
        <v>49.8</v>
      </c>
      <c r="K767" s="14">
        <v>300</v>
      </c>
      <c r="N767" s="13"/>
      <c r="O767" s="14">
        <v>1100</v>
      </c>
      <c r="P767" s="14">
        <v>1500</v>
      </c>
      <c r="Q767" s="13"/>
      <c r="S767" s="13"/>
      <c r="U767" s="13"/>
      <c r="V767" s="14">
        <v>39.533332999999999</v>
      </c>
      <c r="W767" s="14">
        <v>13.233333</v>
      </c>
      <c r="X767">
        <f t="shared" si="32"/>
        <v>1.0324227056225341</v>
      </c>
      <c r="Y767" t="str">
        <f t="shared" si="33"/>
        <v>Resp</v>
      </c>
      <c r="Z767" s="13"/>
      <c r="AA767" s="13">
        <v>1.0755813953488373</v>
      </c>
      <c r="AB767" s="14">
        <v>3.12</v>
      </c>
      <c r="AC767" s="13">
        <v>52</v>
      </c>
      <c r="AE767" s="14" t="s">
        <v>438</v>
      </c>
      <c r="AF767" s="13">
        <v>3</v>
      </c>
      <c r="AG767" s="13">
        <v>565</v>
      </c>
      <c r="AH767" s="13"/>
      <c r="AI767" s="13"/>
      <c r="AJ767" s="13"/>
      <c r="AL767" s="13"/>
      <c r="AN767" s="13"/>
      <c r="AO767" s="13">
        <v>26</v>
      </c>
      <c r="AP767" s="14"/>
      <c r="AQ767" s="14"/>
      <c r="AR767" s="13" t="s">
        <v>617</v>
      </c>
    </row>
    <row r="768" spans="1:44" x14ac:dyDescent="0.25">
      <c r="A768" s="1" t="s">
        <v>376</v>
      </c>
      <c r="B768" s="13" t="s">
        <v>622</v>
      </c>
      <c r="C768" s="13" t="s">
        <v>435</v>
      </c>
      <c r="E768" s="13" t="s">
        <v>623</v>
      </c>
      <c r="F768" s="13" t="s">
        <v>616</v>
      </c>
      <c r="G768" s="2" t="str">
        <f t="shared" si="31"/>
        <v>Habtegebrial and singh 2006TigrayImproved</v>
      </c>
      <c r="H768" s="13">
        <v>70</v>
      </c>
      <c r="I768" s="13">
        <v>19.670000000000002</v>
      </c>
      <c r="J768" s="13">
        <v>49.8</v>
      </c>
      <c r="K768" s="14">
        <v>300</v>
      </c>
      <c r="N768" s="13"/>
      <c r="O768" s="14">
        <v>900</v>
      </c>
      <c r="P768" s="14">
        <v>1300</v>
      </c>
      <c r="Q768" s="13"/>
      <c r="S768" s="13"/>
      <c r="U768" s="13"/>
      <c r="V768" s="14">
        <v>39.533332999999999</v>
      </c>
      <c r="W768" s="14">
        <v>13.233333</v>
      </c>
      <c r="X768">
        <f t="shared" si="32"/>
        <v>0.7743170292169006</v>
      </c>
      <c r="Y768" t="str">
        <f t="shared" si="33"/>
        <v>NonResp</v>
      </c>
      <c r="Z768" s="13"/>
      <c r="AA768" s="13">
        <v>1.0755813953488373</v>
      </c>
      <c r="AB768" s="14">
        <v>3.12</v>
      </c>
      <c r="AC768" s="13">
        <v>52</v>
      </c>
      <c r="AE768" s="14" t="s">
        <v>438</v>
      </c>
      <c r="AF768" s="13">
        <v>3</v>
      </c>
      <c r="AG768" s="13">
        <v>565</v>
      </c>
      <c r="AH768" s="13"/>
      <c r="AI768" s="13"/>
      <c r="AJ768" s="13"/>
      <c r="AL768" s="13"/>
      <c r="AN768" s="13"/>
      <c r="AO768" s="13">
        <v>26</v>
      </c>
      <c r="AP768" s="14"/>
      <c r="AQ768" s="14"/>
      <c r="AR768" s="13" t="s">
        <v>617</v>
      </c>
    </row>
    <row r="769" spans="1:44" x14ac:dyDescent="0.25">
      <c r="A769" s="1" t="s">
        <v>376</v>
      </c>
      <c r="B769" s="13" t="s">
        <v>622</v>
      </c>
      <c r="C769" s="13" t="s">
        <v>435</v>
      </c>
      <c r="E769" s="13" t="s">
        <v>623</v>
      </c>
      <c r="F769" s="13" t="s">
        <v>616</v>
      </c>
      <c r="G769" s="2" t="str">
        <f t="shared" si="31"/>
        <v>Habtegebrial and singh 2006TigrayImproved</v>
      </c>
      <c r="H769" s="13">
        <v>105</v>
      </c>
      <c r="I769" s="13">
        <v>19.670000000000002</v>
      </c>
      <c r="J769" s="13">
        <v>49.8</v>
      </c>
      <c r="K769" s="14">
        <v>300</v>
      </c>
      <c r="N769" s="13"/>
      <c r="O769" s="14">
        <v>700</v>
      </c>
      <c r="P769" s="14">
        <v>1100</v>
      </c>
      <c r="Q769" s="13"/>
      <c r="S769" s="13"/>
      <c r="U769" s="13"/>
      <c r="V769" s="14">
        <v>39.533332999999999</v>
      </c>
      <c r="W769" s="14">
        <v>13.233333</v>
      </c>
      <c r="X769">
        <f t="shared" si="32"/>
        <v>0.43465928563189149</v>
      </c>
      <c r="Y769" t="str">
        <f t="shared" si="33"/>
        <v>NonResp</v>
      </c>
      <c r="Z769" s="13"/>
      <c r="AA769" s="13">
        <v>1.0755813953488373</v>
      </c>
      <c r="AB769" s="14">
        <v>3.12</v>
      </c>
      <c r="AC769" s="13">
        <v>52</v>
      </c>
      <c r="AE769" s="14" t="s">
        <v>438</v>
      </c>
      <c r="AF769" s="13">
        <v>3</v>
      </c>
      <c r="AG769" s="13">
        <v>565</v>
      </c>
      <c r="AH769" s="13"/>
      <c r="AI769" s="13"/>
      <c r="AJ769" s="13"/>
      <c r="AL769" s="13"/>
      <c r="AN769" s="13"/>
      <c r="AO769" s="13">
        <v>26</v>
      </c>
      <c r="AP769" s="14"/>
      <c r="AQ769" s="14"/>
      <c r="AR769" s="13" t="s">
        <v>617</v>
      </c>
    </row>
    <row r="770" spans="1:44" x14ac:dyDescent="0.25">
      <c r="A770" s="1" t="s">
        <v>376</v>
      </c>
      <c r="B770" s="13" t="s">
        <v>622</v>
      </c>
      <c r="C770" s="13" t="s">
        <v>435</v>
      </c>
      <c r="E770" s="13" t="s">
        <v>623</v>
      </c>
      <c r="F770" s="13" t="s">
        <v>616</v>
      </c>
      <c r="G770" s="2" t="str">
        <f t="shared" si="31"/>
        <v>Habtegebrial and singh 2006TigrayImproved</v>
      </c>
      <c r="H770" s="13">
        <v>105</v>
      </c>
      <c r="I770" s="13">
        <v>19.670000000000002</v>
      </c>
      <c r="J770" s="13">
        <v>49.8</v>
      </c>
      <c r="K770" s="14">
        <v>300</v>
      </c>
      <c r="N770" s="13"/>
      <c r="O770" s="14">
        <v>500</v>
      </c>
      <c r="P770" s="14">
        <v>800</v>
      </c>
      <c r="Q770" s="13"/>
      <c r="S770" s="13"/>
      <c r="U770" s="13"/>
      <c r="V770" s="14">
        <v>39.533332999999999</v>
      </c>
      <c r="W770" s="14">
        <v>13.233333</v>
      </c>
      <c r="X770">
        <f t="shared" si="32"/>
        <v>0.21732964281594574</v>
      </c>
      <c r="Y770" t="str">
        <f t="shared" si="33"/>
        <v>NonResp</v>
      </c>
      <c r="Z770" s="13"/>
      <c r="AA770" s="13">
        <v>1.0755813953488373</v>
      </c>
      <c r="AB770" s="14">
        <v>3.12</v>
      </c>
      <c r="AC770" s="13">
        <v>52</v>
      </c>
      <c r="AE770" s="14" t="s">
        <v>438</v>
      </c>
      <c r="AF770" s="13">
        <v>3</v>
      </c>
      <c r="AG770" s="13">
        <v>565</v>
      </c>
      <c r="AH770" s="13"/>
      <c r="AI770" s="13"/>
      <c r="AJ770" s="13"/>
      <c r="AL770" s="13"/>
      <c r="AN770" s="13"/>
      <c r="AO770" s="13">
        <v>26</v>
      </c>
      <c r="AP770" s="14"/>
      <c r="AQ770" s="14"/>
      <c r="AR770" s="13" t="s">
        <v>617</v>
      </c>
    </row>
    <row r="771" spans="1:44" x14ac:dyDescent="0.25">
      <c r="A771" s="1" t="s">
        <v>376</v>
      </c>
      <c r="B771" s="13" t="s">
        <v>622</v>
      </c>
      <c r="C771" s="13" t="s">
        <v>435</v>
      </c>
      <c r="E771" s="13" t="s">
        <v>623</v>
      </c>
      <c r="F771" s="13" t="s">
        <v>616</v>
      </c>
      <c r="G771" s="2" t="str">
        <f t="shared" si="31"/>
        <v>Habtegebrial and singh 2006TigrayImproved</v>
      </c>
      <c r="H771" s="13">
        <v>105</v>
      </c>
      <c r="I771" s="13">
        <v>19.670000000000002</v>
      </c>
      <c r="J771" s="13">
        <v>49.8</v>
      </c>
      <c r="K771" s="14">
        <v>300</v>
      </c>
      <c r="N771" s="13"/>
      <c r="O771" s="14">
        <v>700</v>
      </c>
      <c r="P771" s="14">
        <v>1400</v>
      </c>
      <c r="Q771" s="13"/>
      <c r="S771" s="13"/>
      <c r="U771" s="13"/>
      <c r="V771" s="14">
        <v>39.533332999999999</v>
      </c>
      <c r="W771" s="14">
        <v>13.233333</v>
      </c>
      <c r="X771">
        <f t="shared" si="32"/>
        <v>0.43465928563189149</v>
      </c>
      <c r="Y771" t="str">
        <f t="shared" si="33"/>
        <v>NonResp</v>
      </c>
      <c r="Z771" s="13"/>
      <c r="AA771" s="13">
        <v>1.0755813953488373</v>
      </c>
      <c r="AB771" s="14">
        <v>3.12</v>
      </c>
      <c r="AC771" s="13">
        <v>52</v>
      </c>
      <c r="AE771" s="14" t="s">
        <v>438</v>
      </c>
      <c r="AF771" s="13">
        <v>3</v>
      </c>
      <c r="AG771" s="13">
        <v>565</v>
      </c>
      <c r="AH771" s="13"/>
      <c r="AI771" s="13"/>
      <c r="AJ771" s="13"/>
      <c r="AL771" s="13"/>
      <c r="AN771" s="13"/>
      <c r="AO771" s="13">
        <v>26</v>
      </c>
      <c r="AP771" s="14"/>
      <c r="AQ771" s="14"/>
      <c r="AR771" s="13" t="s">
        <v>617</v>
      </c>
    </row>
    <row r="772" spans="1:44" x14ac:dyDescent="0.25">
      <c r="A772" s="1" t="s">
        <v>376</v>
      </c>
      <c r="B772" s="13" t="s">
        <v>622</v>
      </c>
      <c r="C772" s="13" t="s">
        <v>435</v>
      </c>
      <c r="E772" s="13" t="s">
        <v>623</v>
      </c>
      <c r="F772" s="13" t="s">
        <v>616</v>
      </c>
      <c r="G772" s="2" t="str">
        <f t="shared" si="31"/>
        <v>Habtegebrial and singh 2006TigrayImproved</v>
      </c>
      <c r="H772" s="13">
        <v>105</v>
      </c>
      <c r="I772" s="13">
        <v>19.670000000000002</v>
      </c>
      <c r="J772" s="13">
        <v>49.8</v>
      </c>
      <c r="K772" s="14">
        <v>300</v>
      </c>
      <c r="N772" s="13"/>
      <c r="O772" s="14">
        <v>500</v>
      </c>
      <c r="P772" s="14">
        <v>900</v>
      </c>
      <c r="Q772" s="13"/>
      <c r="S772" s="13"/>
      <c r="U772" s="13"/>
      <c r="V772" s="14">
        <v>39.533332999999999</v>
      </c>
      <c r="W772" s="14">
        <v>13.233333</v>
      </c>
      <c r="X772">
        <f t="shared" si="32"/>
        <v>0.21732964281594574</v>
      </c>
      <c r="Y772" t="str">
        <f t="shared" si="33"/>
        <v>NonResp</v>
      </c>
      <c r="Z772" s="13"/>
      <c r="AA772" s="13">
        <v>1.0755813953488373</v>
      </c>
      <c r="AB772" s="14">
        <v>3.12</v>
      </c>
      <c r="AC772" s="13">
        <v>52</v>
      </c>
      <c r="AE772" s="14" t="s">
        <v>438</v>
      </c>
      <c r="AF772" s="13">
        <v>3</v>
      </c>
      <c r="AG772" s="13">
        <v>565</v>
      </c>
      <c r="AH772" s="13"/>
      <c r="AI772" s="13"/>
      <c r="AJ772" s="13"/>
      <c r="AL772" s="13"/>
      <c r="AN772" s="13"/>
      <c r="AO772" s="13">
        <v>26</v>
      </c>
      <c r="AP772" s="14"/>
      <c r="AQ772" s="14"/>
      <c r="AR772" s="13" t="s">
        <v>617</v>
      </c>
    </row>
    <row r="773" spans="1:44" x14ac:dyDescent="0.25">
      <c r="A773" s="1" t="s">
        <v>376</v>
      </c>
      <c r="B773" s="13" t="s">
        <v>622</v>
      </c>
      <c r="C773" s="13" t="s">
        <v>435</v>
      </c>
      <c r="E773" s="13" t="s">
        <v>623</v>
      </c>
      <c r="F773" s="13" t="s">
        <v>616</v>
      </c>
      <c r="G773" s="2" t="str">
        <f t="shared" si="31"/>
        <v>Habtegebrial and singh 2006TigrayImproved</v>
      </c>
      <c r="H773" s="13">
        <v>105</v>
      </c>
      <c r="I773" s="13">
        <v>19.670000000000002</v>
      </c>
      <c r="J773" s="13">
        <v>49.8</v>
      </c>
      <c r="K773" s="14">
        <v>300</v>
      </c>
      <c r="N773" s="13"/>
      <c r="O773" s="14">
        <v>700</v>
      </c>
      <c r="P773" s="14">
        <v>1300</v>
      </c>
      <c r="Q773" s="13"/>
      <c r="S773" s="13"/>
      <c r="U773" s="13"/>
      <c r="V773" s="14">
        <v>39.533332999999999</v>
      </c>
      <c r="W773" s="14">
        <v>13.233333</v>
      </c>
      <c r="X773">
        <f t="shared" si="32"/>
        <v>0.43465928563189149</v>
      </c>
      <c r="Y773" t="str">
        <f t="shared" si="33"/>
        <v>NonResp</v>
      </c>
      <c r="Z773" s="13"/>
      <c r="AA773" s="13">
        <v>1.0755813953488373</v>
      </c>
      <c r="AB773" s="14">
        <v>3.12</v>
      </c>
      <c r="AC773" s="13">
        <v>52</v>
      </c>
      <c r="AE773" s="14" t="s">
        <v>438</v>
      </c>
      <c r="AF773" s="13">
        <v>3</v>
      </c>
      <c r="AG773" s="13">
        <v>565</v>
      </c>
      <c r="AH773" s="13"/>
      <c r="AI773" s="13"/>
      <c r="AJ773" s="13"/>
      <c r="AL773" s="13"/>
      <c r="AN773" s="13"/>
      <c r="AO773" s="13">
        <v>26</v>
      </c>
      <c r="AP773" s="14"/>
      <c r="AQ773" s="14"/>
      <c r="AR773" s="13" t="s">
        <v>617</v>
      </c>
    </row>
    <row r="774" spans="1:44" x14ac:dyDescent="0.25">
      <c r="A774" s="1" t="s">
        <v>376</v>
      </c>
      <c r="B774" s="13" t="s">
        <v>622</v>
      </c>
      <c r="C774" s="13" t="s">
        <v>435</v>
      </c>
      <c r="E774" s="13" t="s">
        <v>623</v>
      </c>
      <c r="F774" s="13" t="s">
        <v>616</v>
      </c>
      <c r="G774" s="2" t="str">
        <f t="shared" si="31"/>
        <v>Habtegebrial and singh 2006TigrayImproved</v>
      </c>
      <c r="H774" s="13">
        <v>105</v>
      </c>
      <c r="I774" s="13">
        <v>19.670000000000002</v>
      </c>
      <c r="J774" s="13">
        <v>49.8</v>
      </c>
      <c r="K774" s="14">
        <v>300</v>
      </c>
      <c r="N774" s="13"/>
      <c r="O774" s="14">
        <v>500</v>
      </c>
      <c r="P774" s="14">
        <v>1100</v>
      </c>
      <c r="Q774" s="13"/>
      <c r="S774" s="13"/>
      <c r="U774" s="13"/>
      <c r="V774" s="14">
        <v>39.533332999999999</v>
      </c>
      <c r="W774" s="14">
        <v>13.233333</v>
      </c>
      <c r="X774">
        <f t="shared" si="32"/>
        <v>0.21732964281594574</v>
      </c>
      <c r="Y774" t="str">
        <f t="shared" si="33"/>
        <v>NonResp</v>
      </c>
      <c r="Z774" s="13"/>
      <c r="AA774" s="13">
        <v>1.0755813953488373</v>
      </c>
      <c r="AB774" s="14">
        <v>3.12</v>
      </c>
      <c r="AC774" s="13">
        <v>52</v>
      </c>
      <c r="AE774" s="14" t="s">
        <v>438</v>
      </c>
      <c r="AF774" s="13">
        <v>3</v>
      </c>
      <c r="AG774" s="13">
        <v>565</v>
      </c>
      <c r="AH774" s="13"/>
      <c r="AI774" s="13"/>
      <c r="AJ774" s="13"/>
      <c r="AL774" s="13"/>
      <c r="AN774" s="13"/>
      <c r="AO774" s="13">
        <v>26</v>
      </c>
      <c r="AP774" s="14"/>
      <c r="AQ774" s="14"/>
      <c r="AR774" s="13" t="s">
        <v>617</v>
      </c>
    </row>
    <row r="775" spans="1:44" x14ac:dyDescent="0.25">
      <c r="A775" s="1" t="s">
        <v>376</v>
      </c>
      <c r="B775" s="13" t="s">
        <v>624</v>
      </c>
      <c r="C775" s="13" t="s">
        <v>435</v>
      </c>
      <c r="E775" s="13" t="s">
        <v>615</v>
      </c>
      <c r="F775" s="13" t="s">
        <v>616</v>
      </c>
      <c r="G775" s="2" t="str">
        <f t="shared" si="31"/>
        <v>Habtemichial et al. 2007TigrayImproved</v>
      </c>
      <c r="H775" s="13">
        <v>40</v>
      </c>
      <c r="I775" s="13">
        <v>12</v>
      </c>
      <c r="J775" s="13">
        <v>73</v>
      </c>
      <c r="K775" s="13"/>
      <c r="N775" s="13"/>
      <c r="O775" s="14">
        <v>2090</v>
      </c>
      <c r="P775" s="14">
        <v>2920</v>
      </c>
      <c r="Q775" s="13"/>
      <c r="S775" s="13"/>
      <c r="U775" s="13"/>
      <c r="V775" s="14">
        <v>39.533332999999999</v>
      </c>
      <c r="W775" s="14">
        <v>13.233333</v>
      </c>
      <c r="X775">
        <f t="shared" si="32"/>
        <v>3.1544117647058827</v>
      </c>
      <c r="Y775" t="str">
        <f t="shared" si="33"/>
        <v>Resp</v>
      </c>
      <c r="Z775" s="13">
        <v>7.5</v>
      </c>
      <c r="AA775" s="13">
        <v>9.9</v>
      </c>
      <c r="AB775" s="14">
        <v>7.7</v>
      </c>
      <c r="AC775" s="13">
        <v>52</v>
      </c>
      <c r="AE775" s="14"/>
      <c r="AF775" s="13">
        <v>3</v>
      </c>
      <c r="AG775" s="13">
        <v>500</v>
      </c>
      <c r="AH775" s="13"/>
      <c r="AI775" s="13"/>
      <c r="AJ775" s="13"/>
      <c r="AL775" s="13"/>
      <c r="AN775" s="13"/>
      <c r="AO775" s="13">
        <v>22</v>
      </c>
      <c r="AP775" s="14"/>
      <c r="AQ775" s="14"/>
      <c r="AR775" s="13" t="s">
        <v>617</v>
      </c>
    </row>
    <row r="776" spans="1:44" x14ac:dyDescent="0.25">
      <c r="A776" s="1" t="s">
        <v>376</v>
      </c>
      <c r="B776" s="13" t="s">
        <v>624</v>
      </c>
      <c r="C776" s="13" t="s">
        <v>435</v>
      </c>
      <c r="E776" s="13" t="s">
        <v>615</v>
      </c>
      <c r="F776" s="13" t="s">
        <v>616</v>
      </c>
      <c r="G776" s="2" t="str">
        <f t="shared" si="31"/>
        <v>Habtemichial et al. 2007TigrayImproved</v>
      </c>
      <c r="H776" s="13">
        <v>40</v>
      </c>
      <c r="I776" s="13">
        <v>12</v>
      </c>
      <c r="J776" s="13">
        <v>73</v>
      </c>
      <c r="K776" s="13"/>
      <c r="N776" s="13"/>
      <c r="O776" s="14">
        <v>2880</v>
      </c>
      <c r="P776" s="14">
        <v>3500</v>
      </c>
      <c r="Q776" s="13"/>
      <c r="S776" s="13"/>
      <c r="U776" s="13"/>
      <c r="V776" s="14">
        <v>39.533332999999999</v>
      </c>
      <c r="W776" s="14">
        <v>13.233333</v>
      </c>
      <c r="X776">
        <f t="shared" si="32"/>
        <v>4.3467492260061924</v>
      </c>
      <c r="Y776" t="str">
        <f t="shared" si="33"/>
        <v>Resp</v>
      </c>
      <c r="Z776" s="13">
        <v>7.5</v>
      </c>
      <c r="AA776" s="13">
        <v>9.9</v>
      </c>
      <c r="AB776" s="14">
        <v>7.7</v>
      </c>
      <c r="AC776" s="13">
        <v>52</v>
      </c>
      <c r="AE776" s="14"/>
      <c r="AF776" s="13">
        <v>3</v>
      </c>
      <c r="AG776" s="13">
        <v>500</v>
      </c>
      <c r="AH776" s="13"/>
      <c r="AI776" s="13"/>
      <c r="AJ776" s="13"/>
      <c r="AL776" s="13"/>
      <c r="AN776" s="13"/>
      <c r="AO776" s="13">
        <v>22</v>
      </c>
      <c r="AP776" s="14"/>
      <c r="AQ776" s="14"/>
      <c r="AR776" s="13" t="s">
        <v>617</v>
      </c>
    </row>
    <row r="777" spans="1:44" x14ac:dyDescent="0.25">
      <c r="A777" s="1" t="s">
        <v>376</v>
      </c>
      <c r="B777" s="13" t="s">
        <v>624</v>
      </c>
      <c r="C777" s="13" t="s">
        <v>435</v>
      </c>
      <c r="E777" s="13" t="s">
        <v>615</v>
      </c>
      <c r="F777" s="13" t="s">
        <v>616</v>
      </c>
      <c r="G777" s="2" t="str">
        <f t="shared" si="31"/>
        <v>Habtemichial et al. 2007TigrayImproved</v>
      </c>
      <c r="H777" s="13">
        <v>40</v>
      </c>
      <c r="I777" s="13">
        <v>12</v>
      </c>
      <c r="J777" s="13">
        <v>73</v>
      </c>
      <c r="K777" s="13"/>
      <c r="N777" s="13"/>
      <c r="O777" s="14">
        <v>2600</v>
      </c>
      <c r="P777" s="14">
        <v>3600</v>
      </c>
      <c r="Q777" s="13"/>
      <c r="S777" s="13"/>
      <c r="U777" s="13"/>
      <c r="V777" s="14">
        <v>39.533332999999999</v>
      </c>
      <c r="W777" s="14">
        <v>13.233333</v>
      </c>
      <c r="X777">
        <f t="shared" si="32"/>
        <v>3.924148606811146</v>
      </c>
      <c r="Y777" t="str">
        <f t="shared" si="33"/>
        <v>Resp</v>
      </c>
      <c r="Z777" s="13">
        <v>7.5</v>
      </c>
      <c r="AA777" s="13">
        <v>9.9</v>
      </c>
      <c r="AB777" s="14">
        <v>7.7</v>
      </c>
      <c r="AC777" s="13">
        <v>52</v>
      </c>
      <c r="AE777" s="14"/>
      <c r="AF777" s="13">
        <v>3</v>
      </c>
      <c r="AG777" s="13">
        <v>500</v>
      </c>
      <c r="AH777" s="13"/>
      <c r="AI777" s="13"/>
      <c r="AJ777" s="13"/>
      <c r="AL777" s="13"/>
      <c r="AN777" s="13"/>
      <c r="AO777" s="13">
        <v>22</v>
      </c>
      <c r="AP777" s="14"/>
      <c r="AQ777" s="14"/>
      <c r="AR777" s="13" t="s">
        <v>617</v>
      </c>
    </row>
    <row r="778" spans="1:44" x14ac:dyDescent="0.25">
      <c r="A778" s="1" t="s">
        <v>376</v>
      </c>
      <c r="B778" s="13" t="s">
        <v>624</v>
      </c>
      <c r="C778" s="13" t="s">
        <v>435</v>
      </c>
      <c r="E778" s="13" t="s">
        <v>615</v>
      </c>
      <c r="F778" s="13" t="s">
        <v>616</v>
      </c>
      <c r="G778" s="2" t="str">
        <f t="shared" si="31"/>
        <v>Habtemichial et al. 2007TigrayImproved</v>
      </c>
      <c r="H778" s="13">
        <v>40</v>
      </c>
      <c r="I778" s="13">
        <v>12</v>
      </c>
      <c r="J778" s="13">
        <v>73</v>
      </c>
      <c r="K778" s="13"/>
      <c r="N778" s="13"/>
      <c r="O778" s="14">
        <v>3000</v>
      </c>
      <c r="P778" s="14">
        <v>5000</v>
      </c>
      <c r="Q778" s="13"/>
      <c r="S778" s="13"/>
      <c r="U778" s="13"/>
      <c r="V778" s="14">
        <v>39.533332999999999</v>
      </c>
      <c r="W778" s="14">
        <v>13.233333</v>
      </c>
      <c r="X778">
        <f t="shared" si="32"/>
        <v>4.5278637770897836</v>
      </c>
      <c r="Y778" t="str">
        <f t="shared" si="33"/>
        <v>Resp</v>
      </c>
      <c r="Z778" s="13">
        <v>7.5</v>
      </c>
      <c r="AA778" s="13">
        <v>9.9</v>
      </c>
      <c r="AB778" s="14">
        <v>7.7</v>
      </c>
      <c r="AC778" s="13">
        <v>52</v>
      </c>
      <c r="AE778" s="14"/>
      <c r="AF778" s="13">
        <v>3</v>
      </c>
      <c r="AG778" s="13">
        <v>500</v>
      </c>
      <c r="AH778" s="13"/>
      <c r="AI778" s="13"/>
      <c r="AJ778" s="13"/>
      <c r="AL778" s="13"/>
      <c r="AN778" s="13"/>
      <c r="AO778" s="13">
        <v>22</v>
      </c>
      <c r="AP778" s="14"/>
      <c r="AQ778" s="14"/>
      <c r="AR778" s="13" t="s">
        <v>617</v>
      </c>
    </row>
    <row r="779" spans="1:44" x14ac:dyDescent="0.25">
      <c r="A779" s="1" t="s">
        <v>376</v>
      </c>
      <c r="B779" s="13" t="s">
        <v>624</v>
      </c>
      <c r="C779" s="13" t="s">
        <v>435</v>
      </c>
      <c r="E779" s="13" t="s">
        <v>433</v>
      </c>
      <c r="F779" s="13" t="s">
        <v>616</v>
      </c>
      <c r="G779" s="2" t="str">
        <f t="shared" si="31"/>
        <v>Habtemichial et al. 2007TigrayImproved</v>
      </c>
      <c r="H779" s="13">
        <v>40</v>
      </c>
      <c r="I779" s="13">
        <v>12</v>
      </c>
      <c r="J779" s="13">
        <v>73</v>
      </c>
      <c r="K779" s="13">
        <v>3100</v>
      </c>
      <c r="N779" s="13"/>
      <c r="O779" s="14">
        <v>3600</v>
      </c>
      <c r="P779" s="14">
        <v>4000</v>
      </c>
      <c r="Q779" s="13"/>
      <c r="S779" s="13"/>
      <c r="U779" s="13"/>
      <c r="V779" s="14">
        <v>39.533332999999999</v>
      </c>
      <c r="W779" s="14">
        <v>13.233333</v>
      </c>
      <c r="X779">
        <f t="shared" si="32"/>
        <v>0.75464396284829727</v>
      </c>
      <c r="Y779" t="str">
        <f t="shared" si="33"/>
        <v>FertNonResp</v>
      </c>
      <c r="Z779" s="13">
        <v>7.5</v>
      </c>
      <c r="AA779" s="13">
        <v>9.9</v>
      </c>
      <c r="AB779" s="14">
        <v>7.7</v>
      </c>
      <c r="AC779" s="13">
        <v>52</v>
      </c>
      <c r="AE779" s="14"/>
      <c r="AF779" s="13">
        <v>3</v>
      </c>
      <c r="AG779" s="13">
        <v>500</v>
      </c>
      <c r="AH779" s="13"/>
      <c r="AI779" s="13"/>
      <c r="AJ779" s="13"/>
      <c r="AL779" s="13"/>
      <c r="AN779" s="13"/>
      <c r="AO779" s="13">
        <v>22</v>
      </c>
      <c r="AP779" s="14"/>
      <c r="AQ779" s="14"/>
      <c r="AR779" s="13" t="s">
        <v>617</v>
      </c>
    </row>
    <row r="780" spans="1:44" x14ac:dyDescent="0.25">
      <c r="A780" s="1" t="s">
        <v>376</v>
      </c>
      <c r="B780" s="13" t="s">
        <v>624</v>
      </c>
      <c r="C780" s="13" t="s">
        <v>435</v>
      </c>
      <c r="E780" s="13" t="s">
        <v>433</v>
      </c>
      <c r="F780" s="13" t="s">
        <v>616</v>
      </c>
      <c r="G780" s="2" t="str">
        <f t="shared" si="31"/>
        <v>Habtemichial et al. 2007TigrayImproved</v>
      </c>
      <c r="H780" s="13">
        <v>40</v>
      </c>
      <c r="I780" s="13">
        <v>12</v>
      </c>
      <c r="J780" s="13">
        <v>73</v>
      </c>
      <c r="K780" s="13">
        <v>3100</v>
      </c>
      <c r="N780" s="13"/>
      <c r="O780" s="14">
        <v>4200</v>
      </c>
      <c r="P780" s="14">
        <v>4900</v>
      </c>
      <c r="Q780" s="13"/>
      <c r="S780" s="13"/>
      <c r="U780" s="13"/>
      <c r="V780" s="14">
        <v>39.533332999999999</v>
      </c>
      <c r="W780" s="14">
        <v>13.233333</v>
      </c>
      <c r="X780">
        <f t="shared" si="32"/>
        <v>1.6602167182662539</v>
      </c>
      <c r="Y780" t="str">
        <f t="shared" si="33"/>
        <v>Resp</v>
      </c>
      <c r="Z780" s="13">
        <v>7.5</v>
      </c>
      <c r="AA780" s="13">
        <v>9.9</v>
      </c>
      <c r="AB780" s="14">
        <v>7.7</v>
      </c>
      <c r="AC780" s="13">
        <v>52</v>
      </c>
      <c r="AE780" s="14"/>
      <c r="AF780" s="13">
        <v>3</v>
      </c>
      <c r="AG780" s="13">
        <v>500</v>
      </c>
      <c r="AH780" s="13"/>
      <c r="AI780" s="13"/>
      <c r="AJ780" s="13"/>
      <c r="AL780" s="13"/>
      <c r="AN780" s="13"/>
      <c r="AO780" s="13">
        <v>22</v>
      </c>
      <c r="AP780" s="14"/>
      <c r="AQ780" s="14"/>
      <c r="AR780" s="13" t="s">
        <v>617</v>
      </c>
    </row>
    <row r="781" spans="1:44" x14ac:dyDescent="0.25">
      <c r="A781" s="1" t="s">
        <v>376</v>
      </c>
      <c r="B781" s="1" t="s">
        <v>403</v>
      </c>
      <c r="C781" s="1" t="s">
        <v>410</v>
      </c>
      <c r="D781" s="1" t="s">
        <v>403</v>
      </c>
      <c r="E781" s="1" t="s">
        <v>44</v>
      </c>
      <c r="F781" s="1" t="s">
        <v>44</v>
      </c>
      <c r="G781" s="2" t="str">
        <f t="shared" si="31"/>
        <v>Chilimba and Chirwa 2011TsanganoMaize</v>
      </c>
      <c r="H781" s="3">
        <v>92</v>
      </c>
      <c r="I781" s="3">
        <v>17.600000000000001</v>
      </c>
      <c r="J781" s="3">
        <v>0</v>
      </c>
      <c r="K781" s="1"/>
      <c r="L781" s="1"/>
      <c r="M781" s="1"/>
      <c r="N781" s="1"/>
      <c r="O781" s="7">
        <v>5960</v>
      </c>
      <c r="P781" s="7">
        <v>6795</v>
      </c>
      <c r="Q781" s="1"/>
      <c r="R781" s="1"/>
      <c r="S781" s="1"/>
      <c r="T781" s="1"/>
      <c r="U781" s="1"/>
      <c r="V781" s="7">
        <v>34.616999999999997</v>
      </c>
      <c r="W781" s="7">
        <v>-15.167</v>
      </c>
      <c r="X781">
        <f t="shared" si="32"/>
        <v>9.8498203268018152</v>
      </c>
      <c r="Y781" s="1" t="s">
        <v>46</v>
      </c>
      <c r="Z781" s="1">
        <v>5.7</v>
      </c>
      <c r="AA781" s="1">
        <v>1.158823529</v>
      </c>
      <c r="AB781" s="1">
        <v>27.3</v>
      </c>
      <c r="AC781" s="1"/>
      <c r="AD781" s="1"/>
      <c r="AE781" s="7" t="s">
        <v>383</v>
      </c>
      <c r="AF781" s="1">
        <v>3</v>
      </c>
      <c r="AG781" s="1">
        <v>1028</v>
      </c>
      <c r="AH781" s="1"/>
      <c r="AI781">
        <v>9.0045000000000002</v>
      </c>
      <c r="AJ781">
        <v>8.7412500000000009</v>
      </c>
      <c r="AK781">
        <v>27.680499999999999</v>
      </c>
      <c r="AL781">
        <v>29.304000000000002</v>
      </c>
      <c r="AM781">
        <v>12.839749999999999</v>
      </c>
      <c r="AN781">
        <v>11.655000000000001</v>
      </c>
      <c r="AO781">
        <v>60.863749999999996</v>
      </c>
      <c r="AP781">
        <v>59.607000000000006</v>
      </c>
      <c r="AQ781" t="s">
        <v>78</v>
      </c>
    </row>
    <row r="782" spans="1:44" x14ac:dyDescent="0.25">
      <c r="A782" s="1" t="s">
        <v>376</v>
      </c>
      <c r="B782" s="1" t="s">
        <v>403</v>
      </c>
      <c r="C782" s="1" t="s">
        <v>410</v>
      </c>
      <c r="D782" s="1" t="s">
        <v>403</v>
      </c>
      <c r="E782" s="1" t="s">
        <v>44</v>
      </c>
      <c r="F782" s="1" t="s">
        <v>44</v>
      </c>
      <c r="G782" s="2" t="str">
        <f t="shared" si="31"/>
        <v>Chilimba and Chirwa 2011TsanganoMaize</v>
      </c>
      <c r="H782" s="3">
        <v>92</v>
      </c>
      <c r="I782" s="3">
        <v>17.600000000000001</v>
      </c>
      <c r="J782" s="3">
        <v>0</v>
      </c>
      <c r="K782" s="1"/>
      <c r="L782" s="1"/>
      <c r="M782" s="1"/>
      <c r="N782" s="1"/>
      <c r="O782" s="7">
        <v>5960</v>
      </c>
      <c r="P782" s="7">
        <v>8964</v>
      </c>
      <c r="Q782" s="1"/>
      <c r="R782" s="1"/>
      <c r="S782" s="1"/>
      <c r="T782" s="1"/>
      <c r="U782" s="1"/>
      <c r="V782" s="7">
        <v>34.616999999999997</v>
      </c>
      <c r="W782" s="7">
        <v>-15.167</v>
      </c>
      <c r="X782">
        <f t="shared" si="32"/>
        <v>9.8498203268018152</v>
      </c>
      <c r="Y782" s="1" t="s">
        <v>46</v>
      </c>
      <c r="Z782" s="1">
        <v>5.7</v>
      </c>
      <c r="AA782" s="1">
        <v>1.158823529</v>
      </c>
      <c r="AB782" s="1">
        <v>27.3</v>
      </c>
      <c r="AC782" s="1"/>
      <c r="AD782" s="1"/>
      <c r="AE782" s="7" t="s">
        <v>383</v>
      </c>
      <c r="AF782" s="1">
        <v>3</v>
      </c>
      <c r="AG782" s="1">
        <v>1028</v>
      </c>
      <c r="AH782" s="1"/>
      <c r="AI782">
        <v>9.0045000000000002</v>
      </c>
      <c r="AJ782">
        <v>8.7412500000000009</v>
      </c>
      <c r="AK782">
        <v>27.680499999999999</v>
      </c>
      <c r="AL782">
        <v>29.304000000000002</v>
      </c>
      <c r="AM782">
        <v>12.839749999999999</v>
      </c>
      <c r="AN782">
        <v>11.655000000000001</v>
      </c>
      <c r="AO782">
        <v>60.863749999999996</v>
      </c>
      <c r="AP782">
        <v>59.607000000000006</v>
      </c>
      <c r="AQ782" t="s">
        <v>78</v>
      </c>
    </row>
    <row r="783" spans="1:44" x14ac:dyDescent="0.25">
      <c r="A783" s="1" t="s">
        <v>376</v>
      </c>
      <c r="B783" s="1" t="s">
        <v>403</v>
      </c>
      <c r="C783" s="1" t="s">
        <v>410</v>
      </c>
      <c r="D783" s="1" t="s">
        <v>403</v>
      </c>
      <c r="E783" s="1" t="s">
        <v>44</v>
      </c>
      <c r="F783" s="1" t="s">
        <v>44</v>
      </c>
      <c r="G783" s="2" t="str">
        <f t="shared" si="31"/>
        <v>Chilimba and Chirwa 2011TsanganoMaize</v>
      </c>
      <c r="H783" s="3">
        <v>92</v>
      </c>
      <c r="I783" s="3">
        <v>17.600000000000001</v>
      </c>
      <c r="J783" s="3">
        <v>0</v>
      </c>
      <c r="K783" s="1"/>
      <c r="L783" s="1"/>
      <c r="M783" s="1"/>
      <c r="N783" s="1"/>
      <c r="O783" s="7">
        <v>5960</v>
      </c>
      <c r="P783" s="7">
        <v>9834</v>
      </c>
      <c r="Q783" s="1"/>
      <c r="R783" s="1"/>
      <c r="S783" s="1"/>
      <c r="T783" s="1"/>
      <c r="U783" s="1"/>
      <c r="V783" s="7">
        <v>34.616999999999997</v>
      </c>
      <c r="W783" s="7">
        <v>-15.167</v>
      </c>
      <c r="X783">
        <f t="shared" si="32"/>
        <v>9.8498203268018152</v>
      </c>
      <c r="Y783" s="1" t="s">
        <v>46</v>
      </c>
      <c r="Z783" s="1">
        <v>5.7</v>
      </c>
      <c r="AA783" s="1">
        <v>1.158823529</v>
      </c>
      <c r="AB783" s="1">
        <v>27.3</v>
      </c>
      <c r="AC783" s="1"/>
      <c r="AD783" s="1"/>
      <c r="AE783" s="7" t="s">
        <v>383</v>
      </c>
      <c r="AF783" s="1">
        <v>3</v>
      </c>
      <c r="AG783" s="1">
        <v>1028</v>
      </c>
      <c r="AH783" s="1"/>
      <c r="AI783">
        <v>9.0045000000000002</v>
      </c>
      <c r="AJ783">
        <v>8.7412500000000009</v>
      </c>
      <c r="AK783">
        <v>27.680499999999999</v>
      </c>
      <c r="AL783">
        <v>29.304000000000002</v>
      </c>
      <c r="AM783">
        <v>12.839749999999999</v>
      </c>
      <c r="AN783">
        <v>11.655000000000001</v>
      </c>
      <c r="AO783">
        <v>60.863749999999996</v>
      </c>
      <c r="AP783">
        <v>59.607000000000006</v>
      </c>
      <c r="AQ783" t="s">
        <v>78</v>
      </c>
    </row>
    <row r="784" spans="1:44" x14ac:dyDescent="0.25">
      <c r="A784" s="1" t="s">
        <v>376</v>
      </c>
      <c r="B784" s="1" t="s">
        <v>403</v>
      </c>
      <c r="C784" s="1" t="s">
        <v>410</v>
      </c>
      <c r="D784" s="1" t="s">
        <v>403</v>
      </c>
      <c r="E784" s="1" t="s">
        <v>44</v>
      </c>
      <c r="F784" s="1" t="s">
        <v>44</v>
      </c>
      <c r="G784" s="2" t="str">
        <f t="shared" si="31"/>
        <v>Chilimba and Chirwa 2011TsanganoMaize</v>
      </c>
      <c r="H784" s="3">
        <v>92</v>
      </c>
      <c r="I784" s="3">
        <v>17.600000000000001</v>
      </c>
      <c r="J784" s="3">
        <v>0</v>
      </c>
      <c r="K784" s="1"/>
      <c r="L784" s="1"/>
      <c r="M784" s="1"/>
      <c r="N784" s="1"/>
      <c r="O784" s="7">
        <v>5960</v>
      </c>
      <c r="P784" s="7">
        <v>5932</v>
      </c>
      <c r="Q784" s="1"/>
      <c r="R784" s="1"/>
      <c r="S784" s="1"/>
      <c r="T784" s="1"/>
      <c r="U784" s="1"/>
      <c r="V784" s="7">
        <v>34.616999999999997</v>
      </c>
      <c r="W784" s="7">
        <v>-15.167</v>
      </c>
      <c r="X784">
        <f t="shared" si="32"/>
        <v>9.8498203268018152</v>
      </c>
      <c r="Y784" s="1" t="s">
        <v>46</v>
      </c>
      <c r="Z784" s="1">
        <v>5.7</v>
      </c>
      <c r="AA784" s="1">
        <v>1.158823529</v>
      </c>
      <c r="AB784" s="1">
        <v>27.3</v>
      </c>
      <c r="AC784" s="1"/>
      <c r="AD784" s="1"/>
      <c r="AE784" s="7" t="s">
        <v>383</v>
      </c>
      <c r="AF784" s="1">
        <v>3</v>
      </c>
      <c r="AG784" s="1">
        <v>1028</v>
      </c>
      <c r="AH784" s="1"/>
      <c r="AI784">
        <v>9.0045000000000002</v>
      </c>
      <c r="AJ784">
        <v>8.7412500000000009</v>
      </c>
      <c r="AK784">
        <v>27.680499999999999</v>
      </c>
      <c r="AL784">
        <v>29.304000000000002</v>
      </c>
      <c r="AM784">
        <v>12.839749999999999</v>
      </c>
      <c r="AN784">
        <v>11.655000000000001</v>
      </c>
      <c r="AO784">
        <v>60.863749999999996</v>
      </c>
      <c r="AP784">
        <v>59.607000000000006</v>
      </c>
      <c r="AQ784" t="s">
        <v>78</v>
      </c>
    </row>
    <row r="785" spans="1:44" x14ac:dyDescent="0.25">
      <c r="A785" s="1" t="s">
        <v>376</v>
      </c>
      <c r="B785" s="1" t="s">
        <v>403</v>
      </c>
      <c r="C785" s="1" t="s">
        <v>410</v>
      </c>
      <c r="D785" s="1" t="s">
        <v>403</v>
      </c>
      <c r="E785" s="1" t="s">
        <v>44</v>
      </c>
      <c r="F785" s="1" t="s">
        <v>44</v>
      </c>
      <c r="G785" s="2" t="str">
        <f t="shared" si="31"/>
        <v>Chilimba and Chirwa 2011TsanganoMaize</v>
      </c>
      <c r="H785" s="3">
        <v>92</v>
      </c>
      <c r="I785" s="3">
        <v>17.600000000000001</v>
      </c>
      <c r="J785" s="3">
        <v>0</v>
      </c>
      <c r="K785" s="1"/>
      <c r="L785" s="1"/>
      <c r="M785" s="1"/>
      <c r="N785" s="1"/>
      <c r="O785" s="7">
        <v>3298</v>
      </c>
      <c r="P785" s="7">
        <v>8234</v>
      </c>
      <c r="Q785" s="1"/>
      <c r="R785" s="1"/>
      <c r="S785" s="1"/>
      <c r="T785" s="1"/>
      <c r="U785" s="1"/>
      <c r="V785" s="7">
        <v>34.616999999999997</v>
      </c>
      <c r="W785" s="7">
        <v>-15.167</v>
      </c>
      <c r="X785">
        <f t="shared" si="32"/>
        <v>5.4504542680859709</v>
      </c>
      <c r="Y785" s="1" t="s">
        <v>46</v>
      </c>
      <c r="Z785" s="1">
        <v>5.7</v>
      </c>
      <c r="AA785" s="1">
        <v>1.158823529</v>
      </c>
      <c r="AB785" s="1">
        <v>27.3</v>
      </c>
      <c r="AC785" s="1"/>
      <c r="AD785" s="1"/>
      <c r="AE785" s="7" t="s">
        <v>383</v>
      </c>
      <c r="AF785" s="1">
        <v>3</v>
      </c>
      <c r="AG785" s="1">
        <v>1028</v>
      </c>
      <c r="AH785" s="1"/>
      <c r="AI785">
        <v>9.0045000000000002</v>
      </c>
      <c r="AJ785">
        <v>8.7412500000000009</v>
      </c>
      <c r="AK785">
        <v>27.680499999999999</v>
      </c>
      <c r="AL785">
        <v>29.304000000000002</v>
      </c>
      <c r="AM785">
        <v>12.839749999999999</v>
      </c>
      <c r="AN785">
        <v>11.655000000000001</v>
      </c>
      <c r="AO785">
        <v>60.863749999999996</v>
      </c>
      <c r="AP785">
        <v>59.607000000000006</v>
      </c>
      <c r="AQ785" t="s">
        <v>78</v>
      </c>
    </row>
    <row r="786" spans="1:44" x14ac:dyDescent="0.25">
      <c r="A786" s="1" t="s">
        <v>376</v>
      </c>
      <c r="B786" s="1" t="s">
        <v>403</v>
      </c>
      <c r="C786" s="1" t="s">
        <v>410</v>
      </c>
      <c r="D786" s="1" t="s">
        <v>403</v>
      </c>
      <c r="E786" s="1" t="s">
        <v>44</v>
      </c>
      <c r="F786" s="1" t="s">
        <v>44</v>
      </c>
      <c r="G786" s="2" t="str">
        <f t="shared" si="31"/>
        <v>Chilimba and Chirwa 2011TsanganoMaize</v>
      </c>
      <c r="H786" s="3">
        <v>92</v>
      </c>
      <c r="I786" s="3">
        <v>17.600000000000001</v>
      </c>
      <c r="J786" s="3">
        <v>0</v>
      </c>
      <c r="K786" s="1"/>
      <c r="L786" s="1"/>
      <c r="M786" s="1"/>
      <c r="N786" s="1"/>
      <c r="O786" s="7">
        <v>3298</v>
      </c>
      <c r="P786" s="7">
        <v>7492</v>
      </c>
      <c r="Q786" s="1"/>
      <c r="R786" s="1"/>
      <c r="S786" s="1"/>
      <c r="T786" s="1"/>
      <c r="U786" s="1"/>
      <c r="V786" s="7">
        <v>34.616999999999997</v>
      </c>
      <c r="W786" s="7">
        <v>-15.167</v>
      </c>
      <c r="X786">
        <f t="shared" si="32"/>
        <v>5.4504542680859709</v>
      </c>
      <c r="Y786" s="1" t="s">
        <v>46</v>
      </c>
      <c r="Z786" s="1">
        <v>5.7</v>
      </c>
      <c r="AA786" s="1">
        <v>1.158823529</v>
      </c>
      <c r="AB786" s="1">
        <v>27.3</v>
      </c>
      <c r="AC786" s="1"/>
      <c r="AD786" s="1"/>
      <c r="AE786" s="7" t="s">
        <v>383</v>
      </c>
      <c r="AF786" s="1">
        <v>3</v>
      </c>
      <c r="AG786" s="1">
        <v>1028</v>
      </c>
      <c r="AH786" s="1"/>
      <c r="AI786">
        <v>9.0045000000000002</v>
      </c>
      <c r="AJ786">
        <v>8.7412500000000009</v>
      </c>
      <c r="AK786">
        <v>27.680499999999999</v>
      </c>
      <c r="AL786">
        <v>29.304000000000002</v>
      </c>
      <c r="AM786">
        <v>12.839749999999999</v>
      </c>
      <c r="AN786">
        <v>11.655000000000001</v>
      </c>
      <c r="AO786">
        <v>60.863749999999996</v>
      </c>
      <c r="AP786">
        <v>59.607000000000006</v>
      </c>
      <c r="AQ786" t="s">
        <v>78</v>
      </c>
    </row>
    <row r="787" spans="1:44" x14ac:dyDescent="0.25">
      <c r="A787" s="1" t="s">
        <v>376</v>
      </c>
      <c r="B787" s="1" t="s">
        <v>403</v>
      </c>
      <c r="C787" s="1" t="s">
        <v>410</v>
      </c>
      <c r="D787" s="1" t="s">
        <v>403</v>
      </c>
      <c r="E787" s="1" t="s">
        <v>44</v>
      </c>
      <c r="F787" s="1" t="s">
        <v>44</v>
      </c>
      <c r="G787" s="2" t="str">
        <f t="shared" si="31"/>
        <v>Chilimba and Chirwa 2011TsanganoMaize</v>
      </c>
      <c r="H787" s="3">
        <v>92</v>
      </c>
      <c r="I787" s="3">
        <v>17.600000000000001</v>
      </c>
      <c r="J787" s="3">
        <v>0</v>
      </c>
      <c r="K787" s="1"/>
      <c r="L787" s="1"/>
      <c r="M787" s="1"/>
      <c r="N787" s="1"/>
      <c r="O787" s="7">
        <v>3298</v>
      </c>
      <c r="P787" s="7">
        <v>7517</v>
      </c>
      <c r="Q787" s="1"/>
      <c r="R787" s="1"/>
      <c r="S787" s="1"/>
      <c r="T787" s="1"/>
      <c r="U787" s="1"/>
      <c r="V787" s="7">
        <v>34.616999999999997</v>
      </c>
      <c r="W787" s="7">
        <v>-15.167</v>
      </c>
      <c r="X787">
        <f t="shared" si="32"/>
        <v>5.4504542680859709</v>
      </c>
      <c r="Y787" s="1" t="s">
        <v>46</v>
      </c>
      <c r="Z787" s="1">
        <v>5.7</v>
      </c>
      <c r="AA787" s="1">
        <v>1.158823529</v>
      </c>
      <c r="AB787" s="1">
        <v>27.3</v>
      </c>
      <c r="AC787" s="1"/>
      <c r="AD787" s="1"/>
      <c r="AE787" s="7" t="s">
        <v>383</v>
      </c>
      <c r="AF787" s="1">
        <v>3</v>
      </c>
      <c r="AG787" s="1">
        <v>1028</v>
      </c>
      <c r="AH787" s="1"/>
      <c r="AI787">
        <v>9.0045000000000002</v>
      </c>
      <c r="AJ787">
        <v>8.7412500000000009</v>
      </c>
      <c r="AK787">
        <v>27.680499999999999</v>
      </c>
      <c r="AL787">
        <v>29.304000000000002</v>
      </c>
      <c r="AM787">
        <v>12.839749999999999</v>
      </c>
      <c r="AN787">
        <v>11.655000000000001</v>
      </c>
      <c r="AO787">
        <v>60.863749999999996</v>
      </c>
      <c r="AP787">
        <v>59.607000000000006</v>
      </c>
      <c r="AQ787" t="s">
        <v>78</v>
      </c>
    </row>
    <row r="788" spans="1:44" x14ac:dyDescent="0.25">
      <c r="A788" s="1" t="s">
        <v>376</v>
      </c>
      <c r="B788" s="1" t="s">
        <v>403</v>
      </c>
      <c r="C788" s="1" t="s">
        <v>410</v>
      </c>
      <c r="D788" s="1" t="s">
        <v>403</v>
      </c>
      <c r="E788" s="1" t="s">
        <v>44</v>
      </c>
      <c r="F788" s="1" t="s">
        <v>44</v>
      </c>
      <c r="G788" s="2" t="str">
        <f t="shared" si="31"/>
        <v>Chilimba and Chirwa 2011TsanganoMaize</v>
      </c>
      <c r="H788" s="3">
        <v>92</v>
      </c>
      <c r="I788" s="3">
        <v>17.600000000000001</v>
      </c>
      <c r="J788" s="3">
        <v>0</v>
      </c>
      <c r="K788" s="1"/>
      <c r="L788" s="1"/>
      <c r="M788" s="1"/>
      <c r="N788" s="1"/>
      <c r="O788" s="7">
        <v>3298</v>
      </c>
      <c r="P788" s="7">
        <v>9413</v>
      </c>
      <c r="Q788" s="1"/>
      <c r="R788" s="1"/>
      <c r="S788" s="1"/>
      <c r="T788" s="1"/>
      <c r="U788" s="1"/>
      <c r="V788" s="7">
        <v>34.616999999999997</v>
      </c>
      <c r="W788" s="7">
        <v>-15.167</v>
      </c>
      <c r="X788">
        <f t="shared" si="32"/>
        <v>5.4504542680859709</v>
      </c>
      <c r="Y788" s="1" t="s">
        <v>46</v>
      </c>
      <c r="Z788" s="1">
        <v>5.7</v>
      </c>
      <c r="AA788" s="1">
        <v>1.158823529</v>
      </c>
      <c r="AB788" s="1">
        <v>27.3</v>
      </c>
      <c r="AC788" s="1"/>
      <c r="AD788" s="1"/>
      <c r="AE788" s="7" t="s">
        <v>383</v>
      </c>
      <c r="AF788" s="1">
        <v>3</v>
      </c>
      <c r="AG788" s="1">
        <v>1028</v>
      </c>
      <c r="AH788" s="1"/>
      <c r="AI788">
        <v>9.0045000000000002</v>
      </c>
      <c r="AJ788">
        <v>8.7412500000000009</v>
      </c>
      <c r="AK788">
        <v>27.680499999999999</v>
      </c>
      <c r="AL788">
        <v>29.304000000000002</v>
      </c>
      <c r="AM788">
        <v>12.839749999999999</v>
      </c>
      <c r="AN788">
        <v>11.655000000000001</v>
      </c>
      <c r="AO788">
        <v>60.863749999999996</v>
      </c>
      <c r="AP788">
        <v>59.607000000000006</v>
      </c>
      <c r="AQ788" t="s">
        <v>78</v>
      </c>
    </row>
    <row r="789" spans="1:44" x14ac:dyDescent="0.25">
      <c r="A789" s="1" t="s">
        <v>376</v>
      </c>
      <c r="B789" t="s">
        <v>604</v>
      </c>
      <c r="C789" t="s">
        <v>608</v>
      </c>
      <c r="E789" t="s">
        <v>44</v>
      </c>
      <c r="F789" s="9" t="s">
        <v>45</v>
      </c>
      <c r="G789" s="2" t="str">
        <f t="shared" si="31"/>
        <v>Uyovbisere &amp; Lombin 1990TumuHybrid</v>
      </c>
      <c r="H789">
        <v>120</v>
      </c>
      <c r="I789">
        <v>26</v>
      </c>
      <c r="K789" s="12">
        <v>1800</v>
      </c>
      <c r="O789">
        <v>6695</v>
      </c>
      <c r="P789">
        <v>6300</v>
      </c>
      <c r="X789">
        <f t="shared" si="32"/>
        <v>5.9133007062321887</v>
      </c>
      <c r="Y789" t="str">
        <f t="shared" ref="Y789:Y794" si="34">IF(X789&gt;1,"Resp",IF(AND(X789&lt;1,K789&lt;3000),"NonResp","FertNonResp"))</f>
        <v>Resp</v>
      </c>
      <c r="Z789">
        <v>5.7</v>
      </c>
      <c r="AA789">
        <v>0.5</v>
      </c>
      <c r="AB789">
        <v>15</v>
      </c>
      <c r="AC789">
        <v>5</v>
      </c>
      <c r="AE789" t="s">
        <v>609</v>
      </c>
      <c r="AF789">
        <v>3</v>
      </c>
      <c r="AO789">
        <v>80</v>
      </c>
      <c r="AR789" t="s">
        <v>607</v>
      </c>
    </row>
    <row r="790" spans="1:44" x14ac:dyDescent="0.25">
      <c r="A790" s="1" t="s">
        <v>376</v>
      </c>
      <c r="B790" t="s">
        <v>604</v>
      </c>
      <c r="C790" t="s">
        <v>608</v>
      </c>
      <c r="E790" t="s">
        <v>44</v>
      </c>
      <c r="F790" s="9" t="s">
        <v>45</v>
      </c>
      <c r="G790" s="2" t="str">
        <f t="shared" si="31"/>
        <v>Uyovbisere &amp; Lombin 1990TumuHybrid</v>
      </c>
      <c r="H790">
        <v>120</v>
      </c>
      <c r="I790">
        <v>26</v>
      </c>
      <c r="K790" s="12">
        <v>1800</v>
      </c>
      <c r="O790">
        <v>6695</v>
      </c>
      <c r="P790">
        <v>6278</v>
      </c>
      <c r="X790">
        <f t="shared" si="32"/>
        <v>5.9133007062321887</v>
      </c>
      <c r="Y790" t="str">
        <f t="shared" si="34"/>
        <v>Resp</v>
      </c>
      <c r="Z790">
        <v>5.7</v>
      </c>
      <c r="AA790">
        <v>0.5</v>
      </c>
      <c r="AB790">
        <v>15</v>
      </c>
      <c r="AC790">
        <v>5</v>
      </c>
      <c r="AE790" t="s">
        <v>609</v>
      </c>
      <c r="AF790">
        <v>3</v>
      </c>
      <c r="AO790">
        <v>80</v>
      </c>
      <c r="AR790" t="s">
        <v>607</v>
      </c>
    </row>
    <row r="791" spans="1:44" x14ac:dyDescent="0.25">
      <c r="A791" s="1" t="s">
        <v>376</v>
      </c>
      <c r="B791" t="s">
        <v>604</v>
      </c>
      <c r="C791" t="s">
        <v>608</v>
      </c>
      <c r="E791" t="s">
        <v>44</v>
      </c>
      <c r="F791" s="9" t="s">
        <v>45</v>
      </c>
      <c r="G791" s="2" t="str">
        <f t="shared" si="31"/>
        <v>Uyovbisere &amp; Lombin 1990TumuHybrid</v>
      </c>
      <c r="H791">
        <v>120</v>
      </c>
      <c r="I791">
        <v>26</v>
      </c>
      <c r="K791" s="12">
        <v>1800</v>
      </c>
      <c r="O791">
        <v>2506</v>
      </c>
      <c r="P791">
        <v>2805</v>
      </c>
      <c r="X791">
        <f t="shared" si="32"/>
        <v>0.85286829389171104</v>
      </c>
      <c r="Y791" t="str">
        <f t="shared" si="34"/>
        <v>NonResp</v>
      </c>
      <c r="Z791">
        <v>5.7</v>
      </c>
      <c r="AA791">
        <v>0.5</v>
      </c>
      <c r="AB791">
        <v>15</v>
      </c>
      <c r="AC791">
        <v>5</v>
      </c>
      <c r="AE791" t="s">
        <v>609</v>
      </c>
      <c r="AF791">
        <v>3</v>
      </c>
      <c r="AO791">
        <v>80</v>
      </c>
      <c r="AR791" t="s">
        <v>607</v>
      </c>
    </row>
    <row r="792" spans="1:44" x14ac:dyDescent="0.25">
      <c r="A792" s="1" t="s">
        <v>376</v>
      </c>
      <c r="B792" t="s">
        <v>604</v>
      </c>
      <c r="C792" t="s">
        <v>608</v>
      </c>
      <c r="E792" t="s">
        <v>44</v>
      </c>
      <c r="F792" s="9" t="s">
        <v>45</v>
      </c>
      <c r="G792" s="2" t="str">
        <f t="shared" si="31"/>
        <v>Uyovbisere &amp; Lombin 1990TumuHybrid</v>
      </c>
      <c r="H792">
        <v>120</v>
      </c>
      <c r="I792">
        <v>26</v>
      </c>
      <c r="K792" s="12">
        <v>1800</v>
      </c>
      <c r="O792">
        <v>2506</v>
      </c>
      <c r="P792">
        <v>3089</v>
      </c>
      <c r="X792">
        <f t="shared" si="32"/>
        <v>0.85286829389171104</v>
      </c>
      <c r="Y792" t="str">
        <f t="shared" si="34"/>
        <v>NonResp</v>
      </c>
      <c r="Z792">
        <v>5.7</v>
      </c>
      <c r="AA792">
        <v>0.5</v>
      </c>
      <c r="AB792">
        <v>15</v>
      </c>
      <c r="AC792">
        <v>5</v>
      </c>
      <c r="AE792" t="s">
        <v>609</v>
      </c>
      <c r="AF792">
        <v>3</v>
      </c>
      <c r="AO792">
        <v>80</v>
      </c>
      <c r="AR792" t="s">
        <v>607</v>
      </c>
    </row>
    <row r="793" spans="1:44" x14ac:dyDescent="0.25">
      <c r="A793" s="1" t="s">
        <v>376</v>
      </c>
      <c r="B793" t="s">
        <v>604</v>
      </c>
      <c r="C793" t="s">
        <v>608</v>
      </c>
      <c r="E793" t="s">
        <v>44</v>
      </c>
      <c r="F793" s="9" t="s">
        <v>45</v>
      </c>
      <c r="G793" s="2" t="str">
        <f t="shared" si="31"/>
        <v>Uyovbisere &amp; Lombin 1990TumuHybrid</v>
      </c>
      <c r="H793">
        <v>120</v>
      </c>
      <c r="I793">
        <v>26</v>
      </c>
      <c r="K793" s="12">
        <v>1800</v>
      </c>
      <c r="O793">
        <v>3377</v>
      </c>
      <c r="P793">
        <v>3638</v>
      </c>
      <c r="X793">
        <f t="shared" si="32"/>
        <v>1.905061330690125</v>
      </c>
      <c r="Y793" t="str">
        <f t="shared" si="34"/>
        <v>Resp</v>
      </c>
      <c r="Z793">
        <v>5.7</v>
      </c>
      <c r="AA793">
        <v>0.5</v>
      </c>
      <c r="AB793">
        <v>15</v>
      </c>
      <c r="AC793">
        <v>5</v>
      </c>
      <c r="AE793" t="s">
        <v>609</v>
      </c>
      <c r="AF793">
        <v>3</v>
      </c>
      <c r="AO793">
        <v>80</v>
      </c>
      <c r="AR793" t="s">
        <v>607</v>
      </c>
    </row>
    <row r="794" spans="1:44" x14ac:dyDescent="0.25">
      <c r="A794" s="1" t="s">
        <v>376</v>
      </c>
      <c r="B794" t="s">
        <v>604</v>
      </c>
      <c r="C794" t="s">
        <v>608</v>
      </c>
      <c r="E794" t="s">
        <v>44</v>
      </c>
      <c r="F794" s="9" t="s">
        <v>45</v>
      </c>
      <c r="G794" s="2" t="str">
        <f t="shared" si="31"/>
        <v>Uyovbisere &amp; Lombin 1990TumuHybrid</v>
      </c>
      <c r="H794">
        <v>120</v>
      </c>
      <c r="I794">
        <v>26</v>
      </c>
      <c r="K794" s="12">
        <v>1800</v>
      </c>
      <c r="O794">
        <v>3377</v>
      </c>
      <c r="P794">
        <v>3610</v>
      </c>
      <c r="X794">
        <f t="shared" si="32"/>
        <v>1.905061330690125</v>
      </c>
      <c r="Y794" t="str">
        <f t="shared" si="34"/>
        <v>Resp</v>
      </c>
      <c r="Z794">
        <v>5.7</v>
      </c>
      <c r="AA794">
        <v>0.5</v>
      </c>
      <c r="AB794">
        <v>15</v>
      </c>
      <c r="AC794">
        <v>5</v>
      </c>
      <c r="AE794" t="s">
        <v>609</v>
      </c>
      <c r="AF794">
        <v>3</v>
      </c>
      <c r="AO794">
        <v>80</v>
      </c>
      <c r="AR794" t="s">
        <v>607</v>
      </c>
    </row>
    <row r="795" spans="1:44" x14ac:dyDescent="0.25">
      <c r="A795" s="1" t="s">
        <v>376</v>
      </c>
      <c r="B795" s="1" t="s">
        <v>458</v>
      </c>
      <c r="C795" s="1" t="s">
        <v>461</v>
      </c>
      <c r="D795" s="1" t="s">
        <v>458</v>
      </c>
      <c r="E795" s="1" t="s">
        <v>44</v>
      </c>
      <c r="F795" s="1" t="s">
        <v>44</v>
      </c>
      <c r="G795" s="2" t="str">
        <f t="shared" si="31"/>
        <v>Kone et al. 2011WARDAMaize</v>
      </c>
      <c r="H795" s="3">
        <v>75</v>
      </c>
      <c r="I795" s="3">
        <v>100</v>
      </c>
      <c r="J795" s="3">
        <v>50</v>
      </c>
      <c r="K795" s="1">
        <v>1020</v>
      </c>
      <c r="L795" s="1">
        <v>1125</v>
      </c>
      <c r="M795" s="1"/>
      <c r="N795" s="1"/>
      <c r="O795" s="7">
        <v>1390</v>
      </c>
      <c r="P795" s="7">
        <v>1930</v>
      </c>
      <c r="Q795" s="1"/>
      <c r="R795" s="1"/>
      <c r="S795" s="1"/>
      <c r="T795" s="1">
        <v>1.3627450980392157</v>
      </c>
      <c r="U795" s="1">
        <v>1.892156862745098</v>
      </c>
      <c r="V795" s="7">
        <v>2.35</v>
      </c>
      <c r="W795" s="7">
        <v>6.4669999999999996</v>
      </c>
      <c r="X795">
        <f t="shared" si="32"/>
        <v>0.20395759717314485</v>
      </c>
      <c r="Y795" s="1" t="s">
        <v>52</v>
      </c>
      <c r="Z795" s="1">
        <v>5.0999999999999996</v>
      </c>
      <c r="AA795" s="1">
        <v>0.72</v>
      </c>
      <c r="AB795" s="1">
        <v>15</v>
      </c>
      <c r="AC795" s="1">
        <v>12.6</v>
      </c>
      <c r="AD795" s="1"/>
      <c r="AE795" s="7" t="s">
        <v>455</v>
      </c>
      <c r="AF795" s="1">
        <v>4</v>
      </c>
      <c r="AG795" s="1">
        <v>462.6</v>
      </c>
      <c r="AH795" s="1"/>
      <c r="AI795">
        <v>14.173749999999998</v>
      </c>
      <c r="AJ795">
        <v>14.069250000000002</v>
      </c>
      <c r="AK795">
        <v>16.674999999999997</v>
      </c>
      <c r="AL795">
        <v>17.8155</v>
      </c>
      <c r="AM795">
        <v>14.840749999999998</v>
      </c>
      <c r="AN795">
        <v>11.904750000000002</v>
      </c>
      <c r="AO795">
        <v>67.700499999999991</v>
      </c>
      <c r="AP795">
        <v>66.766500000000008</v>
      </c>
      <c r="AQ795" t="s">
        <v>78</v>
      </c>
    </row>
    <row r="796" spans="1:44" x14ac:dyDescent="0.25">
      <c r="A796" s="1" t="s">
        <v>376</v>
      </c>
      <c r="B796" s="1" t="s">
        <v>458</v>
      </c>
      <c r="C796" s="1" t="s">
        <v>461</v>
      </c>
      <c r="D796" s="1" t="s">
        <v>458</v>
      </c>
      <c r="E796" s="1" t="s">
        <v>426</v>
      </c>
      <c r="F796" s="1" t="s">
        <v>426</v>
      </c>
      <c r="G796" s="2" t="str">
        <f t="shared" si="31"/>
        <v>Kone et al. 2011WARDARice</v>
      </c>
      <c r="H796" s="3">
        <v>75</v>
      </c>
      <c r="I796" s="3">
        <v>100</v>
      </c>
      <c r="J796" s="3">
        <v>50</v>
      </c>
      <c r="K796" s="1">
        <v>250</v>
      </c>
      <c r="L796" s="1">
        <v>125</v>
      </c>
      <c r="M796" s="1"/>
      <c r="N796" s="1"/>
      <c r="O796" s="7">
        <v>320</v>
      </c>
      <c r="P796" s="7">
        <v>250</v>
      </c>
      <c r="Q796" s="1"/>
      <c r="R796" s="1"/>
      <c r="S796" s="1"/>
      <c r="T796" s="1">
        <v>1.28</v>
      </c>
      <c r="U796" s="1">
        <v>1</v>
      </c>
      <c r="V796" s="7">
        <v>2.35</v>
      </c>
      <c r="W796" s="7">
        <v>6.4669999999999996</v>
      </c>
      <c r="X796">
        <f t="shared" si="32"/>
        <v>3.8586572438162541E-2</v>
      </c>
      <c r="Y796" s="1" t="s">
        <v>52</v>
      </c>
      <c r="Z796" s="1">
        <v>5.0999999999999996</v>
      </c>
      <c r="AA796" s="1">
        <v>0.72</v>
      </c>
      <c r="AB796" s="1">
        <v>15</v>
      </c>
      <c r="AC796" s="1">
        <v>12.6</v>
      </c>
      <c r="AD796" s="1"/>
      <c r="AE796" s="7" t="s">
        <v>455</v>
      </c>
      <c r="AF796" s="1">
        <v>4</v>
      </c>
      <c r="AG796" s="1">
        <v>488.3</v>
      </c>
      <c r="AH796" s="1"/>
      <c r="AI796">
        <v>14.173749999999998</v>
      </c>
      <c r="AJ796">
        <v>14.069250000000002</v>
      </c>
      <c r="AK796">
        <v>16.674999999999997</v>
      </c>
      <c r="AL796">
        <v>17.8155</v>
      </c>
      <c r="AM796">
        <v>14.840749999999998</v>
      </c>
      <c r="AN796">
        <v>11.904750000000002</v>
      </c>
      <c r="AO796">
        <v>67.700499999999991</v>
      </c>
      <c r="AP796">
        <v>66.766500000000008</v>
      </c>
      <c r="AQ796" t="s">
        <v>78</v>
      </c>
    </row>
    <row r="797" spans="1:44" x14ac:dyDescent="0.25">
      <c r="A797" s="1" t="s">
        <v>376</v>
      </c>
      <c r="B797" t="s">
        <v>604</v>
      </c>
      <c r="C797" t="s">
        <v>612</v>
      </c>
      <c r="E797" t="s">
        <v>44</v>
      </c>
      <c r="F797" s="9" t="s">
        <v>45</v>
      </c>
      <c r="G797" s="2" t="str">
        <f t="shared" si="31"/>
        <v>Uyovbisere &amp; Lombin 1990YandevHybrid</v>
      </c>
      <c r="H797">
        <v>120</v>
      </c>
      <c r="I797">
        <v>26</v>
      </c>
      <c r="K797" s="12">
        <v>1800</v>
      </c>
      <c r="O797">
        <v>4155</v>
      </c>
      <c r="P797">
        <v>4048</v>
      </c>
      <c r="X797">
        <f t="shared" si="32"/>
        <v>2.8449076942138518</v>
      </c>
      <c r="Y797" t="str">
        <f>IF(X797&gt;1,"Resp",IF(AND(X797&lt;1,K797&lt;3000),"NonResp","FertNonResp"))</f>
        <v>Resp</v>
      </c>
      <c r="Z797">
        <v>5.5</v>
      </c>
      <c r="AA797">
        <v>0.6</v>
      </c>
      <c r="AB797">
        <v>10.5</v>
      </c>
      <c r="AC797">
        <v>6</v>
      </c>
      <c r="AE797" t="s">
        <v>606</v>
      </c>
      <c r="AF797">
        <v>3</v>
      </c>
      <c r="AG797">
        <v>1320</v>
      </c>
      <c r="AO797">
        <v>77</v>
      </c>
      <c r="AR797" t="s">
        <v>607</v>
      </c>
    </row>
    <row r="798" spans="1:44" x14ac:dyDescent="0.25">
      <c r="A798" s="1" t="s">
        <v>376</v>
      </c>
      <c r="B798" t="s">
        <v>604</v>
      </c>
      <c r="C798" t="s">
        <v>612</v>
      </c>
      <c r="E798" t="s">
        <v>44</v>
      </c>
      <c r="F798" s="9" t="s">
        <v>45</v>
      </c>
      <c r="G798" s="2" t="str">
        <f t="shared" si="31"/>
        <v>Uyovbisere &amp; Lombin 1990YandevHybrid</v>
      </c>
      <c r="H798">
        <v>120</v>
      </c>
      <c r="I798">
        <v>26</v>
      </c>
      <c r="K798" s="12">
        <v>1800</v>
      </c>
      <c r="O798">
        <v>4155</v>
      </c>
      <c r="P798">
        <v>4051</v>
      </c>
      <c r="X798">
        <f t="shared" si="32"/>
        <v>2.8449076942138518</v>
      </c>
      <c r="Y798" t="str">
        <f>IF(X798&gt;1,"Resp",IF(AND(X798&lt;1,K798&lt;3000),"NonResp","FertNonResp"))</f>
        <v>Resp</v>
      </c>
      <c r="Z798">
        <v>5.5</v>
      </c>
      <c r="AA798">
        <v>0.6</v>
      </c>
      <c r="AB798">
        <v>10.5</v>
      </c>
      <c r="AC798">
        <v>6</v>
      </c>
      <c r="AE798" t="s">
        <v>606</v>
      </c>
      <c r="AF798">
        <v>3</v>
      </c>
      <c r="AG798">
        <v>1320</v>
      </c>
      <c r="AO798">
        <v>77</v>
      </c>
      <c r="AR798" t="s">
        <v>607</v>
      </c>
    </row>
    <row r="799" spans="1:44" x14ac:dyDescent="0.25">
      <c r="A799" s="1" t="s">
        <v>376</v>
      </c>
      <c r="B799" t="s">
        <v>604</v>
      </c>
      <c r="C799" t="s">
        <v>612</v>
      </c>
      <c r="E799" t="s">
        <v>44</v>
      </c>
      <c r="F799" s="9" t="s">
        <v>45</v>
      </c>
      <c r="G799" s="2" t="str">
        <f t="shared" si="31"/>
        <v>Uyovbisere &amp; Lombin 1990YandevHybrid</v>
      </c>
      <c r="H799">
        <v>120</v>
      </c>
      <c r="I799">
        <v>26</v>
      </c>
      <c r="K799" s="12">
        <v>1800</v>
      </c>
      <c r="O799">
        <v>3368</v>
      </c>
      <c r="P799">
        <v>3843</v>
      </c>
      <c r="X799">
        <f t="shared" si="32"/>
        <v>1.894189071986123</v>
      </c>
      <c r="Y799" t="str">
        <f>IF(X799&gt;1,"Resp",IF(AND(X799&lt;1,K799&lt;3000),"NonResp","FertNonResp"))</f>
        <v>Resp</v>
      </c>
      <c r="Z799">
        <v>5.5</v>
      </c>
      <c r="AA799">
        <v>0.6</v>
      </c>
      <c r="AB799">
        <v>10.5</v>
      </c>
      <c r="AC799">
        <v>6</v>
      </c>
      <c r="AE799" t="s">
        <v>606</v>
      </c>
      <c r="AF799">
        <v>3</v>
      </c>
      <c r="AG799">
        <v>1320</v>
      </c>
      <c r="AO799">
        <v>77</v>
      </c>
      <c r="AR799" t="s">
        <v>607</v>
      </c>
    </row>
    <row r="800" spans="1:44" x14ac:dyDescent="0.25">
      <c r="A800" s="1" t="s">
        <v>376</v>
      </c>
      <c r="B800" t="s">
        <v>604</v>
      </c>
      <c r="C800" t="s">
        <v>612</v>
      </c>
      <c r="E800" t="s">
        <v>44</v>
      </c>
      <c r="F800" s="9" t="s">
        <v>45</v>
      </c>
      <c r="G800" s="2" t="str">
        <f t="shared" si="31"/>
        <v>Uyovbisere &amp; Lombin 1990YandevHybrid</v>
      </c>
      <c r="H800">
        <v>120</v>
      </c>
      <c r="I800">
        <v>26</v>
      </c>
      <c r="K800" s="12">
        <v>1800</v>
      </c>
      <c r="O800">
        <v>3368</v>
      </c>
      <c r="P800">
        <v>3914</v>
      </c>
      <c r="X800">
        <f t="shared" si="32"/>
        <v>1.894189071986123</v>
      </c>
      <c r="Y800" t="str">
        <f>IF(X800&gt;1,"Resp",IF(AND(X800&lt;1,K800&lt;3000),"NonResp","FertNonResp"))</f>
        <v>Resp</v>
      </c>
      <c r="Z800">
        <v>5.5</v>
      </c>
      <c r="AA800">
        <v>0.6</v>
      </c>
      <c r="AB800">
        <v>10.5</v>
      </c>
      <c r="AC800">
        <v>6</v>
      </c>
      <c r="AE800" t="s">
        <v>606</v>
      </c>
      <c r="AF800">
        <v>3</v>
      </c>
      <c r="AG800">
        <v>1320</v>
      </c>
      <c r="AO800">
        <v>77</v>
      </c>
      <c r="AR800" t="s">
        <v>607</v>
      </c>
    </row>
    <row r="801" spans="1:44" x14ac:dyDescent="0.25">
      <c r="A801" s="1" t="s">
        <v>376</v>
      </c>
      <c r="B801" s="1" t="s">
        <v>430</v>
      </c>
      <c r="C801" s="1" t="s">
        <v>431</v>
      </c>
      <c r="D801" s="1" t="s">
        <v>430</v>
      </c>
      <c r="E801" s="1" t="s">
        <v>370</v>
      </c>
      <c r="F801" s="1" t="s">
        <v>370</v>
      </c>
      <c r="G801" s="2" t="str">
        <f t="shared" si="31"/>
        <v>Gungula and Garjila 2006YolaCowpea</v>
      </c>
      <c r="H801" s="3"/>
      <c r="I801" s="3"/>
      <c r="J801" s="3"/>
      <c r="K801" s="1"/>
      <c r="L801" s="1"/>
      <c r="M801" s="1"/>
      <c r="N801" s="1"/>
      <c r="O801" s="7">
        <v>1069.1999999999998</v>
      </c>
      <c r="P801" s="7">
        <v>1280.0999999999999</v>
      </c>
      <c r="Q801" s="1"/>
      <c r="R801" s="1"/>
      <c r="S801" s="1"/>
      <c r="T801" s="1"/>
      <c r="U801" s="1"/>
      <c r="V801" s="7">
        <v>12.632999999999999</v>
      </c>
      <c r="W801" s="7">
        <v>9.2330000000000005</v>
      </c>
      <c r="X801" t="e">
        <f t="shared" si="32"/>
        <v>#DIV/0!</v>
      </c>
      <c r="Y801" s="1" t="e">
        <v>#DIV/0!</v>
      </c>
      <c r="Z801" s="1"/>
      <c r="AA801" s="1"/>
      <c r="AB801" s="1"/>
      <c r="AC801" s="1"/>
      <c r="AD801" s="1"/>
      <c r="AE801" s="7" t="s">
        <v>432</v>
      </c>
      <c r="AF801" s="1">
        <v>3</v>
      </c>
      <c r="AG801" s="1">
        <v>950</v>
      </c>
      <c r="AH801" s="1"/>
      <c r="AI801">
        <v>7.5037499999999993</v>
      </c>
      <c r="AJ801">
        <v>7.7422500000000012</v>
      </c>
      <c r="AK801">
        <v>6.5032499999999995</v>
      </c>
      <c r="AL801">
        <v>7.4925000000000006</v>
      </c>
      <c r="AM801">
        <v>21.177249999999997</v>
      </c>
      <c r="AN801">
        <v>12.321000000000002</v>
      </c>
      <c r="AO801">
        <v>77.205249999999992</v>
      </c>
      <c r="AP801">
        <v>75.757500000000007</v>
      </c>
      <c r="AQ801" t="s">
        <v>154</v>
      </c>
    </row>
    <row r="802" spans="1:44" x14ac:dyDescent="0.25">
      <c r="A802" s="1" t="s">
        <v>376</v>
      </c>
      <c r="B802" s="1" t="s">
        <v>430</v>
      </c>
      <c r="C802" s="1" t="s">
        <v>431</v>
      </c>
      <c r="D802" s="1" t="s">
        <v>430</v>
      </c>
      <c r="E802" s="1" t="s">
        <v>370</v>
      </c>
      <c r="F802" s="1" t="s">
        <v>370</v>
      </c>
      <c r="G802" s="2" t="str">
        <f t="shared" si="31"/>
        <v>Gungula and Garjila 2006YolaCowpea</v>
      </c>
      <c r="H802" s="3"/>
      <c r="I802" s="3"/>
      <c r="J802" s="3"/>
      <c r="K802" s="1"/>
      <c r="L802" s="1"/>
      <c r="M802" s="1"/>
      <c r="N802" s="1"/>
      <c r="O802" s="7">
        <v>1069.1999999999998</v>
      </c>
      <c r="P802" s="7">
        <v>1250.3</v>
      </c>
      <c r="Q802" s="1"/>
      <c r="R802" s="1"/>
      <c r="S802" s="1"/>
      <c r="T802" s="1"/>
      <c r="U802" s="1"/>
      <c r="V802" s="7">
        <v>12.632999999999999</v>
      </c>
      <c r="W802" s="7">
        <v>9.2330000000000005</v>
      </c>
      <c r="X802" t="e">
        <f t="shared" si="32"/>
        <v>#DIV/0!</v>
      </c>
      <c r="Y802" s="1" t="e">
        <v>#DIV/0!</v>
      </c>
      <c r="Z802" s="1"/>
      <c r="AA802" s="1"/>
      <c r="AB802" s="1"/>
      <c r="AC802" s="1"/>
      <c r="AD802" s="1"/>
      <c r="AE802" s="7" t="s">
        <v>432</v>
      </c>
      <c r="AF802" s="1">
        <v>3</v>
      </c>
      <c r="AG802" s="1">
        <v>950</v>
      </c>
      <c r="AH802" s="1"/>
      <c r="AI802">
        <v>7.5037499999999993</v>
      </c>
      <c r="AJ802">
        <v>7.7422500000000012</v>
      </c>
      <c r="AK802">
        <v>6.5032499999999995</v>
      </c>
      <c r="AL802">
        <v>7.4925000000000006</v>
      </c>
      <c r="AM802">
        <v>21.177249999999997</v>
      </c>
      <c r="AN802">
        <v>12.321000000000002</v>
      </c>
      <c r="AO802">
        <v>77.205249999999992</v>
      </c>
      <c r="AP802">
        <v>75.757500000000007</v>
      </c>
      <c r="AQ802" t="s">
        <v>154</v>
      </c>
    </row>
    <row r="803" spans="1:44" x14ac:dyDescent="0.25">
      <c r="A803" s="1" t="s">
        <v>376</v>
      </c>
      <c r="B803" s="1" t="s">
        <v>430</v>
      </c>
      <c r="C803" s="1" t="s">
        <v>431</v>
      </c>
      <c r="D803" s="1" t="s">
        <v>430</v>
      </c>
      <c r="E803" s="1" t="s">
        <v>433</v>
      </c>
      <c r="F803" s="1" t="s">
        <v>370</v>
      </c>
      <c r="G803" s="2" t="str">
        <f t="shared" si="31"/>
        <v>Gungula and Garjila 2006YolaCowpea</v>
      </c>
      <c r="H803" s="3"/>
      <c r="I803" s="3"/>
      <c r="J803" s="3"/>
      <c r="K803" s="1"/>
      <c r="L803" s="1"/>
      <c r="M803" s="1"/>
      <c r="N803" s="1"/>
      <c r="O803" s="7">
        <v>1069.1999999999998</v>
      </c>
      <c r="P803" s="7">
        <v>1082.5999999999999</v>
      </c>
      <c r="Q803" s="1"/>
      <c r="R803" s="1"/>
      <c r="S803" s="1"/>
      <c r="T803" s="1"/>
      <c r="U803" s="1"/>
      <c r="V803" s="7">
        <v>12.632999999999999</v>
      </c>
      <c r="W803" s="7">
        <v>9.2330000000000005</v>
      </c>
      <c r="X803" t="e">
        <f t="shared" si="32"/>
        <v>#DIV/0!</v>
      </c>
      <c r="Y803" s="1" t="e">
        <v>#DIV/0!</v>
      </c>
      <c r="Z803" s="1"/>
      <c r="AA803" s="1"/>
      <c r="AB803" s="1"/>
      <c r="AC803" s="1"/>
      <c r="AD803" s="1"/>
      <c r="AE803" s="7" t="s">
        <v>432</v>
      </c>
      <c r="AF803" s="1">
        <v>3</v>
      </c>
      <c r="AG803" s="1">
        <v>950</v>
      </c>
      <c r="AH803" s="1"/>
      <c r="AI803">
        <v>7.5037499999999993</v>
      </c>
      <c r="AJ803">
        <v>7.7422500000000012</v>
      </c>
      <c r="AK803">
        <v>6.5032499999999995</v>
      </c>
      <c r="AL803">
        <v>7.4925000000000006</v>
      </c>
      <c r="AM803">
        <v>21.177249999999997</v>
      </c>
      <c r="AN803">
        <v>12.321000000000002</v>
      </c>
      <c r="AO803">
        <v>77.205249999999992</v>
      </c>
      <c r="AP803">
        <v>75.757500000000007</v>
      </c>
      <c r="AQ803" t="s">
        <v>154</v>
      </c>
    </row>
    <row r="804" spans="1:44" x14ac:dyDescent="0.25">
      <c r="A804" s="1" t="s">
        <v>376</v>
      </c>
      <c r="B804" t="s">
        <v>599</v>
      </c>
      <c r="E804" t="s">
        <v>370</v>
      </c>
      <c r="F804" s="9" t="s">
        <v>45</v>
      </c>
      <c r="G804" s="2" t="str">
        <f t="shared" si="31"/>
        <v>Rhodes and Kpaka, 1982Hybrid</v>
      </c>
      <c r="H804">
        <v>30</v>
      </c>
      <c r="I804">
        <v>30</v>
      </c>
      <c r="O804">
        <v>1150</v>
      </c>
      <c r="P804">
        <v>1390</v>
      </c>
      <c r="X804">
        <f t="shared" si="32"/>
        <v>2.2789634146341462</v>
      </c>
      <c r="Y804" t="str">
        <f>IF(X804&gt;1,"Resp",IF(AND(X804&lt;1,K804&lt;3000),"NonResp","FertNonResp"))</f>
        <v>Resp</v>
      </c>
      <c r="Z804">
        <v>5</v>
      </c>
      <c r="AA804">
        <v>5</v>
      </c>
      <c r="AB804">
        <v>10.5</v>
      </c>
      <c r="AR804" t="s">
        <v>600</v>
      </c>
    </row>
    <row r="805" spans="1:44" x14ac:dyDescent="0.25">
      <c r="A805" s="1" t="s">
        <v>376</v>
      </c>
      <c r="B805" t="s">
        <v>599</v>
      </c>
      <c r="E805" t="s">
        <v>370</v>
      </c>
      <c r="F805" s="9" t="s">
        <v>45</v>
      </c>
      <c r="G805" s="2" t="str">
        <f t="shared" si="31"/>
        <v>Rhodes and Kpaka, 1982Hybrid</v>
      </c>
      <c r="H805">
        <v>30</v>
      </c>
      <c r="I805">
        <v>30</v>
      </c>
      <c r="O805">
        <v>1150</v>
      </c>
      <c r="P805">
        <v>1150</v>
      </c>
      <c r="X805">
        <f t="shared" si="32"/>
        <v>2.2789634146341462</v>
      </c>
      <c r="Y805" t="str">
        <f>IF(X805&gt;1,"Resp",IF(AND(X805&lt;1,K805&lt;3000),"NonResp","FertNonResp"))</f>
        <v>Resp</v>
      </c>
      <c r="Z805">
        <v>5</v>
      </c>
      <c r="AA805">
        <v>5</v>
      </c>
      <c r="AB805">
        <v>10.5</v>
      </c>
      <c r="AR805" t="s">
        <v>600</v>
      </c>
    </row>
    <row r="806" spans="1:44" x14ac:dyDescent="0.25">
      <c r="A806" s="1" t="s">
        <v>492</v>
      </c>
      <c r="B806" s="1" t="s">
        <v>493</v>
      </c>
      <c r="C806" s="1"/>
      <c r="D806" s="1"/>
      <c r="E806" s="1" t="s">
        <v>44</v>
      </c>
      <c r="F806" s="1" t="s">
        <v>45</v>
      </c>
      <c r="G806" s="2" t="str">
        <f t="shared" si="31"/>
        <v>1 2Hybrid</v>
      </c>
      <c r="H806" s="3">
        <v>100</v>
      </c>
      <c r="I806" s="3">
        <v>30</v>
      </c>
      <c r="J806" s="3">
        <v>60</v>
      </c>
      <c r="K806" s="1">
        <v>1920.1878240000001</v>
      </c>
      <c r="L806" s="1">
        <v>1875</v>
      </c>
      <c r="M806" s="1">
        <v>2931.3174119999999</v>
      </c>
      <c r="N806" s="1">
        <v>3993.3519249999999</v>
      </c>
      <c r="O806" s="1">
        <v>4625.3554439999998</v>
      </c>
      <c r="P806" s="1"/>
      <c r="Q806" s="1">
        <v>1878.0662029999999</v>
      </c>
      <c r="R806" s="1"/>
      <c r="S806" s="1"/>
      <c r="T806" s="1">
        <v>2.4088036525326908</v>
      </c>
      <c r="U806" s="1"/>
      <c r="V806" s="1"/>
      <c r="W806" s="1"/>
      <c r="X806">
        <f t="shared" si="32"/>
        <v>2.5083579928673321</v>
      </c>
      <c r="Y806" s="1" t="s">
        <v>46</v>
      </c>
      <c r="Z806" s="1">
        <v>5.38</v>
      </c>
      <c r="AA806" s="1">
        <v>1.5102987290000001</v>
      </c>
      <c r="AB806" s="1">
        <v>4.0999999999999996</v>
      </c>
      <c r="AC806" s="1"/>
      <c r="AD806" s="1"/>
      <c r="AE806" s="1"/>
      <c r="AF806" s="1"/>
      <c r="AG806" s="1"/>
      <c r="AH806" s="1"/>
      <c r="AR806" t="s">
        <v>603</v>
      </c>
    </row>
    <row r="807" spans="1:44" x14ac:dyDescent="0.25">
      <c r="A807" s="1" t="s">
        <v>492</v>
      </c>
      <c r="B807" s="1" t="s">
        <v>494</v>
      </c>
      <c r="C807" s="1"/>
      <c r="D807" s="1"/>
      <c r="E807" s="1" t="s">
        <v>44</v>
      </c>
      <c r="F807" s="1" t="s">
        <v>45</v>
      </c>
      <c r="G807" s="2" t="str">
        <f t="shared" si="31"/>
        <v>1 3Hybrid</v>
      </c>
      <c r="H807" s="3">
        <v>100</v>
      </c>
      <c r="I807" s="3">
        <v>30</v>
      </c>
      <c r="J807" s="3">
        <v>60</v>
      </c>
      <c r="K807" s="1"/>
      <c r="L807" s="1"/>
      <c r="M807" s="1">
        <v>1312.187126</v>
      </c>
      <c r="N807" s="1">
        <v>1193.2247650000002</v>
      </c>
      <c r="O807" s="1">
        <v>4095.0457419999998</v>
      </c>
      <c r="P807" s="1"/>
      <c r="Q807" s="1"/>
      <c r="R807" s="1"/>
      <c r="S807" s="1"/>
      <c r="T807" s="1"/>
      <c r="U807" s="1"/>
      <c r="V807" s="1"/>
      <c r="W807" s="1"/>
      <c r="X807">
        <f t="shared" si="32"/>
        <v>3.797118020399429</v>
      </c>
      <c r="Y807" s="1" t="s">
        <v>46</v>
      </c>
      <c r="Z807" s="1">
        <v>5.0599999999999996</v>
      </c>
      <c r="AA807" s="1">
        <v>1.255556822</v>
      </c>
      <c r="AB807" s="1">
        <v>5.2</v>
      </c>
      <c r="AC807" s="1"/>
      <c r="AD807" s="1"/>
      <c r="AE807" s="1"/>
      <c r="AF807" s="1"/>
      <c r="AG807" s="1"/>
      <c r="AH807" s="1"/>
      <c r="AR807" t="s">
        <v>603</v>
      </c>
    </row>
    <row r="808" spans="1:44" x14ac:dyDescent="0.25">
      <c r="A808" s="1" t="s">
        <v>492</v>
      </c>
      <c r="B808" s="1" t="s">
        <v>495</v>
      </c>
      <c r="C808" s="1"/>
      <c r="D808" s="1"/>
      <c r="E808" s="1" t="s">
        <v>44</v>
      </c>
      <c r="F808" s="1" t="s">
        <v>45</v>
      </c>
      <c r="G808" s="2" t="str">
        <f t="shared" ref="G808:G871" si="35">B808&amp;C808&amp;F808</f>
        <v>13 2Hybrid</v>
      </c>
      <c r="H808" s="3">
        <v>100</v>
      </c>
      <c r="I808" s="3">
        <v>30</v>
      </c>
      <c r="J808" s="3">
        <v>60</v>
      </c>
      <c r="K808" s="1">
        <v>397.08898599999998</v>
      </c>
      <c r="L808" s="1">
        <v>375</v>
      </c>
      <c r="M808" s="1">
        <v>1354.6323339999999</v>
      </c>
      <c r="N808" s="1">
        <v>456.05790999999999</v>
      </c>
      <c r="O808" s="1">
        <v>3739.9289630000003</v>
      </c>
      <c r="P808" s="1"/>
      <c r="Q808" s="1">
        <v>2260.6117089999998</v>
      </c>
      <c r="R808" s="1"/>
      <c r="S808" s="1"/>
      <c r="T808" s="1">
        <v>9.4183648876123716</v>
      </c>
      <c r="U808" s="1"/>
      <c r="V808" s="1"/>
      <c r="W808" s="1"/>
      <c r="X808">
        <f t="shared" ref="X808:X871" si="36">((O808-K808)*0.39)/((H808*1.62)+(I808*4.94)+(J808*1.84))</f>
        <v>3.0996376391583458</v>
      </c>
      <c r="Y808" s="1" t="s">
        <v>46</v>
      </c>
      <c r="Z808" s="1">
        <v>4.88</v>
      </c>
      <c r="AA808" s="1">
        <v>1.5761454109999999</v>
      </c>
      <c r="AB808" s="1">
        <v>3.4</v>
      </c>
      <c r="AC808" s="1"/>
      <c r="AD808" s="1"/>
      <c r="AE808" s="1"/>
      <c r="AF808" s="1"/>
      <c r="AG808" s="1"/>
      <c r="AH808" s="1"/>
      <c r="AR808" t="s">
        <v>603</v>
      </c>
    </row>
    <row r="809" spans="1:44" x14ac:dyDescent="0.25">
      <c r="A809" s="1" t="s">
        <v>492</v>
      </c>
      <c r="B809" s="1" t="s">
        <v>496</v>
      </c>
      <c r="C809" s="1"/>
      <c r="D809" s="1"/>
      <c r="E809" s="1" t="s">
        <v>44</v>
      </c>
      <c r="F809" s="1" t="s">
        <v>45</v>
      </c>
      <c r="G809" s="2" t="str">
        <f t="shared" si="35"/>
        <v>13 5Hybrid</v>
      </c>
      <c r="H809" s="3">
        <v>100</v>
      </c>
      <c r="I809" s="3">
        <v>30</v>
      </c>
      <c r="J809" s="3">
        <v>60</v>
      </c>
      <c r="K809" s="1">
        <v>411.20101099999999</v>
      </c>
      <c r="L809" s="1">
        <v>375</v>
      </c>
      <c r="M809" s="1">
        <v>1034.8479420000001</v>
      </c>
      <c r="N809" s="1">
        <v>1063.564633</v>
      </c>
      <c r="O809" s="1">
        <v>3741.9688000000001</v>
      </c>
      <c r="P809" s="1"/>
      <c r="Q809" s="1">
        <v>2453.5237630000001</v>
      </c>
      <c r="R809" s="1"/>
      <c r="S809" s="1"/>
      <c r="T809" s="1">
        <v>9.1000963030219797</v>
      </c>
      <c r="U809" s="1"/>
      <c r="V809" s="1"/>
      <c r="W809" s="1"/>
      <c r="X809">
        <f t="shared" si="36"/>
        <v>3.0884437415834518</v>
      </c>
      <c r="Y809" s="1" t="s">
        <v>46</v>
      </c>
      <c r="Z809" s="1">
        <v>4.95</v>
      </c>
      <c r="AA809" s="1">
        <v>1.767609</v>
      </c>
      <c r="AB809" s="1">
        <v>4</v>
      </c>
      <c r="AC809" s="1"/>
      <c r="AD809" s="1"/>
      <c r="AE809" s="1"/>
      <c r="AF809" s="1"/>
      <c r="AG809" s="1"/>
      <c r="AH809" s="1"/>
      <c r="AR809" t="s">
        <v>603</v>
      </c>
    </row>
    <row r="810" spans="1:44" x14ac:dyDescent="0.25">
      <c r="A810" s="1" t="s">
        <v>492</v>
      </c>
      <c r="B810" s="1" t="s">
        <v>497</v>
      </c>
      <c r="C810" s="1"/>
      <c r="D810" s="1"/>
      <c r="E810" s="1" t="s">
        <v>44</v>
      </c>
      <c r="F810" s="1" t="s">
        <v>45</v>
      </c>
      <c r="G810" s="2" t="str">
        <f t="shared" si="35"/>
        <v>16 4Hybrid</v>
      </c>
      <c r="H810" s="3">
        <v>100</v>
      </c>
      <c r="I810" s="3">
        <v>30</v>
      </c>
      <c r="J810" s="3">
        <v>60</v>
      </c>
      <c r="K810" s="1">
        <v>142.930768</v>
      </c>
      <c r="L810" s="1">
        <v>125</v>
      </c>
      <c r="M810" s="1">
        <v>648.05793400000005</v>
      </c>
      <c r="N810" s="1">
        <v>1088.9281070000002</v>
      </c>
      <c r="O810" s="1">
        <v>2551.4601120000002</v>
      </c>
      <c r="P810" s="1"/>
      <c r="Q810" s="1">
        <v>992.52945299999999</v>
      </c>
      <c r="R810" s="1"/>
      <c r="S810" s="1"/>
      <c r="T810" s="1">
        <v>17.851020796306084</v>
      </c>
      <c r="U810" s="1"/>
      <c r="V810" s="1"/>
      <c r="W810" s="1"/>
      <c r="X810">
        <f t="shared" si="36"/>
        <v>2.2333011035663337</v>
      </c>
      <c r="Y810" s="1" t="s">
        <v>46</v>
      </c>
      <c r="Z810" s="1">
        <v>5.38</v>
      </c>
      <c r="AA810" s="1">
        <v>1.450328708</v>
      </c>
      <c r="AB810" s="1">
        <v>4.7</v>
      </c>
      <c r="AC810" s="1"/>
      <c r="AD810" s="1"/>
      <c r="AE810" s="1"/>
      <c r="AF810" s="1"/>
      <c r="AG810" s="1"/>
      <c r="AH810" s="1"/>
      <c r="AR810" t="s">
        <v>603</v>
      </c>
    </row>
    <row r="811" spans="1:44" x14ac:dyDescent="0.25">
      <c r="A811" s="1" t="s">
        <v>492</v>
      </c>
      <c r="B811" s="1" t="s">
        <v>498</v>
      </c>
      <c r="C811" s="1"/>
      <c r="D811" s="1"/>
      <c r="E811" s="1" t="s">
        <v>44</v>
      </c>
      <c r="F811" s="1" t="s">
        <v>45</v>
      </c>
      <c r="G811" s="2" t="str">
        <f t="shared" si="35"/>
        <v>16 7Hybrid</v>
      </c>
      <c r="H811" s="3">
        <v>100</v>
      </c>
      <c r="I811" s="3">
        <v>30</v>
      </c>
      <c r="J811" s="3">
        <v>60</v>
      </c>
      <c r="K811" s="1">
        <v>19.016103999999999</v>
      </c>
      <c r="L811" s="1">
        <v>125</v>
      </c>
      <c r="M811" s="1">
        <v>53.879110000000004</v>
      </c>
      <c r="N811" s="1">
        <v>340.90612399999998</v>
      </c>
      <c r="O811" s="1">
        <v>1713.0783799999999</v>
      </c>
      <c r="P811" s="1"/>
      <c r="Q811" s="1">
        <v>1039.249198</v>
      </c>
      <c r="R811" s="1"/>
      <c r="S811" s="1"/>
      <c r="T811" s="1">
        <v>90.085665286643362</v>
      </c>
      <c r="U811" s="1"/>
      <c r="V811" s="1"/>
      <c r="W811" s="1"/>
      <c r="X811">
        <f t="shared" si="36"/>
        <v>1.5708138079885876</v>
      </c>
      <c r="Y811" s="1" t="s">
        <v>46</v>
      </c>
      <c r="Z811" s="1">
        <v>5.48</v>
      </c>
      <c r="AA811" s="1">
        <v>2.0854535099999998</v>
      </c>
      <c r="AB811" s="1">
        <v>2.8</v>
      </c>
      <c r="AC811" s="1"/>
      <c r="AD811" s="1"/>
      <c r="AE811" s="1"/>
      <c r="AF811" s="1"/>
      <c r="AG811" s="1"/>
      <c r="AH811" s="1"/>
      <c r="AR811" t="s">
        <v>603</v>
      </c>
    </row>
    <row r="812" spans="1:44" x14ac:dyDescent="0.25">
      <c r="A812" s="1" t="s">
        <v>492</v>
      </c>
      <c r="B812" s="1" t="s">
        <v>499</v>
      </c>
      <c r="C812" s="1"/>
      <c r="D812" s="1"/>
      <c r="E812" s="1" t="s">
        <v>44</v>
      </c>
      <c r="F812" s="1" t="s">
        <v>45</v>
      </c>
      <c r="G812" s="2" t="str">
        <f t="shared" si="35"/>
        <v>18 4Hybrid</v>
      </c>
      <c r="H812" s="3">
        <v>100</v>
      </c>
      <c r="I812" s="3">
        <v>30</v>
      </c>
      <c r="J812" s="3">
        <v>60</v>
      </c>
      <c r="K812" s="1">
        <v>1522.599193</v>
      </c>
      <c r="L812" s="1">
        <v>1625</v>
      </c>
      <c r="M812" s="1">
        <v>4245.8315819999998</v>
      </c>
      <c r="N812" s="1">
        <v>4999.0472300000001</v>
      </c>
      <c r="O812" s="1">
        <v>4546.2736240000004</v>
      </c>
      <c r="P812" s="1"/>
      <c r="Q812" s="1">
        <v>2292.8938880000001</v>
      </c>
      <c r="R812" s="1"/>
      <c r="S812" s="1"/>
      <c r="T812" s="1">
        <v>2.9858636763378348</v>
      </c>
      <c r="U812" s="1"/>
      <c r="V812" s="1"/>
      <c r="W812" s="1"/>
      <c r="X812">
        <f t="shared" si="36"/>
        <v>2.8036924110556352</v>
      </c>
      <c r="Y812" s="1" t="s">
        <v>46</v>
      </c>
      <c r="Z812" s="1">
        <v>6.65</v>
      </c>
      <c r="AA812" s="1">
        <v>1.9734871389999999</v>
      </c>
      <c r="AB812" s="1">
        <v>7.7</v>
      </c>
      <c r="AC812" s="1"/>
      <c r="AD812" s="1"/>
      <c r="AE812" s="1"/>
      <c r="AF812" s="1"/>
      <c r="AG812" s="1"/>
      <c r="AH812" s="1"/>
      <c r="AR812" t="s">
        <v>603</v>
      </c>
    </row>
    <row r="813" spans="1:44" x14ac:dyDescent="0.25">
      <c r="A813" s="1" t="s">
        <v>492</v>
      </c>
      <c r="B813" s="1" t="s">
        <v>500</v>
      </c>
      <c r="C813" s="1"/>
      <c r="D813" s="1"/>
      <c r="E813" s="1" t="s">
        <v>44</v>
      </c>
      <c r="F813" s="1" t="s">
        <v>45</v>
      </c>
      <c r="G813" s="2" t="str">
        <f t="shared" si="35"/>
        <v>18 5Hybrid</v>
      </c>
      <c r="H813" s="3">
        <v>100</v>
      </c>
      <c r="I813" s="3">
        <v>30</v>
      </c>
      <c r="J813" s="3">
        <v>60</v>
      </c>
      <c r="K813" s="1">
        <v>1357.2463439999999</v>
      </c>
      <c r="L813" s="1">
        <v>1375</v>
      </c>
      <c r="M813" s="1">
        <v>2045.261943</v>
      </c>
      <c r="N813" s="1">
        <v>3811.5896000000002</v>
      </c>
      <c r="O813" s="1">
        <v>4639.9826929999999</v>
      </c>
      <c r="P813" s="1"/>
      <c r="Q813" s="1">
        <v>3304.3688850000003</v>
      </c>
      <c r="R813" s="1"/>
      <c r="S813" s="1"/>
      <c r="T813" s="1">
        <v>3.4186739301321709</v>
      </c>
      <c r="U813" s="1"/>
      <c r="V813" s="1"/>
      <c r="W813" s="1"/>
      <c r="X813">
        <f t="shared" si="36"/>
        <v>3.0439067430099858</v>
      </c>
      <c r="Y813" s="1" t="s">
        <v>46</v>
      </c>
      <c r="Z813" s="1">
        <v>5.58</v>
      </c>
      <c r="AA813" s="1">
        <v>1.977336049</v>
      </c>
      <c r="AB813" s="1">
        <v>2.1</v>
      </c>
      <c r="AC813" s="1"/>
      <c r="AD813" s="1"/>
      <c r="AE813" s="1"/>
      <c r="AF813" s="1"/>
      <c r="AG813" s="1"/>
      <c r="AH813" s="1"/>
      <c r="AR813" t="s">
        <v>603</v>
      </c>
    </row>
    <row r="814" spans="1:44" x14ac:dyDescent="0.25">
      <c r="A814" s="1" t="s">
        <v>492</v>
      </c>
      <c r="B814" s="1" t="s">
        <v>501</v>
      </c>
      <c r="C814" s="1"/>
      <c r="D814" s="1"/>
      <c r="E814" s="1" t="s">
        <v>44</v>
      </c>
      <c r="F814" s="1" t="s">
        <v>45</v>
      </c>
      <c r="G814" s="2" t="str">
        <f t="shared" si="35"/>
        <v>19 2Hybrid</v>
      </c>
      <c r="H814" s="3">
        <v>100</v>
      </c>
      <c r="I814" s="3">
        <v>30</v>
      </c>
      <c r="J814" s="3">
        <v>60</v>
      </c>
      <c r="K814" s="1">
        <v>3214.447678</v>
      </c>
      <c r="L814" s="1">
        <v>3125</v>
      </c>
      <c r="M814" s="1">
        <v>1721.3956699999999</v>
      </c>
      <c r="N814" s="1">
        <v>2629.5040020000001</v>
      </c>
      <c r="O814" s="1">
        <v>3429.8831569999998</v>
      </c>
      <c r="P814" s="1"/>
      <c r="Q814" s="1">
        <v>1609.5679009999999</v>
      </c>
      <c r="R814" s="1"/>
      <c r="S814" s="1"/>
      <c r="T814" s="1">
        <v>1.0670209941429321</v>
      </c>
      <c r="U814" s="1"/>
      <c r="V814" s="1"/>
      <c r="W814" s="1"/>
      <c r="X814">
        <f t="shared" si="36"/>
        <v>0.19976185641940064</v>
      </c>
      <c r="Y814" s="1" t="s">
        <v>59</v>
      </c>
      <c r="Z814" s="1">
        <v>5.43</v>
      </c>
      <c r="AA814" s="1">
        <v>1.6642575260000001</v>
      </c>
      <c r="AB814" s="1">
        <v>2.2999999999999998</v>
      </c>
      <c r="AC814" s="1"/>
      <c r="AD814" s="1"/>
      <c r="AE814" s="1"/>
      <c r="AF814" s="1"/>
      <c r="AG814" s="1"/>
      <c r="AH814" s="1"/>
      <c r="AR814" t="s">
        <v>603</v>
      </c>
    </row>
    <row r="815" spans="1:44" x14ac:dyDescent="0.25">
      <c r="A815" s="1" t="s">
        <v>492</v>
      </c>
      <c r="B815" s="1" t="s">
        <v>502</v>
      </c>
      <c r="C815" s="1"/>
      <c r="D815" s="1"/>
      <c r="E815" s="1" t="s">
        <v>44</v>
      </c>
      <c r="F815" s="1" t="s">
        <v>45</v>
      </c>
      <c r="G815" s="2" t="str">
        <f t="shared" si="35"/>
        <v>19 5Hybrid</v>
      </c>
      <c r="H815" s="3">
        <v>100</v>
      </c>
      <c r="I815" s="3">
        <v>30</v>
      </c>
      <c r="J815" s="3">
        <v>60</v>
      </c>
      <c r="K815" s="1">
        <v>209.87256600000001</v>
      </c>
      <c r="L815" s="1">
        <v>125</v>
      </c>
      <c r="M815" s="1">
        <v>447.37703499999998</v>
      </c>
      <c r="N815" s="1">
        <v>2403.3509729999996</v>
      </c>
      <c r="O815" s="1">
        <v>3084.8408399999998</v>
      </c>
      <c r="P815" s="1"/>
      <c r="Q815" s="1">
        <v>1011.238117</v>
      </c>
      <c r="R815" s="1"/>
      <c r="S815" s="1"/>
      <c r="T815" s="1">
        <v>14.698637839116142</v>
      </c>
      <c r="U815" s="1"/>
      <c r="V815" s="1"/>
      <c r="W815" s="1"/>
      <c r="X815">
        <f t="shared" si="36"/>
        <v>2.6658051042796003</v>
      </c>
      <c r="Y815" s="1" t="s">
        <v>46</v>
      </c>
      <c r="Z815" s="1">
        <v>5.52</v>
      </c>
      <c r="AA815" s="1">
        <v>1.115900874</v>
      </c>
      <c r="AB815" s="1">
        <v>0.9</v>
      </c>
      <c r="AC815" s="1"/>
      <c r="AD815" s="1"/>
      <c r="AE815" s="1"/>
      <c r="AF815" s="1"/>
      <c r="AG815" s="1"/>
      <c r="AH815" s="1"/>
      <c r="AR815" t="s">
        <v>603</v>
      </c>
    </row>
    <row r="816" spans="1:44" x14ac:dyDescent="0.25">
      <c r="A816" s="1" t="s">
        <v>492</v>
      </c>
      <c r="B816" s="1" t="s">
        <v>503</v>
      </c>
      <c r="C816" s="1"/>
      <c r="D816" s="1"/>
      <c r="E816" s="1" t="s">
        <v>44</v>
      </c>
      <c r="F816" s="1" t="s">
        <v>45</v>
      </c>
      <c r="G816" s="2" t="str">
        <f t="shared" si="35"/>
        <v>2 2Hybrid</v>
      </c>
      <c r="H816" s="3">
        <v>100</v>
      </c>
      <c r="I816" s="3">
        <v>30</v>
      </c>
      <c r="J816" s="3">
        <v>60</v>
      </c>
      <c r="K816" s="1">
        <v>1345.9637289999998</v>
      </c>
      <c r="L816" s="1">
        <v>1375</v>
      </c>
      <c r="M816" s="1">
        <v>1820.7447590000002</v>
      </c>
      <c r="N816" s="1">
        <v>1475.5884820000001</v>
      </c>
      <c r="O816" s="1">
        <v>1321.032786</v>
      </c>
      <c r="P816" s="1"/>
      <c r="Q816" s="1">
        <v>1387.6894540000001</v>
      </c>
      <c r="R816" s="1"/>
      <c r="S816" s="1"/>
      <c r="T816" s="1">
        <v>0.98147725494911919</v>
      </c>
      <c r="U816" s="1"/>
      <c r="V816" s="1"/>
      <c r="W816" s="1"/>
      <c r="X816">
        <f t="shared" si="36"/>
        <v>-2.3117136875891439E-2</v>
      </c>
      <c r="Y816" s="1" t="s">
        <v>52</v>
      </c>
      <c r="Z816" s="1">
        <v>5.71</v>
      </c>
      <c r="AA816" s="1">
        <v>1.482613921</v>
      </c>
      <c r="AB816" s="1">
        <v>6.7</v>
      </c>
      <c r="AC816" s="1"/>
      <c r="AD816" s="1"/>
      <c r="AE816" s="1"/>
      <c r="AF816" s="1"/>
      <c r="AG816" s="1"/>
      <c r="AH816" s="1"/>
      <c r="AR816" t="s">
        <v>603</v>
      </c>
    </row>
    <row r="817" spans="1:44" x14ac:dyDescent="0.25">
      <c r="A817" s="1" t="s">
        <v>492</v>
      </c>
      <c r="B817" s="1" t="s">
        <v>504</v>
      </c>
      <c r="C817" s="1"/>
      <c r="D817" s="1"/>
      <c r="E817" s="1" t="s">
        <v>44</v>
      </c>
      <c r="F817" s="1" t="s">
        <v>45</v>
      </c>
      <c r="G817" s="2" t="str">
        <f t="shared" si="35"/>
        <v>2 5Hybrid</v>
      </c>
      <c r="H817" s="3">
        <v>100</v>
      </c>
      <c r="I817" s="3">
        <v>30</v>
      </c>
      <c r="J817" s="3">
        <v>60</v>
      </c>
      <c r="K817" s="1">
        <v>255.20712299999997</v>
      </c>
      <c r="L817" s="1">
        <v>375</v>
      </c>
      <c r="M817" s="1">
        <v>580.33288299999992</v>
      </c>
      <c r="N817" s="1">
        <v>831.38878999999997</v>
      </c>
      <c r="O817" s="1">
        <v>1125.4590289999999</v>
      </c>
      <c r="P817" s="1"/>
      <c r="Q817" s="1">
        <v>1663.301467</v>
      </c>
      <c r="R817" s="1"/>
      <c r="S817" s="1"/>
      <c r="T817" s="1">
        <v>4.4099828240295631</v>
      </c>
      <c r="U817" s="1"/>
      <c r="V817" s="1"/>
      <c r="W817" s="1"/>
      <c r="X817">
        <f t="shared" si="36"/>
        <v>0.80693828659058486</v>
      </c>
      <c r="Y817" s="1" t="s">
        <v>52</v>
      </c>
      <c r="Z817" s="1">
        <v>5.55</v>
      </c>
      <c r="AA817" s="1">
        <v>1.3410048480000001</v>
      </c>
      <c r="AB817" s="1">
        <v>4.0999999999999996</v>
      </c>
      <c r="AC817" s="1"/>
      <c r="AD817" s="1"/>
      <c r="AE817" s="1"/>
      <c r="AF817" s="1"/>
      <c r="AG817" s="1"/>
      <c r="AH817" s="1"/>
      <c r="AR817" t="s">
        <v>603</v>
      </c>
    </row>
    <row r="818" spans="1:44" x14ac:dyDescent="0.25">
      <c r="A818" s="1" t="s">
        <v>492</v>
      </c>
      <c r="B818" s="1" t="s">
        <v>505</v>
      </c>
      <c r="C818" s="1"/>
      <c r="D818" s="1"/>
      <c r="E818" s="1" t="s">
        <v>44</v>
      </c>
      <c r="F818" s="1" t="s">
        <v>45</v>
      </c>
      <c r="G818" s="2" t="str">
        <f t="shared" si="35"/>
        <v>255 3Hybrid</v>
      </c>
      <c r="H818" s="3">
        <v>100</v>
      </c>
      <c r="I818" s="3">
        <v>30</v>
      </c>
      <c r="J818" s="3">
        <v>60</v>
      </c>
      <c r="K818" s="1">
        <v>854.24301600000001</v>
      </c>
      <c r="L818" s="1">
        <v>875</v>
      </c>
      <c r="M818" s="1">
        <v>280.96624999999995</v>
      </c>
      <c r="N818" s="1">
        <v>2281.3755169999999</v>
      </c>
      <c r="O818" s="1">
        <v>3830.9862479999997</v>
      </c>
      <c r="P818" s="1"/>
      <c r="Q818" s="1">
        <v>1620.258188</v>
      </c>
      <c r="R818" s="1"/>
      <c r="S818" s="1"/>
      <c r="T818" s="1">
        <v>4.4846562116932773</v>
      </c>
      <c r="U818" s="1"/>
      <c r="V818" s="1"/>
      <c r="W818" s="1"/>
      <c r="X818">
        <f t="shared" si="36"/>
        <v>2.760175607417974</v>
      </c>
      <c r="Y818" s="1" t="s">
        <v>46</v>
      </c>
      <c r="Z818" s="1">
        <v>5.26</v>
      </c>
      <c r="AA818" s="1">
        <v>1.5532355309999999</v>
      </c>
      <c r="AB818" s="1">
        <v>3.1</v>
      </c>
      <c r="AC818" s="1"/>
      <c r="AD818" s="1"/>
      <c r="AE818" s="1"/>
      <c r="AF818" s="1"/>
      <c r="AG818" s="1"/>
      <c r="AH818" s="1"/>
      <c r="AR818" t="s">
        <v>603</v>
      </c>
    </row>
    <row r="819" spans="1:44" x14ac:dyDescent="0.25">
      <c r="A819" s="1" t="s">
        <v>492</v>
      </c>
      <c r="B819" s="1" t="s">
        <v>506</v>
      </c>
      <c r="C819" s="1"/>
      <c r="D819" s="1"/>
      <c r="E819" s="1" t="s">
        <v>44</v>
      </c>
      <c r="F819" s="1" t="s">
        <v>45</v>
      </c>
      <c r="G819" s="2" t="str">
        <f t="shared" si="35"/>
        <v>255 5Hybrid</v>
      </c>
      <c r="H819" s="3">
        <v>100</v>
      </c>
      <c r="I819" s="3">
        <v>30</v>
      </c>
      <c r="J819" s="3">
        <v>60</v>
      </c>
      <c r="K819" s="1">
        <v>436.83952999999997</v>
      </c>
      <c r="L819" s="1">
        <v>375</v>
      </c>
      <c r="M819" s="1">
        <v>805.58260900000005</v>
      </c>
      <c r="N819" s="1">
        <v>2883.5643279999999</v>
      </c>
      <c r="O819" s="1">
        <v>3128.8398790000001</v>
      </c>
      <c r="P819" s="1"/>
      <c r="Q819" s="1">
        <v>1468.2688410000001</v>
      </c>
      <c r="R819" s="1"/>
      <c r="S819" s="1"/>
      <c r="T819" s="1">
        <v>7.1624467662072622</v>
      </c>
      <c r="U819" s="1"/>
      <c r="V819" s="1"/>
      <c r="W819" s="1"/>
      <c r="X819">
        <f t="shared" si="36"/>
        <v>2.4961486830955777</v>
      </c>
      <c r="Y819" s="1" t="s">
        <v>46</v>
      </c>
      <c r="Z819" s="1">
        <v>5.34</v>
      </c>
      <c r="AA819" s="1">
        <v>1.2382743359999999</v>
      </c>
      <c r="AB819" s="1">
        <v>3.1</v>
      </c>
      <c r="AC819" s="1"/>
      <c r="AD819" s="1"/>
      <c r="AE819" s="1"/>
      <c r="AF819" s="1"/>
      <c r="AG819" s="1"/>
      <c r="AH819" s="1"/>
      <c r="AR819" t="s">
        <v>603</v>
      </c>
    </row>
    <row r="820" spans="1:44" x14ac:dyDescent="0.25">
      <c r="A820" s="1" t="s">
        <v>492</v>
      </c>
      <c r="B820" s="1" t="s">
        <v>507</v>
      </c>
      <c r="C820" s="1"/>
      <c r="D820" s="1"/>
      <c r="E820" s="1" t="s">
        <v>44</v>
      </c>
      <c r="F820" s="1" t="s">
        <v>45</v>
      </c>
      <c r="G820" s="2" t="str">
        <f t="shared" si="35"/>
        <v>3 5Hybrid</v>
      </c>
      <c r="H820" s="3">
        <v>100</v>
      </c>
      <c r="I820" s="3">
        <v>30</v>
      </c>
      <c r="J820" s="3">
        <v>60</v>
      </c>
      <c r="K820" s="1">
        <v>2228.3398689999999</v>
      </c>
      <c r="L820" s="1">
        <v>2125</v>
      </c>
      <c r="M820" s="1">
        <v>1282.2478429999999</v>
      </c>
      <c r="N820" s="1">
        <v>2677.8283460000002</v>
      </c>
      <c r="O820" s="1">
        <v>3191.5663209999998</v>
      </c>
      <c r="P820" s="1"/>
      <c r="Q820" s="1">
        <v>1154.750755</v>
      </c>
      <c r="R820" s="1"/>
      <c r="S820" s="1"/>
      <c r="T820" s="1">
        <v>1.4322619118385482</v>
      </c>
      <c r="U820" s="1"/>
      <c r="V820" s="1"/>
      <c r="W820" s="1"/>
      <c r="X820">
        <f t="shared" si="36"/>
        <v>0.89314863594864458</v>
      </c>
      <c r="Y820" s="1" t="s">
        <v>52</v>
      </c>
      <c r="Z820" s="1">
        <v>5.19</v>
      </c>
      <c r="AA820" s="1">
        <v>1.3931452040000001</v>
      </c>
      <c r="AB820" s="1">
        <v>2.9</v>
      </c>
      <c r="AC820" s="1"/>
      <c r="AD820" s="1"/>
      <c r="AE820" s="1"/>
      <c r="AF820" s="1"/>
      <c r="AG820" s="1"/>
      <c r="AH820" s="1"/>
      <c r="AR820" t="s">
        <v>603</v>
      </c>
    </row>
    <row r="821" spans="1:44" x14ac:dyDescent="0.25">
      <c r="A821" s="1" t="s">
        <v>492</v>
      </c>
      <c r="B821" s="1" t="s">
        <v>508</v>
      </c>
      <c r="C821" s="1"/>
      <c r="D821" s="1"/>
      <c r="E821" s="1" t="s">
        <v>44</v>
      </c>
      <c r="F821" s="1" t="s">
        <v>45</v>
      </c>
      <c r="G821" s="2" t="str">
        <f t="shared" si="35"/>
        <v>3 6Hybrid</v>
      </c>
      <c r="H821" s="3">
        <v>100</v>
      </c>
      <c r="I821" s="3">
        <v>30</v>
      </c>
      <c r="J821" s="3">
        <v>60</v>
      </c>
      <c r="K821" s="1">
        <v>819.22698700000001</v>
      </c>
      <c r="L821" s="1">
        <v>875</v>
      </c>
      <c r="M821" s="1">
        <v>2603.6668139999997</v>
      </c>
      <c r="N821" s="1">
        <v>3293.4529590000002</v>
      </c>
      <c r="O821" s="1">
        <v>2809.3788019999997</v>
      </c>
      <c r="P821" s="1"/>
      <c r="Q821" s="1">
        <v>2241.382427</v>
      </c>
      <c r="R821" s="1"/>
      <c r="S821" s="1"/>
      <c r="T821" s="1">
        <v>3.4293045109364781</v>
      </c>
      <c r="U821" s="1"/>
      <c r="V821" s="1"/>
      <c r="W821" s="1"/>
      <c r="X821">
        <f t="shared" si="36"/>
        <v>1.8453618826676175</v>
      </c>
      <c r="Y821" s="1" t="s">
        <v>46</v>
      </c>
      <c r="Z821" s="1">
        <v>5.19</v>
      </c>
      <c r="AA821" s="1">
        <v>1.4212145810000001</v>
      </c>
      <c r="AB821" s="1">
        <v>2.7</v>
      </c>
      <c r="AC821" s="1"/>
      <c r="AD821" s="1"/>
      <c r="AE821" s="1"/>
      <c r="AF821" s="1"/>
      <c r="AG821" s="1"/>
      <c r="AH821" s="1"/>
      <c r="AR821" t="s">
        <v>603</v>
      </c>
    </row>
    <row r="822" spans="1:44" x14ac:dyDescent="0.25">
      <c r="A822" s="1" t="s">
        <v>492</v>
      </c>
      <c r="B822" s="1" t="s">
        <v>509</v>
      </c>
      <c r="C822" s="1"/>
      <c r="D822" s="1"/>
      <c r="E822" s="1" t="s">
        <v>44</v>
      </c>
      <c r="F822" s="1" t="s">
        <v>45</v>
      </c>
      <c r="G822" s="2" t="str">
        <f t="shared" si="35"/>
        <v>42 2Hybrid</v>
      </c>
      <c r="H822" s="3">
        <v>100</v>
      </c>
      <c r="I822" s="3">
        <v>30</v>
      </c>
      <c r="J822" s="3">
        <v>60</v>
      </c>
      <c r="K822" s="1">
        <v>3949.7485630000001</v>
      </c>
      <c r="L822" s="1">
        <v>3875</v>
      </c>
      <c r="M822" s="1">
        <v>3052.3953619999997</v>
      </c>
      <c r="N822" s="1">
        <v>7619.7019739999996</v>
      </c>
      <c r="O822" s="1">
        <v>6269.1628770000007</v>
      </c>
      <c r="P822" s="1"/>
      <c r="Q822" s="1">
        <v>6527.7402279999997</v>
      </c>
      <c r="R822" s="1"/>
      <c r="S822" s="1"/>
      <c r="T822" s="1">
        <v>1.5872308773595218</v>
      </c>
      <c r="U822" s="1"/>
      <c r="V822" s="1"/>
      <c r="W822" s="1"/>
      <c r="X822">
        <f t="shared" si="36"/>
        <v>2.1506694780313844</v>
      </c>
      <c r="Y822" s="1" t="s">
        <v>46</v>
      </c>
      <c r="Z822" s="1">
        <v>5.94</v>
      </c>
      <c r="AA822" s="1">
        <v>2.242976665</v>
      </c>
      <c r="AB822" s="1">
        <v>4.0999999999999996</v>
      </c>
      <c r="AC822" s="1"/>
      <c r="AD822" s="1"/>
      <c r="AE822" s="1"/>
      <c r="AF822" s="1"/>
      <c r="AG822" s="1"/>
      <c r="AH822" s="1"/>
      <c r="AR822" t="s">
        <v>603</v>
      </c>
    </row>
    <row r="823" spans="1:44" x14ac:dyDescent="0.25">
      <c r="A823" s="1" t="s">
        <v>492</v>
      </c>
      <c r="B823" s="1" t="s">
        <v>510</v>
      </c>
      <c r="C823" s="1"/>
      <c r="D823" s="1"/>
      <c r="E823" s="1" t="s">
        <v>44</v>
      </c>
      <c r="F823" s="1" t="s">
        <v>45</v>
      </c>
      <c r="G823" s="2" t="str">
        <f t="shared" si="35"/>
        <v>42 6Hybrid</v>
      </c>
      <c r="H823" s="3">
        <v>100</v>
      </c>
      <c r="I823" s="3">
        <v>30</v>
      </c>
      <c r="J823" s="3">
        <v>60</v>
      </c>
      <c r="K823" s="1">
        <v>4320.4159170000003</v>
      </c>
      <c r="L823" s="1">
        <v>4375</v>
      </c>
      <c r="M823" s="1">
        <v>6681.976334</v>
      </c>
      <c r="N823" s="1">
        <v>2881.0160530000003</v>
      </c>
      <c r="O823" s="1">
        <v>4713.069297</v>
      </c>
      <c r="P823" s="1"/>
      <c r="Q823" s="1">
        <v>3153.6607440000002</v>
      </c>
      <c r="R823" s="1"/>
      <c r="S823" s="1"/>
      <c r="T823" s="1">
        <v>1.0908832361382117</v>
      </c>
      <c r="U823" s="1"/>
      <c r="V823" s="1"/>
      <c r="W823" s="1"/>
      <c r="X823">
        <f t="shared" si="36"/>
        <v>0.3640865863052779</v>
      </c>
      <c r="Y823" s="1" t="s">
        <v>59</v>
      </c>
      <c r="Z823" s="1">
        <v>6.05</v>
      </c>
      <c r="AA823" s="1">
        <v>2.1791398530000001</v>
      </c>
      <c r="AB823" s="1">
        <v>3.7</v>
      </c>
      <c r="AC823" s="1"/>
      <c r="AD823" s="1"/>
      <c r="AE823" s="1"/>
      <c r="AF823" s="1"/>
      <c r="AG823" s="1"/>
      <c r="AH823" s="1"/>
      <c r="AR823" t="s">
        <v>603</v>
      </c>
    </row>
    <row r="824" spans="1:44" x14ac:dyDescent="0.25">
      <c r="A824" s="1" t="s">
        <v>492</v>
      </c>
      <c r="B824" s="1" t="s">
        <v>511</v>
      </c>
      <c r="C824" s="1"/>
      <c r="D824" s="1"/>
      <c r="E824" s="1" t="s">
        <v>44</v>
      </c>
      <c r="F824" s="1" t="s">
        <v>45</v>
      </c>
      <c r="G824" s="2" t="str">
        <f t="shared" si="35"/>
        <v>43 6Hybrid</v>
      </c>
      <c r="H824" s="3">
        <v>100</v>
      </c>
      <c r="I824" s="3">
        <v>30</v>
      </c>
      <c r="J824" s="3">
        <v>60</v>
      </c>
      <c r="K824" s="1">
        <v>1880.3063480000001</v>
      </c>
      <c r="L824" s="1">
        <v>1875</v>
      </c>
      <c r="M824" s="1">
        <v>2829.0646099999999</v>
      </c>
      <c r="N824" s="1">
        <v>3910.3669629999999</v>
      </c>
      <c r="O824" s="1">
        <v>4451.3409089999996</v>
      </c>
      <c r="P824" s="1"/>
      <c r="Q824" s="1">
        <v>1920.6928320000002</v>
      </c>
      <c r="R824" s="1"/>
      <c r="S824" s="1"/>
      <c r="T824" s="1">
        <v>2.367348764064269</v>
      </c>
      <c r="U824" s="1"/>
      <c r="V824" s="1"/>
      <c r="W824" s="1"/>
      <c r="X824">
        <f t="shared" si="36"/>
        <v>2.3839835444365187</v>
      </c>
      <c r="Y824" s="1" t="s">
        <v>46</v>
      </c>
      <c r="Z824" s="1">
        <v>6.25</v>
      </c>
      <c r="AA824" s="1">
        <v>2.1605734829999999</v>
      </c>
      <c r="AB824" s="1">
        <v>11</v>
      </c>
      <c r="AC824" s="1"/>
      <c r="AD824" s="1"/>
      <c r="AE824" s="1"/>
      <c r="AF824" s="1"/>
      <c r="AG824" s="1"/>
      <c r="AH824" s="1"/>
      <c r="AR824" t="s">
        <v>603</v>
      </c>
    </row>
    <row r="825" spans="1:44" x14ac:dyDescent="0.25">
      <c r="A825" s="1" t="s">
        <v>492</v>
      </c>
      <c r="B825" s="1" t="s">
        <v>512</v>
      </c>
      <c r="C825" s="1"/>
      <c r="D825" s="1"/>
      <c r="E825" s="1" t="s">
        <v>44</v>
      </c>
      <c r="F825" s="1" t="s">
        <v>45</v>
      </c>
      <c r="G825" s="2" t="str">
        <f t="shared" si="35"/>
        <v>43 8Hybrid</v>
      </c>
      <c r="H825" s="3">
        <v>100</v>
      </c>
      <c r="I825" s="3">
        <v>30</v>
      </c>
      <c r="J825" s="3">
        <v>60</v>
      </c>
      <c r="K825" s="1">
        <v>538.20661700000005</v>
      </c>
      <c r="L825" s="4">
        <v>625</v>
      </c>
      <c r="M825" s="1">
        <v>876.722533</v>
      </c>
      <c r="N825" s="1">
        <v>4773.9080160000003</v>
      </c>
      <c r="O825" s="1">
        <v>4355.7635849999997</v>
      </c>
      <c r="P825" s="1"/>
      <c r="Q825" s="1">
        <v>4365.5375629999999</v>
      </c>
      <c r="R825" s="1"/>
      <c r="S825" s="1"/>
      <c r="T825" s="1">
        <v>8.093106712955926</v>
      </c>
      <c r="U825" s="1"/>
      <c r="V825" s="1"/>
      <c r="W825" s="1"/>
      <c r="X825">
        <f t="shared" si="36"/>
        <v>3.5398174453637656</v>
      </c>
      <c r="Y825" s="1" t="s">
        <v>46</v>
      </c>
      <c r="Z825" s="1">
        <v>5.21</v>
      </c>
      <c r="AA825" s="1">
        <v>1.5926826000000001</v>
      </c>
      <c r="AB825" s="1">
        <v>2</v>
      </c>
      <c r="AC825" s="1"/>
      <c r="AD825" s="1"/>
      <c r="AE825" s="1"/>
      <c r="AF825" s="1"/>
      <c r="AG825" s="1"/>
      <c r="AH825" s="1"/>
      <c r="AR825" t="s">
        <v>603</v>
      </c>
    </row>
    <row r="826" spans="1:44" x14ac:dyDescent="0.25">
      <c r="A826" s="1" t="s">
        <v>492</v>
      </c>
      <c r="B826" s="1" t="s">
        <v>513</v>
      </c>
      <c r="C826" s="1"/>
      <c r="D826" s="1"/>
      <c r="E826" s="1" t="s">
        <v>44</v>
      </c>
      <c r="F826" s="1" t="s">
        <v>45</v>
      </c>
      <c r="G826" s="2" t="str">
        <f t="shared" si="35"/>
        <v>46 4Hybrid</v>
      </c>
      <c r="H826" s="3">
        <v>100</v>
      </c>
      <c r="I826" s="3">
        <v>30</v>
      </c>
      <c r="J826" s="3">
        <v>60</v>
      </c>
      <c r="K826" s="1">
        <v>1777.5087370000001</v>
      </c>
      <c r="L826" s="1">
        <v>1875</v>
      </c>
      <c r="M826" s="1">
        <v>2521.159439</v>
      </c>
      <c r="N826" s="1">
        <v>2350.24505</v>
      </c>
      <c r="O826" s="1">
        <v>3566.6890680000001</v>
      </c>
      <c r="P826" s="1"/>
      <c r="Q826" s="1">
        <v>1804.8361150000001</v>
      </c>
      <c r="R826" s="1"/>
      <c r="S826" s="1"/>
      <c r="T826" s="1">
        <v>2.0065662653336371</v>
      </c>
      <c r="U826" s="1"/>
      <c r="V826" s="1"/>
      <c r="W826" s="1"/>
      <c r="X826">
        <f t="shared" si="36"/>
        <v>1.6590117191868758</v>
      </c>
      <c r="Y826" s="1" t="s">
        <v>46</v>
      </c>
      <c r="Z826" s="1">
        <v>6.23</v>
      </c>
      <c r="AA826" s="1">
        <v>2.1042551989999998</v>
      </c>
      <c r="AB826" s="1">
        <v>2.5</v>
      </c>
      <c r="AC826" s="1"/>
      <c r="AD826" s="1"/>
      <c r="AE826" s="1"/>
      <c r="AF826" s="1"/>
      <c r="AG826" s="1"/>
      <c r="AH826" s="1"/>
      <c r="AR826" t="s">
        <v>603</v>
      </c>
    </row>
    <row r="827" spans="1:44" x14ac:dyDescent="0.25">
      <c r="A827" s="1" t="s">
        <v>492</v>
      </c>
      <c r="B827" s="1" t="s">
        <v>514</v>
      </c>
      <c r="C827" s="1"/>
      <c r="D827" s="1"/>
      <c r="E827" s="1" t="s">
        <v>44</v>
      </c>
      <c r="F827" s="1" t="s">
        <v>45</v>
      </c>
      <c r="G827" s="2" t="str">
        <f t="shared" si="35"/>
        <v>46 5Hybrid</v>
      </c>
      <c r="H827" s="3">
        <v>100</v>
      </c>
      <c r="I827" s="3">
        <v>30</v>
      </c>
      <c r="J827" s="3">
        <v>60</v>
      </c>
      <c r="K827" s="1">
        <v>305.28446500000001</v>
      </c>
      <c r="L827" s="1">
        <v>375</v>
      </c>
      <c r="M827" s="1">
        <v>1029.508887</v>
      </c>
      <c r="N827" s="1">
        <v>1574.180932</v>
      </c>
      <c r="O827" s="1">
        <v>2897.8621130000001</v>
      </c>
      <c r="P827" s="1"/>
      <c r="Q827" s="1">
        <v>469.57168100000001</v>
      </c>
      <c r="R827" s="1"/>
      <c r="S827" s="1"/>
      <c r="T827" s="1">
        <v>9.4923340203373918</v>
      </c>
      <c r="U827" s="1"/>
      <c r="V827" s="1"/>
      <c r="W827" s="1"/>
      <c r="X827">
        <f t="shared" si="36"/>
        <v>2.4039593027104136</v>
      </c>
      <c r="Y827" s="1" t="s">
        <v>46</v>
      </c>
      <c r="Z827" s="1">
        <v>5.43</v>
      </c>
      <c r="AA827" s="1">
        <v>1.8468862770000001</v>
      </c>
      <c r="AB827" s="1">
        <v>2</v>
      </c>
      <c r="AC827" s="1"/>
      <c r="AD827" s="1"/>
      <c r="AE827" s="1"/>
      <c r="AF827" s="1"/>
      <c r="AG827" s="1"/>
      <c r="AH827" s="1"/>
      <c r="AR827" t="s">
        <v>603</v>
      </c>
    </row>
    <row r="828" spans="1:44" x14ac:dyDescent="0.25">
      <c r="A828" s="1" t="s">
        <v>492</v>
      </c>
      <c r="B828" s="1" t="s">
        <v>515</v>
      </c>
      <c r="C828" s="1"/>
      <c r="D828" s="1"/>
      <c r="E828" s="1" t="s">
        <v>44</v>
      </c>
      <c r="F828" s="1" t="s">
        <v>45</v>
      </c>
      <c r="G828" s="2" t="str">
        <f t="shared" si="35"/>
        <v>47 6Hybrid</v>
      </c>
      <c r="H828" s="3">
        <v>100</v>
      </c>
      <c r="I828" s="3">
        <v>30</v>
      </c>
      <c r="J828" s="3">
        <v>60</v>
      </c>
      <c r="K828" s="1"/>
      <c r="L828" s="1"/>
      <c r="M828" s="1"/>
      <c r="N828" s="1">
        <v>4476.685829</v>
      </c>
      <c r="O828" s="1">
        <v>4228.3251230000005</v>
      </c>
      <c r="P828" s="1"/>
      <c r="Q828" s="1">
        <v>1919.638956</v>
      </c>
      <c r="R828" s="1"/>
      <c r="S828" s="1"/>
      <c r="T828" s="1"/>
      <c r="U828" s="1"/>
      <c r="V828" s="1"/>
      <c r="W828" s="1"/>
      <c r="X828">
        <f t="shared" si="36"/>
        <v>3.9207008986447933</v>
      </c>
      <c r="Y828" s="1" t="s">
        <v>46</v>
      </c>
      <c r="Z828" s="1">
        <v>5.54</v>
      </c>
      <c r="AA828" s="1">
        <v>1.5419818160000001</v>
      </c>
      <c r="AB828" s="1">
        <v>1.1000000000000001</v>
      </c>
      <c r="AC828" s="1"/>
      <c r="AD828" s="1"/>
      <c r="AE828" s="1"/>
      <c r="AF828" s="1"/>
      <c r="AG828" s="1"/>
      <c r="AH828" s="1"/>
      <c r="AR828" t="s">
        <v>603</v>
      </c>
    </row>
    <row r="829" spans="1:44" x14ac:dyDescent="0.25">
      <c r="A829" s="1" t="s">
        <v>492</v>
      </c>
      <c r="B829" s="1" t="s">
        <v>516</v>
      </c>
      <c r="C829" s="1"/>
      <c r="D829" s="1"/>
      <c r="E829" s="1" t="s">
        <v>44</v>
      </c>
      <c r="F829" s="1" t="s">
        <v>45</v>
      </c>
      <c r="G829" s="2" t="str">
        <f t="shared" si="35"/>
        <v>47 8Hybrid</v>
      </c>
      <c r="H829" s="3">
        <v>100</v>
      </c>
      <c r="I829" s="3">
        <v>30</v>
      </c>
      <c r="J829" s="3">
        <v>60</v>
      </c>
      <c r="K829" s="1">
        <v>562.14302099999998</v>
      </c>
      <c r="L829" s="4">
        <v>625</v>
      </c>
      <c r="M829" s="1">
        <v>293.52123399999999</v>
      </c>
      <c r="N829" s="1">
        <v>1043.6188030000001</v>
      </c>
      <c r="O829" s="1">
        <v>1601.6679039999999</v>
      </c>
      <c r="P829" s="1"/>
      <c r="Q829" s="1">
        <v>795.88458500000002</v>
      </c>
      <c r="R829" s="1"/>
      <c r="S829" s="1"/>
      <c r="T829" s="1">
        <v>2.8492178043067797</v>
      </c>
      <c r="U829" s="1"/>
      <c r="V829" s="1"/>
      <c r="W829" s="1"/>
      <c r="X829">
        <f t="shared" si="36"/>
        <v>0.96389611119828822</v>
      </c>
      <c r="Y829" s="1" t="s">
        <v>52</v>
      </c>
      <c r="Z829" s="1">
        <v>5.47</v>
      </c>
      <c r="AA829" s="1">
        <v>1.5797216890000001</v>
      </c>
      <c r="AB829" s="1">
        <v>2.1</v>
      </c>
      <c r="AC829" s="1"/>
      <c r="AD829" s="1"/>
      <c r="AE829" s="1"/>
      <c r="AF829" s="1"/>
      <c r="AG829" s="1"/>
      <c r="AH829" s="1"/>
      <c r="AR829" t="s">
        <v>603</v>
      </c>
    </row>
    <row r="830" spans="1:44" x14ac:dyDescent="0.25">
      <c r="A830" s="1" t="s">
        <v>492</v>
      </c>
      <c r="B830" s="1" t="s">
        <v>517</v>
      </c>
      <c r="C830" s="1"/>
      <c r="D830" s="1"/>
      <c r="E830" s="1" t="s">
        <v>44</v>
      </c>
      <c r="F830" s="1" t="s">
        <v>45</v>
      </c>
      <c r="G830" s="2" t="str">
        <f t="shared" si="35"/>
        <v>49 2Hybrid</v>
      </c>
      <c r="H830" s="3">
        <v>100</v>
      </c>
      <c r="I830" s="3">
        <v>30</v>
      </c>
      <c r="J830" s="3">
        <v>60</v>
      </c>
      <c r="K830" s="1">
        <v>1125.6530399999999</v>
      </c>
      <c r="L830" s="1">
        <v>1125</v>
      </c>
      <c r="M830" s="1">
        <v>5411.612494</v>
      </c>
      <c r="N830" s="1">
        <v>3507.4777009999998</v>
      </c>
      <c r="O830" s="1">
        <v>4084.9963850000004</v>
      </c>
      <c r="P830" s="1"/>
      <c r="Q830" s="1">
        <v>1816.9173540000002</v>
      </c>
      <c r="R830" s="1"/>
      <c r="S830" s="1"/>
      <c r="T830" s="1">
        <v>3.6290013350827897</v>
      </c>
      <c r="U830" s="1"/>
      <c r="V830" s="1"/>
      <c r="W830" s="1"/>
      <c r="X830">
        <f t="shared" si="36"/>
        <v>2.7440416180456491</v>
      </c>
      <c r="Y830" s="1" t="s">
        <v>46</v>
      </c>
      <c r="Z830" s="1">
        <v>6.85</v>
      </c>
      <c r="AA830" s="1">
        <v>2.1560652259999999</v>
      </c>
      <c r="AB830" s="1">
        <v>53</v>
      </c>
      <c r="AC830" s="1"/>
      <c r="AD830" s="1"/>
      <c r="AE830" s="1"/>
      <c r="AF830" s="1"/>
      <c r="AG830" s="1"/>
      <c r="AH830" s="1"/>
      <c r="AR830" t="s">
        <v>603</v>
      </c>
    </row>
    <row r="831" spans="1:44" x14ac:dyDescent="0.25">
      <c r="A831" s="1" t="s">
        <v>492</v>
      </c>
      <c r="B831" s="1" t="s">
        <v>518</v>
      </c>
      <c r="C831" s="1"/>
      <c r="D831" s="1"/>
      <c r="E831" s="1" t="s">
        <v>44</v>
      </c>
      <c r="F831" s="1" t="s">
        <v>45</v>
      </c>
      <c r="G831" s="2" t="str">
        <f t="shared" si="35"/>
        <v>49 4Hybrid</v>
      </c>
      <c r="H831" s="3">
        <v>100</v>
      </c>
      <c r="I831" s="3">
        <v>30</v>
      </c>
      <c r="J831" s="3">
        <v>60</v>
      </c>
      <c r="K831" s="1">
        <v>2419.3401250000002</v>
      </c>
      <c r="L831" s="1">
        <v>2375</v>
      </c>
      <c r="M831" s="1">
        <v>4335.3104890000004</v>
      </c>
      <c r="N831" s="1">
        <v>4592.6261160000004</v>
      </c>
      <c r="O831" s="1">
        <v>4297.2295169999998</v>
      </c>
      <c r="P831" s="1"/>
      <c r="Q831" s="1">
        <v>2392.8216240000002</v>
      </c>
      <c r="R831" s="1"/>
      <c r="S831" s="1"/>
      <c r="T831" s="1">
        <v>1.7761990026102674</v>
      </c>
      <c r="U831" s="1"/>
      <c r="V831" s="1"/>
      <c r="W831" s="1"/>
      <c r="X831">
        <f t="shared" si="36"/>
        <v>1.7412669112696144</v>
      </c>
      <c r="Y831" s="1" t="s">
        <v>46</v>
      </c>
      <c r="Z831" s="1">
        <v>6.37</v>
      </c>
      <c r="AA831" s="1">
        <v>1.9075889589999999</v>
      </c>
      <c r="AB831" s="1">
        <v>9.1999999999999993</v>
      </c>
      <c r="AC831" s="1"/>
      <c r="AD831" s="1"/>
      <c r="AE831" s="1"/>
      <c r="AF831" s="1"/>
      <c r="AG831" s="1"/>
      <c r="AH831" s="1"/>
      <c r="AR831" t="s">
        <v>603</v>
      </c>
    </row>
    <row r="832" spans="1:44" x14ac:dyDescent="0.25">
      <c r="A832" s="1" t="s">
        <v>492</v>
      </c>
      <c r="B832" s="1" t="s">
        <v>519</v>
      </c>
      <c r="C832" s="1"/>
      <c r="D832" s="1"/>
      <c r="E832" s="1" t="s">
        <v>44</v>
      </c>
      <c r="F832" s="1" t="s">
        <v>45</v>
      </c>
      <c r="G832" s="2" t="str">
        <f t="shared" si="35"/>
        <v>51 5Hybrid</v>
      </c>
      <c r="H832" s="3">
        <v>100</v>
      </c>
      <c r="I832" s="3">
        <v>30</v>
      </c>
      <c r="J832" s="3">
        <v>60</v>
      </c>
      <c r="K832" s="1">
        <v>4149.7101250000005</v>
      </c>
      <c r="L832" s="1">
        <v>4125</v>
      </c>
      <c r="M832" s="1">
        <v>5112.093543</v>
      </c>
      <c r="N832" s="1">
        <v>6730.435015</v>
      </c>
      <c r="O832" s="1">
        <v>5075.4281189999992</v>
      </c>
      <c r="P832" s="1"/>
      <c r="Q832" s="1">
        <v>3313.1797160000001</v>
      </c>
      <c r="R832" s="1"/>
      <c r="S832" s="1"/>
      <c r="T832" s="1">
        <v>1.2230801588821818</v>
      </c>
      <c r="U832" s="1"/>
      <c r="V832" s="1"/>
      <c r="W832" s="1"/>
      <c r="X832">
        <f t="shared" si="36"/>
        <v>0.85836903865905723</v>
      </c>
      <c r="Y832" s="1" t="s">
        <v>59</v>
      </c>
      <c r="Z832" s="1">
        <v>5.97</v>
      </c>
      <c r="AA832" s="1">
        <v>2.3996164800000002</v>
      </c>
      <c r="AB832" s="1">
        <v>4.0999999999999996</v>
      </c>
      <c r="AC832" s="1"/>
      <c r="AD832" s="1"/>
      <c r="AE832" s="1"/>
      <c r="AF832" s="1"/>
      <c r="AG832" s="1"/>
      <c r="AH832" s="1"/>
      <c r="AR832" t="s">
        <v>603</v>
      </c>
    </row>
    <row r="833" spans="1:44" x14ac:dyDescent="0.25">
      <c r="A833" s="1" t="s">
        <v>492</v>
      </c>
      <c r="B833" s="1" t="s">
        <v>520</v>
      </c>
      <c r="C833" s="1"/>
      <c r="D833" s="1"/>
      <c r="E833" s="1" t="s">
        <v>44</v>
      </c>
      <c r="F833" s="1" t="s">
        <v>45</v>
      </c>
      <c r="G833" s="2" t="str">
        <f t="shared" si="35"/>
        <v>51 7Hybrid</v>
      </c>
      <c r="H833" s="3">
        <v>100</v>
      </c>
      <c r="I833" s="3">
        <v>30</v>
      </c>
      <c r="J833" s="3">
        <v>60</v>
      </c>
      <c r="K833" s="1">
        <v>2484.58527</v>
      </c>
      <c r="L833" s="1">
        <v>2375</v>
      </c>
      <c r="M833" s="1">
        <v>2306.6244779999997</v>
      </c>
      <c r="N833" s="1">
        <v>5069.8360050000001</v>
      </c>
      <c r="O833" s="1">
        <v>4645.6095759999998</v>
      </c>
      <c r="P833" s="1"/>
      <c r="Q833" s="1">
        <v>3459.46189</v>
      </c>
      <c r="R833" s="1"/>
      <c r="S833" s="1"/>
      <c r="T833" s="1">
        <v>1.8697726466035114</v>
      </c>
      <c r="U833" s="1"/>
      <c r="V833" s="1"/>
      <c r="W833" s="1"/>
      <c r="X833">
        <f t="shared" si="36"/>
        <v>2.0038028514978601</v>
      </c>
      <c r="Y833" s="1" t="s">
        <v>46</v>
      </c>
      <c r="Z833" s="1">
        <v>5.61</v>
      </c>
      <c r="AA833" s="1">
        <v>2.1967856879999998</v>
      </c>
      <c r="AB833" s="1">
        <v>1.6</v>
      </c>
      <c r="AC833" s="1"/>
      <c r="AD833" s="1"/>
      <c r="AE833" s="1"/>
      <c r="AF833" s="1"/>
      <c r="AG833" s="1"/>
      <c r="AH833" s="1"/>
      <c r="AR833" t="s">
        <v>603</v>
      </c>
    </row>
    <row r="834" spans="1:44" x14ac:dyDescent="0.25">
      <c r="A834" s="1" t="s">
        <v>492</v>
      </c>
      <c r="B834" s="1" t="s">
        <v>521</v>
      </c>
      <c r="C834" s="1"/>
      <c r="D834" s="1"/>
      <c r="E834" s="1" t="s">
        <v>44</v>
      </c>
      <c r="F834" s="1" t="s">
        <v>45</v>
      </c>
      <c r="G834" s="2" t="str">
        <f t="shared" si="35"/>
        <v>53 2Hybrid</v>
      </c>
      <c r="H834" s="3">
        <v>100</v>
      </c>
      <c r="I834" s="3">
        <v>30</v>
      </c>
      <c r="J834" s="3">
        <v>60</v>
      </c>
      <c r="K834" s="1">
        <v>627.72207800000001</v>
      </c>
      <c r="L834" s="4">
        <v>625</v>
      </c>
      <c r="M834" s="1">
        <v>1041.3295110000001</v>
      </c>
      <c r="N834" s="1">
        <v>2671.6875319999999</v>
      </c>
      <c r="O834" s="1">
        <v>2095.7967869999998</v>
      </c>
      <c r="P834" s="1"/>
      <c r="Q834" s="1">
        <v>1461.605667</v>
      </c>
      <c r="R834" s="1"/>
      <c r="S834" s="1"/>
      <c r="T834" s="1">
        <v>3.3387335899949018</v>
      </c>
      <c r="U834" s="1"/>
      <c r="V834" s="1"/>
      <c r="W834" s="1"/>
      <c r="X834">
        <f t="shared" si="36"/>
        <v>1.3612675618402279</v>
      </c>
      <c r="Y834" s="1" t="s">
        <v>46</v>
      </c>
      <c r="Z834" s="1">
        <v>5.65</v>
      </c>
      <c r="AA834" s="1">
        <v>2.4074029920000002</v>
      </c>
      <c r="AB834" s="1">
        <v>0.8</v>
      </c>
      <c r="AC834" s="1"/>
      <c r="AD834" s="1"/>
      <c r="AE834" s="1"/>
      <c r="AF834" s="1"/>
      <c r="AG834" s="1"/>
      <c r="AH834" s="1"/>
      <c r="AR834" t="s">
        <v>603</v>
      </c>
    </row>
    <row r="835" spans="1:44" x14ac:dyDescent="0.25">
      <c r="A835" s="1" t="s">
        <v>492</v>
      </c>
      <c r="B835" s="1" t="s">
        <v>522</v>
      </c>
      <c r="C835" s="1"/>
      <c r="D835" s="1"/>
      <c r="E835" s="1" t="s">
        <v>44</v>
      </c>
      <c r="F835" s="1" t="s">
        <v>45</v>
      </c>
      <c r="G835" s="2" t="str">
        <f t="shared" si="35"/>
        <v>53 5Hybrid</v>
      </c>
      <c r="H835" s="3">
        <v>100</v>
      </c>
      <c r="I835" s="3">
        <v>30</v>
      </c>
      <c r="J835" s="3">
        <v>60</v>
      </c>
      <c r="K835" s="1">
        <v>1551.920149</v>
      </c>
      <c r="L835" s="1">
        <v>1625</v>
      </c>
      <c r="M835" s="1">
        <v>1619.2336519999999</v>
      </c>
      <c r="N835" s="1">
        <v>1915.6396849999999</v>
      </c>
      <c r="O835" s="1">
        <v>1325.3279250000001</v>
      </c>
      <c r="P835" s="1"/>
      <c r="Q835" s="1">
        <v>2063.3662709999999</v>
      </c>
      <c r="R835" s="1"/>
      <c r="S835" s="1"/>
      <c r="T835" s="1">
        <v>0.85399234351973097</v>
      </c>
      <c r="U835" s="1"/>
      <c r="V835" s="1"/>
      <c r="W835" s="1"/>
      <c r="X835">
        <f t="shared" si="36"/>
        <v>-0.21010691241084162</v>
      </c>
      <c r="Y835" s="1" t="s">
        <v>52</v>
      </c>
      <c r="Z835" s="1">
        <v>5.89</v>
      </c>
      <c r="AA835" s="1">
        <v>2.3180751800000001</v>
      </c>
      <c r="AB835" s="1">
        <v>1.6</v>
      </c>
      <c r="AC835" s="1"/>
      <c r="AD835" s="1"/>
      <c r="AE835" s="1"/>
      <c r="AF835" s="1"/>
      <c r="AG835" s="1"/>
      <c r="AH835" s="1"/>
      <c r="AR835" t="s">
        <v>603</v>
      </c>
    </row>
    <row r="836" spans="1:44" x14ac:dyDescent="0.25">
      <c r="A836" s="1" t="s">
        <v>492</v>
      </c>
      <c r="B836" s="1" t="s">
        <v>523</v>
      </c>
      <c r="C836" s="1"/>
      <c r="D836" s="1"/>
      <c r="E836" s="1" t="s">
        <v>44</v>
      </c>
      <c r="F836" s="1" t="s">
        <v>45</v>
      </c>
      <c r="G836" s="2" t="str">
        <f t="shared" si="35"/>
        <v>54 2Hybrid</v>
      </c>
      <c r="H836" s="3">
        <v>100</v>
      </c>
      <c r="I836" s="3">
        <v>30</v>
      </c>
      <c r="J836" s="3">
        <v>60</v>
      </c>
      <c r="K836" s="1">
        <v>3618.0814410000003</v>
      </c>
      <c r="L836" s="1">
        <v>3625</v>
      </c>
      <c r="M836" s="1">
        <v>4094.8108899999997</v>
      </c>
      <c r="N836" s="1">
        <v>2403.1391469999999</v>
      </c>
      <c r="O836" s="1">
        <v>2478.0950339999999</v>
      </c>
      <c r="P836" s="1"/>
      <c r="Q836" s="1">
        <v>2702.0202950000003</v>
      </c>
      <c r="R836" s="1"/>
      <c r="S836" s="1"/>
      <c r="T836" s="1">
        <v>0.68491963887774732</v>
      </c>
      <c r="U836" s="1"/>
      <c r="V836" s="1"/>
      <c r="W836" s="1"/>
      <c r="X836">
        <f t="shared" si="36"/>
        <v>-1.0570487368758918</v>
      </c>
      <c r="Y836" s="1" t="s">
        <v>59</v>
      </c>
      <c r="Z836" s="1">
        <v>6.05</v>
      </c>
      <c r="AA836" s="1">
        <v>2.5838334559999998</v>
      </c>
      <c r="AB836" s="1">
        <v>1.8</v>
      </c>
      <c r="AC836" s="1"/>
      <c r="AD836" s="1"/>
      <c r="AE836" s="1"/>
      <c r="AF836" s="1"/>
      <c r="AG836" s="1"/>
      <c r="AH836" s="1"/>
      <c r="AR836" t="s">
        <v>603</v>
      </c>
    </row>
    <row r="837" spans="1:44" x14ac:dyDescent="0.25">
      <c r="A837" s="1" t="s">
        <v>492</v>
      </c>
      <c r="B837" s="1" t="s">
        <v>524</v>
      </c>
      <c r="C837" s="1"/>
      <c r="D837" s="1"/>
      <c r="E837" s="1" t="s">
        <v>44</v>
      </c>
      <c r="F837" s="1" t="s">
        <v>45</v>
      </c>
      <c r="G837" s="2" t="str">
        <f t="shared" si="35"/>
        <v>54 7Hybrid</v>
      </c>
      <c r="H837" s="3">
        <v>100</v>
      </c>
      <c r="I837" s="3">
        <v>30</v>
      </c>
      <c r="J837" s="3">
        <v>60</v>
      </c>
      <c r="K837" s="1">
        <v>1851.4492749999999</v>
      </c>
      <c r="L837" s="1">
        <v>1875</v>
      </c>
      <c r="M837" s="1">
        <v>2301.5739910000002</v>
      </c>
      <c r="N837" s="1">
        <v>4286.7498679999999</v>
      </c>
      <c r="O837" s="1">
        <v>3588.7956570000001</v>
      </c>
      <c r="P837" s="1"/>
      <c r="Q837" s="1">
        <v>1847.8935289999999</v>
      </c>
      <c r="R837" s="1"/>
      <c r="S837" s="1"/>
      <c r="T837" s="1">
        <v>1.9383710401679788</v>
      </c>
      <c r="U837" s="1"/>
      <c r="V837" s="1"/>
      <c r="W837" s="1"/>
      <c r="X837">
        <f t="shared" si="36"/>
        <v>1.6109488563480743</v>
      </c>
      <c r="Y837" s="1" t="s">
        <v>46</v>
      </c>
      <c r="Z837" s="1">
        <v>5.8</v>
      </c>
      <c r="AA837" s="1">
        <v>2.0995037559999998</v>
      </c>
      <c r="AB837" s="1">
        <v>2.8</v>
      </c>
      <c r="AC837" s="1"/>
      <c r="AD837" s="1"/>
      <c r="AE837" s="1"/>
      <c r="AF837" s="1"/>
      <c r="AG837" s="1"/>
      <c r="AH837" s="1"/>
      <c r="AR837" t="s">
        <v>603</v>
      </c>
    </row>
    <row r="838" spans="1:44" x14ac:dyDescent="0.25">
      <c r="A838" s="1" t="s">
        <v>492</v>
      </c>
      <c r="B838" s="1" t="s">
        <v>525</v>
      </c>
      <c r="C838" s="1"/>
      <c r="D838" s="1"/>
      <c r="E838" s="1" t="s">
        <v>44</v>
      </c>
      <c r="F838" s="1" t="s">
        <v>45</v>
      </c>
      <c r="G838" s="2" t="str">
        <f t="shared" si="35"/>
        <v>56 7Hybrid</v>
      </c>
      <c r="H838" s="3">
        <v>100</v>
      </c>
      <c r="I838" s="3">
        <v>30</v>
      </c>
      <c r="J838" s="3">
        <v>60</v>
      </c>
      <c r="K838" s="1">
        <v>3466.2877060000001</v>
      </c>
      <c r="L838" s="1">
        <v>3375</v>
      </c>
      <c r="M838" s="1">
        <v>4182.8850940000002</v>
      </c>
      <c r="N838" s="1">
        <v>3640.6201689999998</v>
      </c>
      <c r="O838" s="1">
        <v>4207.1240669999997</v>
      </c>
      <c r="P838" s="1"/>
      <c r="Q838" s="1">
        <v>2926.5019339999999</v>
      </c>
      <c r="R838" s="1"/>
      <c r="S838" s="1"/>
      <c r="T838" s="1">
        <v>1.213726160040796</v>
      </c>
      <c r="U838" s="1"/>
      <c r="V838" s="1"/>
      <c r="W838" s="1"/>
      <c r="X838">
        <f t="shared" si="36"/>
        <v>0.68693813787446467</v>
      </c>
      <c r="Y838" s="1" t="s">
        <v>59</v>
      </c>
      <c r="Z838" s="1">
        <v>6</v>
      </c>
      <c r="AA838" s="1">
        <v>1.8148404359999999</v>
      </c>
      <c r="AB838" s="1">
        <v>2.9</v>
      </c>
      <c r="AC838" s="1"/>
      <c r="AD838" s="1"/>
      <c r="AE838" s="1"/>
      <c r="AF838" s="1"/>
      <c r="AG838" s="1"/>
      <c r="AH838" s="1"/>
      <c r="AR838" t="s">
        <v>603</v>
      </c>
    </row>
    <row r="839" spans="1:44" x14ac:dyDescent="0.25">
      <c r="A839" s="1" t="s">
        <v>492</v>
      </c>
      <c r="B839" s="1" t="s">
        <v>526</v>
      </c>
      <c r="C839" s="1"/>
      <c r="D839" s="1"/>
      <c r="E839" s="1" t="s">
        <v>44</v>
      </c>
      <c r="F839" s="1" t="s">
        <v>45</v>
      </c>
      <c r="G839" s="2" t="str">
        <f t="shared" si="35"/>
        <v>56 8Hybrid</v>
      </c>
      <c r="H839" s="3">
        <v>100</v>
      </c>
      <c r="I839" s="3">
        <v>30</v>
      </c>
      <c r="J839" s="3">
        <v>60</v>
      </c>
      <c r="K839" s="1">
        <v>2391.0668380000002</v>
      </c>
      <c r="L839" s="1">
        <v>2375</v>
      </c>
      <c r="M839" s="1">
        <v>5048.4510289999998</v>
      </c>
      <c r="N839" s="1">
        <v>5014.6020200000003</v>
      </c>
      <c r="O839" s="1">
        <v>4870.2753579999999</v>
      </c>
      <c r="P839" s="1"/>
      <c r="Q839" s="1">
        <v>2683.2512099999999</v>
      </c>
      <c r="R839" s="1"/>
      <c r="S839" s="1"/>
      <c r="T839" s="1">
        <v>2.0368629101450484</v>
      </c>
      <c r="U839" s="1"/>
      <c r="V839" s="1"/>
      <c r="W839" s="1"/>
      <c r="X839">
        <f t="shared" si="36"/>
        <v>2.2988381426533522</v>
      </c>
      <c r="Y839" s="1" t="s">
        <v>46</v>
      </c>
      <c r="Z839" s="1">
        <v>6.21</v>
      </c>
      <c r="AA839" s="1">
        <v>2.0100736619999999</v>
      </c>
      <c r="AB839" s="1">
        <v>4.5</v>
      </c>
      <c r="AC839" s="1"/>
      <c r="AD839" s="1"/>
      <c r="AE839" s="1"/>
      <c r="AF839" s="1"/>
      <c r="AG839" s="1"/>
      <c r="AH839" s="1"/>
      <c r="AR839" t="s">
        <v>603</v>
      </c>
    </row>
    <row r="840" spans="1:44" x14ac:dyDescent="0.25">
      <c r="A840" s="1" t="s">
        <v>492</v>
      </c>
      <c r="B840" s="1" t="s">
        <v>527</v>
      </c>
      <c r="C840" s="1"/>
      <c r="D840" s="1"/>
      <c r="E840" s="1" t="s">
        <v>44</v>
      </c>
      <c r="F840" s="1" t="s">
        <v>45</v>
      </c>
      <c r="G840" s="2" t="str">
        <f t="shared" si="35"/>
        <v>57 2Hybrid</v>
      </c>
      <c r="H840" s="3">
        <v>100</v>
      </c>
      <c r="I840" s="3">
        <v>30</v>
      </c>
      <c r="J840" s="3">
        <v>60</v>
      </c>
      <c r="K840" s="1">
        <v>214.39878899999999</v>
      </c>
      <c r="L840" s="1">
        <v>125</v>
      </c>
      <c r="M840" s="1">
        <v>2363.5979950000001</v>
      </c>
      <c r="N840" s="1">
        <v>2004.7174760000003</v>
      </c>
      <c r="O840" s="1">
        <v>2991.823175</v>
      </c>
      <c r="P840" s="1"/>
      <c r="Q840" s="1">
        <v>929.99359900000002</v>
      </c>
      <c r="R840" s="1"/>
      <c r="S840" s="1"/>
      <c r="T840" s="1">
        <v>13.954477956496294</v>
      </c>
      <c r="U840" s="1"/>
      <c r="V840" s="1"/>
      <c r="W840" s="1"/>
      <c r="X840">
        <f t="shared" si="36"/>
        <v>2.5753578472182594</v>
      </c>
      <c r="Y840" s="1" t="s">
        <v>46</v>
      </c>
      <c r="Z840" s="1">
        <v>5.92</v>
      </c>
      <c r="AA840" s="1">
        <v>1.652872205</v>
      </c>
      <c r="AB840" s="1">
        <v>4.2</v>
      </c>
      <c r="AC840" s="1"/>
      <c r="AD840" s="1"/>
      <c r="AE840" s="1"/>
      <c r="AF840" s="1"/>
      <c r="AG840" s="1"/>
      <c r="AH840" s="1"/>
      <c r="AR840" t="s">
        <v>603</v>
      </c>
    </row>
    <row r="841" spans="1:44" x14ac:dyDescent="0.25">
      <c r="A841" s="1" t="s">
        <v>492</v>
      </c>
      <c r="B841" s="1" t="s">
        <v>528</v>
      </c>
      <c r="C841" s="1"/>
      <c r="D841" s="1"/>
      <c r="E841" s="1" t="s">
        <v>44</v>
      </c>
      <c r="F841" s="1" t="s">
        <v>45</v>
      </c>
      <c r="G841" s="2" t="str">
        <f t="shared" si="35"/>
        <v>57 9Hybrid</v>
      </c>
      <c r="H841" s="3">
        <v>100</v>
      </c>
      <c r="I841" s="3">
        <v>30</v>
      </c>
      <c r="J841" s="3">
        <v>60</v>
      </c>
      <c r="K841" s="1"/>
      <c r="L841" s="1"/>
      <c r="M841" s="1"/>
      <c r="N841" s="1">
        <v>1336.7635280000002</v>
      </c>
      <c r="O841" s="1">
        <v>1869.2230670000001</v>
      </c>
      <c r="P841" s="1"/>
      <c r="Q841" s="1">
        <v>1433.262526</v>
      </c>
      <c r="R841" s="1"/>
      <c r="S841" s="1"/>
      <c r="T841" s="1"/>
      <c r="U841" s="1"/>
      <c r="V841" s="1"/>
      <c r="W841" s="1"/>
      <c r="X841">
        <f t="shared" si="36"/>
        <v>1.7332310892296721</v>
      </c>
      <c r="Y841" s="1" t="s">
        <v>46</v>
      </c>
      <c r="Z841" s="1">
        <v>5.22</v>
      </c>
      <c r="AA841" s="1">
        <v>1.3323811290000001</v>
      </c>
      <c r="AB841" s="1">
        <v>2.5</v>
      </c>
      <c r="AC841" s="1"/>
      <c r="AD841" s="1"/>
      <c r="AE841" s="1"/>
      <c r="AF841" s="1"/>
      <c r="AG841" s="1"/>
      <c r="AH841" s="1"/>
      <c r="AR841" t="s">
        <v>603</v>
      </c>
    </row>
    <row r="842" spans="1:44" x14ac:dyDescent="0.25">
      <c r="A842" s="1" t="s">
        <v>492</v>
      </c>
      <c r="B842" s="1" t="s">
        <v>529</v>
      </c>
      <c r="C842" s="1"/>
      <c r="D842" s="1"/>
      <c r="E842" s="1" t="s">
        <v>44</v>
      </c>
      <c r="F842" s="1" t="s">
        <v>45</v>
      </c>
      <c r="G842" s="2" t="str">
        <f t="shared" si="35"/>
        <v>9 2Hybrid</v>
      </c>
      <c r="H842" s="3">
        <v>100</v>
      </c>
      <c r="I842" s="3">
        <v>30</v>
      </c>
      <c r="J842" s="3">
        <v>60</v>
      </c>
      <c r="K842" s="1">
        <v>1739.4461389999999</v>
      </c>
      <c r="L842" s="1">
        <v>1625</v>
      </c>
      <c r="M842" s="1">
        <v>3597.6018230000004</v>
      </c>
      <c r="N842" s="1">
        <v>3476.216042</v>
      </c>
      <c r="O842" s="1">
        <v>3672.6959240000001</v>
      </c>
      <c r="P842" s="1"/>
      <c r="Q842" s="1">
        <v>2316.5067389999999</v>
      </c>
      <c r="R842" s="1"/>
      <c r="S842" s="1"/>
      <c r="T842" s="1">
        <v>2.1114168709537724</v>
      </c>
      <c r="U842" s="1"/>
      <c r="V842" s="1"/>
      <c r="W842" s="1"/>
      <c r="X842">
        <f t="shared" si="36"/>
        <v>1.7925996579885879</v>
      </c>
      <c r="Y842" s="1" t="s">
        <v>46</v>
      </c>
      <c r="Z842" s="1">
        <v>5.55</v>
      </c>
      <c r="AA842" s="1">
        <v>1.58615756</v>
      </c>
      <c r="AB842" s="1">
        <v>3.7</v>
      </c>
      <c r="AC842" s="1"/>
      <c r="AD842" s="1"/>
      <c r="AE842" s="1"/>
      <c r="AF842" s="1"/>
      <c r="AG842" s="1"/>
      <c r="AH842" s="1"/>
      <c r="AR842" t="s">
        <v>603</v>
      </c>
    </row>
    <row r="843" spans="1:44" x14ac:dyDescent="0.25">
      <c r="A843" s="1" t="s">
        <v>492</v>
      </c>
      <c r="B843" s="1" t="s">
        <v>530</v>
      </c>
      <c r="C843" s="1"/>
      <c r="D843" s="1"/>
      <c r="E843" s="1" t="s">
        <v>44</v>
      </c>
      <c r="F843" s="1" t="s">
        <v>45</v>
      </c>
      <c r="G843" s="2" t="str">
        <f t="shared" si="35"/>
        <v>9 5Hybrid</v>
      </c>
      <c r="H843" s="3">
        <v>100</v>
      </c>
      <c r="I843" s="3">
        <v>30</v>
      </c>
      <c r="J843" s="3">
        <v>60</v>
      </c>
      <c r="K843" s="1">
        <v>1457.733281</v>
      </c>
      <c r="L843" s="1">
        <v>1375</v>
      </c>
      <c r="M843" s="1">
        <v>1526.0477699999999</v>
      </c>
      <c r="N843" s="1">
        <v>2290.2365210000003</v>
      </c>
      <c r="O843" s="1">
        <v>1820.124654</v>
      </c>
      <c r="P843" s="1"/>
      <c r="Q843" s="1">
        <v>946.71343100000001</v>
      </c>
      <c r="R843" s="1"/>
      <c r="S843" s="1"/>
      <c r="T843" s="1">
        <v>1.2485992312334397</v>
      </c>
      <c r="U843" s="1"/>
      <c r="V843" s="1"/>
      <c r="W843" s="1"/>
      <c r="X843">
        <f t="shared" si="36"/>
        <v>0.33602623744650495</v>
      </c>
      <c r="Y843" s="1" t="s">
        <v>52</v>
      </c>
      <c r="Z843" s="1">
        <v>5.15</v>
      </c>
      <c r="AA843" s="1">
        <v>1.2032517190000001</v>
      </c>
      <c r="AB843" s="1">
        <v>4.3</v>
      </c>
      <c r="AC843" s="1"/>
      <c r="AD843" s="1"/>
      <c r="AE843" s="1"/>
      <c r="AF843" s="1"/>
      <c r="AG843" s="1"/>
      <c r="AH843" s="1"/>
      <c r="AR843" t="s">
        <v>603</v>
      </c>
    </row>
    <row r="844" spans="1:44" x14ac:dyDescent="0.25">
      <c r="A844" s="1" t="s">
        <v>492</v>
      </c>
      <c r="B844" s="1" t="s">
        <v>531</v>
      </c>
      <c r="C844" s="1"/>
      <c r="D844" s="1"/>
      <c r="E844" s="1" t="s">
        <v>44</v>
      </c>
      <c r="F844" s="1" t="s">
        <v>45</v>
      </c>
      <c r="G844" s="2" t="str">
        <f t="shared" si="35"/>
        <v>BARKINLADIHybrid</v>
      </c>
      <c r="H844" s="3">
        <v>100</v>
      </c>
      <c r="I844" s="3">
        <v>30</v>
      </c>
      <c r="J844" s="3">
        <v>60</v>
      </c>
      <c r="K844" s="1">
        <v>950</v>
      </c>
      <c r="L844" s="1">
        <v>875</v>
      </c>
      <c r="M844" s="1">
        <v>2200</v>
      </c>
      <c r="N844" s="1">
        <v>2000</v>
      </c>
      <c r="O844" s="1">
        <v>1725</v>
      </c>
      <c r="P844" s="1"/>
      <c r="Q844" s="1">
        <v>1400</v>
      </c>
      <c r="R844" s="1"/>
      <c r="S844" s="1"/>
      <c r="T844" s="1">
        <v>1.8157894736842106</v>
      </c>
      <c r="U844" s="1"/>
      <c r="V844" s="1"/>
      <c r="W844" s="1"/>
      <c r="X844">
        <f t="shared" si="36"/>
        <v>0.71861626248216826</v>
      </c>
      <c r="Y844" s="1" t="s">
        <v>52</v>
      </c>
      <c r="Z844" s="1"/>
      <c r="AA844" s="1"/>
      <c r="AB844" s="1"/>
      <c r="AC844" s="1"/>
      <c r="AD844" s="1"/>
      <c r="AE844" s="1"/>
      <c r="AF844" s="1"/>
      <c r="AG844" s="1"/>
      <c r="AH844" s="1"/>
      <c r="AR844" t="s">
        <v>603</v>
      </c>
    </row>
    <row r="845" spans="1:44" x14ac:dyDescent="0.25">
      <c r="A845" s="1" t="s">
        <v>492</v>
      </c>
      <c r="B845" s="1" t="s">
        <v>532</v>
      </c>
      <c r="C845" s="1"/>
      <c r="D845" s="1"/>
      <c r="E845" s="1" t="s">
        <v>44</v>
      </c>
      <c r="F845" s="1" t="s">
        <v>45</v>
      </c>
      <c r="G845" s="2" t="str">
        <f t="shared" si="35"/>
        <v>BIO21Hybrid</v>
      </c>
      <c r="H845" s="3">
        <v>100</v>
      </c>
      <c r="I845" s="3">
        <v>30</v>
      </c>
      <c r="J845" s="3">
        <v>60</v>
      </c>
      <c r="K845" s="1">
        <v>709.38663499999996</v>
      </c>
      <c r="L845" s="4">
        <v>625</v>
      </c>
      <c r="M845" s="1">
        <v>233.16776999999999</v>
      </c>
      <c r="N845" s="1">
        <v>2342.5925929999999</v>
      </c>
      <c r="O845" s="1">
        <v>3620.0330369999997</v>
      </c>
      <c r="P845" s="1"/>
      <c r="Q845" s="1">
        <v>2577.9919680000003</v>
      </c>
      <c r="R845" s="1"/>
      <c r="S845" s="1"/>
      <c r="T845" s="1">
        <v>5.1030465734669503</v>
      </c>
      <c r="U845" s="1"/>
      <c r="V845" s="1"/>
      <c r="W845" s="1"/>
      <c r="X845">
        <f t="shared" si="36"/>
        <v>2.6988875339514977</v>
      </c>
      <c r="Y845" s="1" t="s">
        <v>46</v>
      </c>
      <c r="Z845" s="1"/>
      <c r="AA845" s="1"/>
      <c r="AB845" s="1"/>
      <c r="AC845" s="1"/>
      <c r="AD845" s="1"/>
      <c r="AE845" s="1"/>
      <c r="AF845" s="1"/>
      <c r="AG845" s="1"/>
      <c r="AH845" s="1"/>
      <c r="AR845" t="s">
        <v>603</v>
      </c>
    </row>
    <row r="846" spans="1:44" x14ac:dyDescent="0.25">
      <c r="A846" s="1" t="s">
        <v>492</v>
      </c>
      <c r="B846" s="1" t="s">
        <v>533</v>
      </c>
      <c r="C846" s="1"/>
      <c r="D846" s="1"/>
      <c r="E846" s="1" t="s">
        <v>44</v>
      </c>
      <c r="F846" s="1" t="s">
        <v>45</v>
      </c>
      <c r="G846" s="2" t="str">
        <f t="shared" si="35"/>
        <v>BIO22Hybrid</v>
      </c>
      <c r="H846" s="3">
        <v>100</v>
      </c>
      <c r="I846" s="3">
        <v>30</v>
      </c>
      <c r="J846" s="3">
        <v>60</v>
      </c>
      <c r="K846" s="1">
        <v>3064.850625</v>
      </c>
      <c r="L846" s="1">
        <v>3125</v>
      </c>
      <c r="M846" s="1">
        <v>5254.7436989999997</v>
      </c>
      <c r="N846" s="1">
        <v>3842.465299</v>
      </c>
      <c r="O846" s="1">
        <v>4907.5250599999999</v>
      </c>
      <c r="P846" s="1"/>
      <c r="Q846" s="1">
        <v>4907.1226980000001</v>
      </c>
      <c r="R846" s="1"/>
      <c r="S846" s="1"/>
      <c r="T846" s="1">
        <v>1.6012281381576303</v>
      </c>
      <c r="U846" s="1"/>
      <c r="V846" s="1"/>
      <c r="W846" s="1"/>
      <c r="X846">
        <f t="shared" si="36"/>
        <v>1.7086139554208273</v>
      </c>
      <c r="Y846" s="1" t="s">
        <v>46</v>
      </c>
      <c r="Z846" s="1"/>
      <c r="AA846" s="1"/>
      <c r="AB846" s="1"/>
      <c r="AC846" s="1"/>
      <c r="AD846" s="1"/>
      <c r="AE846" s="1"/>
      <c r="AF846" s="1"/>
      <c r="AG846" s="1"/>
      <c r="AH846" s="1"/>
      <c r="AR846" t="s">
        <v>603</v>
      </c>
    </row>
    <row r="847" spans="1:44" x14ac:dyDescent="0.25">
      <c r="A847" s="1" t="s">
        <v>492</v>
      </c>
      <c r="B847" s="22" t="s">
        <v>724</v>
      </c>
      <c r="C847" s="1"/>
      <c r="D847" s="1"/>
      <c r="E847" s="1" t="s">
        <v>44</v>
      </c>
      <c r="F847" s="1" t="s">
        <v>45</v>
      </c>
      <c r="G847" s="2" t="str">
        <f t="shared" si="35"/>
        <v>KW_F1Hybrid</v>
      </c>
      <c r="H847" s="3">
        <v>100</v>
      </c>
      <c r="I847" s="3">
        <v>30</v>
      </c>
      <c r="J847" s="3">
        <v>60</v>
      </c>
      <c r="K847" s="1">
        <v>1185.850694</v>
      </c>
      <c r="L847" s="1">
        <v>1125</v>
      </c>
      <c r="M847" s="1"/>
      <c r="N847" s="1">
        <v>431.68967800000001</v>
      </c>
      <c r="O847" s="1">
        <v>1718.6154739999999</v>
      </c>
      <c r="P847" s="1"/>
      <c r="Q847" s="1"/>
      <c r="R847" s="1"/>
      <c r="S847" s="1"/>
      <c r="T847" s="1">
        <v>1.4492680087768284</v>
      </c>
      <c r="U847" s="1"/>
      <c r="V847" s="1"/>
      <c r="W847" s="1"/>
      <c r="X847">
        <f t="shared" si="36"/>
        <v>0.49400443223965762</v>
      </c>
      <c r="Y847" s="1" t="s">
        <v>52</v>
      </c>
      <c r="Z847" s="1"/>
      <c r="AA847" s="1"/>
      <c r="AB847" s="1"/>
      <c r="AC847" s="1"/>
      <c r="AD847" s="1"/>
      <c r="AE847" s="1"/>
      <c r="AF847" s="1"/>
      <c r="AG847" s="1"/>
      <c r="AH847" s="1"/>
      <c r="AR847" t="s">
        <v>603</v>
      </c>
    </row>
    <row r="848" spans="1:44" x14ac:dyDescent="0.25">
      <c r="A848" s="1" t="s">
        <v>492</v>
      </c>
      <c r="B848" s="22" t="s">
        <v>725</v>
      </c>
      <c r="C848" s="1"/>
      <c r="D848" s="1"/>
      <c r="E848" s="1" t="s">
        <v>44</v>
      </c>
      <c r="F848" s="1" t="s">
        <v>45</v>
      </c>
      <c r="G848" s="2" t="str">
        <f t="shared" si="35"/>
        <v>KW_F2Hybrid</v>
      </c>
      <c r="H848" s="3">
        <v>100</v>
      </c>
      <c r="I848" s="3">
        <v>30</v>
      </c>
      <c r="J848" s="3">
        <v>60</v>
      </c>
      <c r="K848" s="1">
        <v>4711.4271870000002</v>
      </c>
      <c r="L848" s="1">
        <v>5000</v>
      </c>
      <c r="M848" s="1">
        <v>3844.7332759999999</v>
      </c>
      <c r="N848" s="1">
        <v>10471.39308</v>
      </c>
      <c r="O848" s="1">
        <v>10193.534749999999</v>
      </c>
      <c r="P848" s="1"/>
      <c r="Q848" s="1">
        <v>3501.0418079999999</v>
      </c>
      <c r="R848" s="1"/>
      <c r="S848" s="1"/>
      <c r="T848" s="1">
        <v>2.1635768410316301</v>
      </c>
      <c r="U848" s="1"/>
      <c r="V848" s="1"/>
      <c r="W848" s="1"/>
      <c r="X848">
        <f t="shared" si="36"/>
        <v>5.0832666418687573</v>
      </c>
      <c r="Y848" s="1" t="s">
        <v>46</v>
      </c>
      <c r="Z848" s="1">
        <v>5.8</v>
      </c>
      <c r="AA848" s="1">
        <v>1.75</v>
      </c>
      <c r="AB848" s="1">
        <v>1.6</v>
      </c>
      <c r="AC848" s="1"/>
      <c r="AD848" s="1"/>
      <c r="AE848" s="1"/>
      <c r="AF848" s="1"/>
      <c r="AG848" s="1"/>
      <c r="AH848" s="1"/>
      <c r="AR848" t="s">
        <v>603</v>
      </c>
    </row>
    <row r="849" spans="1:44" x14ac:dyDescent="0.25">
      <c r="A849" s="1" t="s">
        <v>492</v>
      </c>
      <c r="B849" s="22" t="s">
        <v>726</v>
      </c>
      <c r="C849" s="1"/>
      <c r="D849" s="1"/>
      <c r="E849" s="1" t="s">
        <v>44</v>
      </c>
      <c r="F849" s="1" t="s">
        <v>45</v>
      </c>
      <c r="G849" s="2" t="str">
        <f t="shared" si="35"/>
        <v>KW_F3Hybrid</v>
      </c>
      <c r="H849" s="3">
        <v>100</v>
      </c>
      <c r="I849" s="3">
        <v>30</v>
      </c>
      <c r="J849" s="3">
        <v>60</v>
      </c>
      <c r="K849" s="1">
        <v>3466.2341980000001</v>
      </c>
      <c r="L849" s="1">
        <v>3375</v>
      </c>
      <c r="M849" s="1"/>
      <c r="N849" s="1">
        <v>4248.4444440000007</v>
      </c>
      <c r="O849" s="1">
        <v>3570.392351</v>
      </c>
      <c r="P849" s="1"/>
      <c r="Q849" s="1"/>
      <c r="R849" s="1"/>
      <c r="S849" s="1"/>
      <c r="T849" s="1">
        <v>1.0300493697339028</v>
      </c>
      <c r="U849" s="1"/>
      <c r="V849" s="1"/>
      <c r="W849" s="1"/>
      <c r="X849">
        <f t="shared" si="36"/>
        <v>9.65803130527816E-2</v>
      </c>
      <c r="Y849" s="1" t="s">
        <v>59</v>
      </c>
      <c r="Z849" s="1"/>
      <c r="AA849" s="1"/>
      <c r="AB849" s="1"/>
      <c r="AC849" s="1"/>
      <c r="AD849" s="1"/>
      <c r="AE849" s="1"/>
      <c r="AF849" s="1"/>
      <c r="AG849" s="1"/>
      <c r="AH849" s="1"/>
      <c r="AR849" t="s">
        <v>603</v>
      </c>
    </row>
    <row r="850" spans="1:44" x14ac:dyDescent="0.25">
      <c r="A850" s="1" t="s">
        <v>492</v>
      </c>
      <c r="B850" s="1" t="s">
        <v>534</v>
      </c>
      <c r="C850" s="1"/>
      <c r="D850" s="1"/>
      <c r="E850" s="1" t="s">
        <v>44</v>
      </c>
      <c r="F850" s="1" t="s">
        <v>45</v>
      </c>
      <c r="G850" s="2" t="str">
        <f t="shared" si="35"/>
        <v>CT2-Matayos1Hybrid</v>
      </c>
      <c r="H850" s="3">
        <v>100</v>
      </c>
      <c r="I850" s="3">
        <v>30</v>
      </c>
      <c r="J850" s="3">
        <v>60</v>
      </c>
      <c r="K850" s="1">
        <v>3137.0856790000003</v>
      </c>
      <c r="L850" s="1">
        <v>3125</v>
      </c>
      <c r="M850" s="1">
        <v>4322.2222219999994</v>
      </c>
      <c r="N850" s="1">
        <v>3302.5641029999997</v>
      </c>
      <c r="O850" s="1">
        <v>4638.3076040000005</v>
      </c>
      <c r="P850" s="1"/>
      <c r="Q850" s="1">
        <v>4027.5539990000002</v>
      </c>
      <c r="R850" s="1"/>
      <c r="S850" s="1"/>
      <c r="T850" s="1">
        <v>1.4785403009708491</v>
      </c>
      <c r="U850" s="1"/>
      <c r="V850" s="1"/>
      <c r="W850" s="1"/>
      <c r="X850">
        <f t="shared" si="36"/>
        <v>1.392003211483595</v>
      </c>
      <c r="Y850" s="1" t="s">
        <v>46</v>
      </c>
      <c r="Z850" s="1">
        <v>5.6</v>
      </c>
      <c r="AA850" s="1">
        <v>1.06</v>
      </c>
      <c r="AB850" s="1">
        <v>50.8</v>
      </c>
      <c r="AC850" s="1"/>
      <c r="AD850" s="1"/>
      <c r="AE850" s="1"/>
      <c r="AF850" s="1"/>
      <c r="AG850" s="1"/>
      <c r="AH850" s="1"/>
      <c r="AR850" t="s">
        <v>603</v>
      </c>
    </row>
    <row r="851" spans="1:44" x14ac:dyDescent="0.25">
      <c r="A851" s="1" t="s">
        <v>492</v>
      </c>
      <c r="B851" s="1" t="s">
        <v>535</v>
      </c>
      <c r="C851" s="1"/>
      <c r="D851" s="1"/>
      <c r="E851" s="1" t="s">
        <v>44</v>
      </c>
      <c r="F851" s="1" t="s">
        <v>45</v>
      </c>
      <c r="G851" s="2" t="str">
        <f t="shared" si="35"/>
        <v>CT2-Matayos2Hybrid</v>
      </c>
      <c r="H851" s="3">
        <v>100</v>
      </c>
      <c r="I851" s="3">
        <v>30</v>
      </c>
      <c r="J851" s="3">
        <v>60</v>
      </c>
      <c r="K851" s="1">
        <v>2454.3077840000001</v>
      </c>
      <c r="L851" s="1">
        <v>2375</v>
      </c>
      <c r="M851" s="1">
        <v>1366.9039149999999</v>
      </c>
      <c r="N851" s="1">
        <v>2974.319066</v>
      </c>
      <c r="O851" s="1">
        <v>3015.5514250000001</v>
      </c>
      <c r="P851" s="1"/>
      <c r="Q851" s="1">
        <v>3434.6788190000002</v>
      </c>
      <c r="R851" s="1"/>
      <c r="S851" s="1"/>
      <c r="T851" s="1">
        <v>1.2286769592057001</v>
      </c>
      <c r="U851" s="1"/>
      <c r="V851" s="1"/>
      <c r="W851" s="1"/>
      <c r="X851">
        <f t="shared" si="36"/>
        <v>0.5204113646932953</v>
      </c>
      <c r="Y851" s="1" t="s">
        <v>52</v>
      </c>
      <c r="Z851" s="1">
        <v>5.6</v>
      </c>
      <c r="AA851" s="1">
        <v>1.06</v>
      </c>
      <c r="AB851" s="1">
        <v>50.8</v>
      </c>
      <c r="AC851" s="1"/>
      <c r="AD851" s="1"/>
      <c r="AE851" s="1"/>
      <c r="AF851" s="1"/>
      <c r="AG851" s="1"/>
      <c r="AH851" s="1"/>
      <c r="AR851" t="s">
        <v>603</v>
      </c>
    </row>
    <row r="852" spans="1:44" x14ac:dyDescent="0.25">
      <c r="A852" s="1" t="s">
        <v>492</v>
      </c>
      <c r="B852" s="1" t="s">
        <v>536</v>
      </c>
      <c r="C852" s="1"/>
      <c r="D852" s="1"/>
      <c r="E852" s="1" t="s">
        <v>44</v>
      </c>
      <c r="F852" s="1" t="s">
        <v>45</v>
      </c>
      <c r="G852" s="2" t="str">
        <f t="shared" si="35"/>
        <v>CT2-Sidada1Hybrid</v>
      </c>
      <c r="H852" s="3">
        <v>100</v>
      </c>
      <c r="I852" s="3">
        <v>30</v>
      </c>
      <c r="J852" s="3">
        <v>60</v>
      </c>
      <c r="K852" s="1">
        <v>1947.05998</v>
      </c>
      <c r="L852" s="1">
        <v>1875</v>
      </c>
      <c r="M852" s="1">
        <v>882.86561700000004</v>
      </c>
      <c r="N852" s="1">
        <v>3466.666667</v>
      </c>
      <c r="O852" s="1">
        <v>2346.1302679999999</v>
      </c>
      <c r="P852" s="1"/>
      <c r="Q852" s="1">
        <v>1338.7331259999999</v>
      </c>
      <c r="R852" s="1"/>
      <c r="S852" s="1"/>
      <c r="T852" s="1">
        <v>1.204960449138295</v>
      </c>
      <c r="U852" s="1"/>
      <c r="V852" s="1"/>
      <c r="W852" s="1"/>
      <c r="X852">
        <f t="shared" si="36"/>
        <v>0.37003664365192568</v>
      </c>
      <c r="Y852" s="1" t="s">
        <v>52</v>
      </c>
      <c r="Z852" s="1">
        <v>5.83</v>
      </c>
      <c r="AA852" s="1">
        <v>1.22</v>
      </c>
      <c r="AB852" s="1">
        <v>1.19</v>
      </c>
      <c r="AC852" s="1"/>
      <c r="AD852" s="1"/>
      <c r="AE852" s="1"/>
      <c r="AF852" s="1"/>
      <c r="AG852" s="1"/>
      <c r="AH852" s="1"/>
      <c r="AR852" t="s">
        <v>603</v>
      </c>
    </row>
    <row r="853" spans="1:44" x14ac:dyDescent="0.25">
      <c r="A853" s="1" t="s">
        <v>492</v>
      </c>
      <c r="B853" s="1" t="s">
        <v>537</v>
      </c>
      <c r="C853" s="1"/>
      <c r="D853" s="1"/>
      <c r="E853" s="1" t="s">
        <v>44</v>
      </c>
      <c r="F853" s="1" t="s">
        <v>45</v>
      </c>
      <c r="G853" s="2" t="str">
        <f t="shared" si="35"/>
        <v>CT2-Sidada2Hybrid</v>
      </c>
      <c r="H853" s="3">
        <v>100</v>
      </c>
      <c r="I853" s="3">
        <v>30</v>
      </c>
      <c r="J853" s="3">
        <v>60</v>
      </c>
      <c r="K853" s="1">
        <v>1263.1185810000002</v>
      </c>
      <c r="L853" s="1">
        <v>1375</v>
      </c>
      <c r="M853" s="1">
        <v>1830.111306</v>
      </c>
      <c r="N853" s="1">
        <v>4400.6611570000005</v>
      </c>
      <c r="O853" s="1">
        <v>2509.3349119999998</v>
      </c>
      <c r="P853" s="1"/>
      <c r="Q853" s="1">
        <v>2514.3534989999998</v>
      </c>
      <c r="R853" s="1"/>
      <c r="S853" s="1"/>
      <c r="T853" s="1">
        <v>1.986618635610111</v>
      </c>
      <c r="U853" s="1"/>
      <c r="V853" s="1"/>
      <c r="W853" s="1"/>
      <c r="X853">
        <f t="shared" si="36"/>
        <v>1.1555500929386586</v>
      </c>
      <c r="Y853" s="1" t="s">
        <v>46</v>
      </c>
      <c r="Z853" s="1">
        <v>5.83</v>
      </c>
      <c r="AA853" s="1">
        <v>1.22</v>
      </c>
      <c r="AB853" s="1">
        <v>1.19</v>
      </c>
      <c r="AC853" s="1"/>
      <c r="AD853" s="1"/>
      <c r="AE853" s="1"/>
      <c r="AF853" s="1"/>
      <c r="AG853" s="1"/>
      <c r="AH853" s="1"/>
      <c r="AR853" t="s">
        <v>603</v>
      </c>
    </row>
    <row r="854" spans="1:44" x14ac:dyDescent="0.25">
      <c r="A854" s="1" t="s">
        <v>492</v>
      </c>
      <c r="B854" s="1" t="s">
        <v>538</v>
      </c>
      <c r="C854" s="1"/>
      <c r="D854" s="1"/>
      <c r="E854" s="1" t="s">
        <v>44</v>
      </c>
      <c r="F854" s="1" t="s">
        <v>45</v>
      </c>
      <c r="G854" s="2" t="str">
        <f t="shared" si="35"/>
        <v>CT2-Teso1Hybrid</v>
      </c>
      <c r="H854" s="3">
        <v>100</v>
      </c>
      <c r="I854" s="3">
        <v>30</v>
      </c>
      <c r="J854" s="3">
        <v>60</v>
      </c>
      <c r="K854" s="1">
        <v>2702.5326799999998</v>
      </c>
      <c r="L854" s="1">
        <v>2625</v>
      </c>
      <c r="M854" s="1">
        <v>3221.391795</v>
      </c>
      <c r="N854" s="1">
        <v>3286.628412</v>
      </c>
      <c r="O854" s="1">
        <v>4536.0462799999996</v>
      </c>
      <c r="P854" s="1"/>
      <c r="Q854" s="1">
        <v>4346.936807</v>
      </c>
      <c r="R854" s="1"/>
      <c r="S854" s="1"/>
      <c r="T854" s="1">
        <v>1.6784427117454874</v>
      </c>
      <c r="U854" s="1"/>
      <c r="V854" s="1"/>
      <c r="W854" s="1"/>
      <c r="X854">
        <f t="shared" si="36"/>
        <v>1.7001196005706132</v>
      </c>
      <c r="Y854" s="1" t="s">
        <v>46</v>
      </c>
      <c r="Z854" s="1"/>
      <c r="AA854" s="1"/>
      <c r="AB854" s="1"/>
      <c r="AC854" s="1"/>
      <c r="AD854" s="1"/>
      <c r="AE854" s="1"/>
      <c r="AF854" s="1"/>
      <c r="AG854" s="1"/>
      <c r="AH854" s="1"/>
      <c r="AR854" t="s">
        <v>603</v>
      </c>
    </row>
    <row r="855" spans="1:44" x14ac:dyDescent="0.25">
      <c r="A855" s="1" t="s">
        <v>492</v>
      </c>
      <c r="B855" s="1" t="s">
        <v>539</v>
      </c>
      <c r="C855" s="1"/>
      <c r="D855" s="1"/>
      <c r="E855" s="1" t="s">
        <v>44</v>
      </c>
      <c r="F855" s="1" t="s">
        <v>45</v>
      </c>
      <c r="G855" s="2" t="str">
        <f t="shared" si="35"/>
        <v>CT2-Teso2Hybrid</v>
      </c>
      <c r="H855" s="3">
        <v>100</v>
      </c>
      <c r="I855" s="3">
        <v>30</v>
      </c>
      <c r="J855" s="3">
        <v>60</v>
      </c>
      <c r="K855" s="1">
        <v>1088.363636</v>
      </c>
      <c r="L855" s="1">
        <v>1125</v>
      </c>
      <c r="M855" s="1">
        <v>3007.2628730000001</v>
      </c>
      <c r="N855" s="1">
        <v>3611.1111110000002</v>
      </c>
      <c r="O855" s="1">
        <v>4126.2678060000007</v>
      </c>
      <c r="P855" s="1"/>
      <c r="Q855" s="1">
        <v>1323.071479</v>
      </c>
      <c r="R855" s="1"/>
      <c r="S855" s="1"/>
      <c r="T855" s="1">
        <v>3.7912584264254128</v>
      </c>
      <c r="U855" s="1"/>
      <c r="V855" s="1"/>
      <c r="W855" s="1"/>
      <c r="X855">
        <f t="shared" si="36"/>
        <v>2.8168868908701863</v>
      </c>
      <c r="Y855" s="1" t="s">
        <v>46</v>
      </c>
      <c r="Z855" s="1"/>
      <c r="AA855" s="1"/>
      <c r="AB855" s="1"/>
      <c r="AC855" s="1"/>
      <c r="AD855" s="1"/>
      <c r="AE855" s="1"/>
      <c r="AF855" s="1"/>
      <c r="AG855" s="1"/>
      <c r="AH855" s="1"/>
      <c r="AR855" t="s">
        <v>603</v>
      </c>
    </row>
    <row r="856" spans="1:44" x14ac:dyDescent="0.25">
      <c r="A856" s="1" t="s">
        <v>492</v>
      </c>
      <c r="B856" s="1" t="s">
        <v>540</v>
      </c>
      <c r="C856" s="1"/>
      <c r="D856" s="1"/>
      <c r="E856" s="1" t="s">
        <v>44</v>
      </c>
      <c r="F856" s="1" t="s">
        <v>45</v>
      </c>
      <c r="G856" s="2" t="str">
        <f t="shared" si="35"/>
        <v>DHybrid</v>
      </c>
      <c r="H856" s="3">
        <v>100</v>
      </c>
      <c r="I856" s="3">
        <v>30</v>
      </c>
      <c r="J856" s="3">
        <v>60</v>
      </c>
      <c r="K856" s="1">
        <v>1464.957836</v>
      </c>
      <c r="L856" s="1">
        <v>1375</v>
      </c>
      <c r="M856" s="1">
        <v>3721.1120820000001</v>
      </c>
      <c r="N856" s="1">
        <v>7807.4422549999999</v>
      </c>
      <c r="O856" s="1">
        <v>4175.2495570000001</v>
      </c>
      <c r="P856" s="1"/>
      <c r="Q856" s="1">
        <v>1093.4150320000001</v>
      </c>
      <c r="R856" s="1"/>
      <c r="S856" s="1"/>
      <c r="T856" s="1">
        <v>2.8500817254920641</v>
      </c>
      <c r="U856" s="1"/>
      <c r="V856" s="1"/>
      <c r="W856" s="1"/>
      <c r="X856">
        <f t="shared" si="36"/>
        <v>2.5131092990727528</v>
      </c>
      <c r="Y856" s="1" t="s">
        <v>46</v>
      </c>
      <c r="Z856" s="1">
        <v>5.7</v>
      </c>
      <c r="AA856" s="1">
        <v>1.83</v>
      </c>
      <c r="AB856" s="1">
        <v>1.3</v>
      </c>
      <c r="AC856" s="1"/>
      <c r="AD856" s="1"/>
      <c r="AE856" s="1"/>
      <c r="AF856" s="1"/>
      <c r="AG856" s="1"/>
      <c r="AH856" s="1"/>
      <c r="AR856" t="s">
        <v>603</v>
      </c>
    </row>
    <row r="857" spans="1:44" x14ac:dyDescent="0.25">
      <c r="A857" s="1" t="s">
        <v>492</v>
      </c>
      <c r="B857" s="22" t="s">
        <v>727</v>
      </c>
      <c r="C857" s="1"/>
      <c r="D857" s="1"/>
      <c r="E857" s="1" t="s">
        <v>44</v>
      </c>
      <c r="F857" s="1" t="s">
        <v>45</v>
      </c>
      <c r="G857" s="2" t="str">
        <f t="shared" si="35"/>
        <v>KW_F4Hybrid</v>
      </c>
      <c r="H857" s="3">
        <v>100</v>
      </c>
      <c r="I857" s="3">
        <v>30</v>
      </c>
      <c r="J857" s="3">
        <v>60</v>
      </c>
      <c r="K857" s="1">
        <v>534.80588999999998</v>
      </c>
      <c r="L857" s="4">
        <v>625</v>
      </c>
      <c r="M857" s="1"/>
      <c r="N857" s="1">
        <v>4085.3399670000003</v>
      </c>
      <c r="O857" s="1">
        <v>4454.57294</v>
      </c>
      <c r="P857" s="1"/>
      <c r="Q857" s="1"/>
      <c r="R857" s="1"/>
      <c r="S857" s="1"/>
      <c r="T857" s="1">
        <v>8.3293266272740567</v>
      </c>
      <c r="U857" s="1"/>
      <c r="V857" s="1"/>
      <c r="W857" s="1"/>
      <c r="X857">
        <f t="shared" si="36"/>
        <v>3.6345914158345218</v>
      </c>
      <c r="Y857" s="1" t="s">
        <v>46</v>
      </c>
      <c r="Z857" s="1"/>
      <c r="AA857" s="1"/>
      <c r="AB857" s="1"/>
      <c r="AC857" s="1"/>
      <c r="AD857" s="1"/>
      <c r="AE857" s="1"/>
      <c r="AF857" s="1"/>
      <c r="AG857" s="1"/>
      <c r="AH857" s="1"/>
      <c r="AR857" t="s">
        <v>603</v>
      </c>
    </row>
    <row r="858" spans="1:44" x14ac:dyDescent="0.25">
      <c r="A858" s="1" t="s">
        <v>492</v>
      </c>
      <c r="B858" s="1" t="s">
        <v>541</v>
      </c>
      <c r="C858" s="1"/>
      <c r="D858" s="1"/>
      <c r="E858" s="1" t="s">
        <v>44</v>
      </c>
      <c r="F858" s="1" t="s">
        <v>45</v>
      </c>
      <c r="G858" s="2" t="str">
        <f t="shared" si="35"/>
        <v>EHybrid</v>
      </c>
      <c r="H858" s="3">
        <v>100</v>
      </c>
      <c r="I858" s="3">
        <v>30</v>
      </c>
      <c r="J858" s="3">
        <v>60</v>
      </c>
      <c r="K858" s="1">
        <v>1179.366029</v>
      </c>
      <c r="L858" s="1">
        <v>1125</v>
      </c>
      <c r="M858" s="1">
        <v>630.37475300000006</v>
      </c>
      <c r="N858" s="1">
        <v>2458.404012</v>
      </c>
      <c r="O858" s="1">
        <v>5837.4480809999995</v>
      </c>
      <c r="P858" s="1"/>
      <c r="Q858" s="1">
        <v>4153.2407649999996</v>
      </c>
      <c r="R858" s="1"/>
      <c r="S858" s="1"/>
      <c r="T858" s="1">
        <v>4.9496491652804755</v>
      </c>
      <c r="U858" s="1"/>
      <c r="V858" s="1"/>
      <c r="W858" s="1"/>
      <c r="X858">
        <f t="shared" si="36"/>
        <v>4.3191916316690442</v>
      </c>
      <c r="Y858" s="1" t="s">
        <v>46</v>
      </c>
      <c r="Z858" s="1">
        <v>5.4</v>
      </c>
      <c r="AA858" s="1">
        <v>1.71</v>
      </c>
      <c r="AB858" s="1">
        <v>1.3</v>
      </c>
      <c r="AC858" s="1"/>
      <c r="AD858" s="1"/>
      <c r="AE858" s="1"/>
      <c r="AF858" s="1"/>
      <c r="AG858" s="1"/>
      <c r="AH858" s="1"/>
      <c r="AR858" t="s">
        <v>603</v>
      </c>
    </row>
    <row r="859" spans="1:44" x14ac:dyDescent="0.25">
      <c r="A859" s="1" t="s">
        <v>492</v>
      </c>
      <c r="B859" s="22" t="s">
        <v>728</v>
      </c>
      <c r="C859" s="1"/>
      <c r="D859" s="1"/>
      <c r="E859" s="1" t="s">
        <v>44</v>
      </c>
      <c r="F859" s="1" t="s">
        <v>45</v>
      </c>
      <c r="G859" s="2" t="str">
        <f t="shared" si="35"/>
        <v>KW_F5Hybrid</v>
      </c>
      <c r="H859" s="3">
        <v>100</v>
      </c>
      <c r="I859" s="3">
        <v>30</v>
      </c>
      <c r="J859" s="3">
        <v>60</v>
      </c>
      <c r="K859" s="1">
        <v>65.524402999999992</v>
      </c>
      <c r="L859" s="1">
        <v>125</v>
      </c>
      <c r="M859" s="1"/>
      <c r="N859" s="1">
        <v>1131.3131309999999</v>
      </c>
      <c r="O859" s="1">
        <v>376.435496</v>
      </c>
      <c r="P859" s="1"/>
      <c r="Q859" s="1"/>
      <c r="R859" s="1"/>
      <c r="S859" s="1"/>
      <c r="T859" s="1">
        <v>5.7449664363977497</v>
      </c>
      <c r="U859" s="1"/>
      <c r="V859" s="1"/>
      <c r="W859" s="1"/>
      <c r="X859">
        <f t="shared" si="36"/>
        <v>0.28829131305278172</v>
      </c>
      <c r="Y859" s="1" t="s">
        <v>52</v>
      </c>
      <c r="Z859" s="1"/>
      <c r="AA859" s="1"/>
      <c r="AB859" s="1"/>
      <c r="AC859" s="1"/>
      <c r="AD859" s="1"/>
      <c r="AE859" s="1"/>
      <c r="AF859" s="1"/>
      <c r="AG859" s="1"/>
      <c r="AH859" s="1"/>
      <c r="AR859" t="s">
        <v>603</v>
      </c>
    </row>
    <row r="860" spans="1:44" x14ac:dyDescent="0.25">
      <c r="A860" s="1" t="s">
        <v>492</v>
      </c>
      <c r="B860" s="22" t="s">
        <v>729</v>
      </c>
      <c r="C860" s="1"/>
      <c r="D860" s="1"/>
      <c r="E860" s="1" t="s">
        <v>44</v>
      </c>
      <c r="F860" s="1" t="s">
        <v>45</v>
      </c>
      <c r="G860" s="2" t="str">
        <f t="shared" si="35"/>
        <v>KW_F6Hybrid</v>
      </c>
      <c r="H860" s="3">
        <v>100</v>
      </c>
      <c r="I860" s="3">
        <v>30</v>
      </c>
      <c r="J860" s="3">
        <v>60</v>
      </c>
      <c r="K860" s="1">
        <v>2185.2430559999998</v>
      </c>
      <c r="L860" s="1">
        <v>2125</v>
      </c>
      <c r="M860" s="1"/>
      <c r="N860" s="1">
        <v>2290.461847</v>
      </c>
      <c r="O860" s="1">
        <v>1661.1111110000002</v>
      </c>
      <c r="P860" s="1"/>
      <c r="Q860" s="1"/>
      <c r="R860" s="1"/>
      <c r="S860" s="1"/>
      <c r="T860" s="1">
        <v>0.7601493602458107</v>
      </c>
      <c r="U860" s="1"/>
      <c r="V860" s="1"/>
      <c r="W860" s="1"/>
      <c r="X860">
        <f t="shared" si="36"/>
        <v>-0.48599966369472142</v>
      </c>
      <c r="Y860" s="1" t="s">
        <v>52</v>
      </c>
      <c r="Z860" s="1"/>
      <c r="AA860" s="1"/>
      <c r="AB860" s="1"/>
      <c r="AC860" s="1"/>
      <c r="AD860" s="1"/>
      <c r="AE860" s="1"/>
      <c r="AF860" s="1"/>
      <c r="AG860" s="1"/>
      <c r="AH860" s="1"/>
      <c r="AR860" t="s">
        <v>603</v>
      </c>
    </row>
    <row r="861" spans="1:44" x14ac:dyDescent="0.25">
      <c r="A861" s="1" t="s">
        <v>492</v>
      </c>
      <c r="B861" s="22" t="s">
        <v>730</v>
      </c>
      <c r="C861" s="1"/>
      <c r="D861" s="1"/>
      <c r="E861" s="1" t="s">
        <v>44</v>
      </c>
      <c r="F861" s="1" t="s">
        <v>45</v>
      </c>
      <c r="G861" s="2" t="str">
        <f t="shared" si="35"/>
        <v>KW_F7Hybrid</v>
      </c>
      <c r="H861" s="3">
        <v>100</v>
      </c>
      <c r="I861" s="3">
        <v>30</v>
      </c>
      <c r="J861" s="3">
        <v>60</v>
      </c>
      <c r="K861" s="1">
        <v>1302.410901</v>
      </c>
      <c r="L861" s="1">
        <v>1375</v>
      </c>
      <c r="M861" s="1"/>
      <c r="N861" s="1">
        <v>3054.640719</v>
      </c>
      <c r="O861" s="1">
        <v>2252.5423729999998</v>
      </c>
      <c r="P861" s="1"/>
      <c r="Q861" s="1"/>
      <c r="R861" s="1"/>
      <c r="S861" s="1"/>
      <c r="T861" s="1">
        <v>1.7295174443568326</v>
      </c>
      <c r="U861" s="1"/>
      <c r="V861" s="1"/>
      <c r="W861" s="1"/>
      <c r="X861">
        <f t="shared" si="36"/>
        <v>0.88100635777460745</v>
      </c>
      <c r="Y861" s="1" t="s">
        <v>52</v>
      </c>
      <c r="Z861" s="1"/>
      <c r="AA861" s="1"/>
      <c r="AB861" s="1"/>
      <c r="AC861" s="1"/>
      <c r="AD861" s="1"/>
      <c r="AE861" s="1"/>
      <c r="AF861" s="1"/>
      <c r="AG861" s="1"/>
      <c r="AH861" s="1"/>
      <c r="AR861" t="s">
        <v>603</v>
      </c>
    </row>
    <row r="862" spans="1:44" x14ac:dyDescent="0.25">
      <c r="A862" s="1" t="s">
        <v>492</v>
      </c>
      <c r="B862" s="22" t="s">
        <v>731</v>
      </c>
      <c r="C862" s="1"/>
      <c r="D862" s="1"/>
      <c r="E862" s="1" t="s">
        <v>44</v>
      </c>
      <c r="F862" s="1" t="s">
        <v>45</v>
      </c>
      <c r="G862" s="2" t="str">
        <f t="shared" si="35"/>
        <v>KW_F8Hybrid</v>
      </c>
      <c r="H862" s="3">
        <v>100</v>
      </c>
      <c r="I862" s="3">
        <v>30</v>
      </c>
      <c r="J862" s="3">
        <v>60</v>
      </c>
      <c r="K862" s="1">
        <v>4587.8186970000006</v>
      </c>
      <c r="L862" s="1">
        <v>5000</v>
      </c>
      <c r="M862" s="1"/>
      <c r="N862" s="1">
        <v>5019.3865740000001</v>
      </c>
      <c r="O862" s="1">
        <v>5088.8888889999998</v>
      </c>
      <c r="P862" s="1"/>
      <c r="Q862" s="1"/>
      <c r="R862" s="1"/>
      <c r="S862" s="1"/>
      <c r="T862" s="1">
        <v>1.1092175225511094</v>
      </c>
      <c r="U862" s="1"/>
      <c r="V862" s="1"/>
      <c r="W862" s="1"/>
      <c r="X862">
        <f t="shared" si="36"/>
        <v>0.46461572724678957</v>
      </c>
      <c r="Y862" s="1" t="s">
        <v>59</v>
      </c>
      <c r="Z862" s="1"/>
      <c r="AA862" s="1"/>
      <c r="AB862" s="1"/>
      <c r="AC862" s="1"/>
      <c r="AD862" s="1"/>
      <c r="AE862" s="1"/>
      <c r="AF862" s="1"/>
      <c r="AG862" s="1"/>
      <c r="AH862" s="1"/>
      <c r="AR862" t="s">
        <v>603</v>
      </c>
    </row>
    <row r="863" spans="1:44" x14ac:dyDescent="0.25">
      <c r="A863" s="1" t="s">
        <v>492</v>
      </c>
      <c r="B863" s="22" t="s">
        <v>732</v>
      </c>
      <c r="C863" s="1"/>
      <c r="D863" s="1"/>
      <c r="E863" s="1" t="s">
        <v>44</v>
      </c>
      <c r="F863" s="1" t="s">
        <v>45</v>
      </c>
      <c r="G863" s="2" t="str">
        <f t="shared" si="35"/>
        <v>KW_F9Hybrid</v>
      </c>
      <c r="H863" s="3">
        <v>100</v>
      </c>
      <c r="I863" s="3">
        <v>30</v>
      </c>
      <c r="J863" s="3">
        <v>60</v>
      </c>
      <c r="K863" s="1">
        <v>350.14619899999997</v>
      </c>
      <c r="L863" s="1">
        <v>375</v>
      </c>
      <c r="M863" s="1"/>
      <c r="N863" s="1">
        <v>3118.110236</v>
      </c>
      <c r="O863" s="1">
        <v>2692.4271349999999</v>
      </c>
      <c r="P863" s="1"/>
      <c r="Q863" s="1"/>
      <c r="R863" s="1"/>
      <c r="S863" s="1"/>
      <c r="T863" s="1">
        <v>7.689436991432256</v>
      </c>
      <c r="U863" s="1"/>
      <c r="V863" s="1"/>
      <c r="W863" s="1"/>
      <c r="X863">
        <f t="shared" si="36"/>
        <v>2.1718724798858773</v>
      </c>
      <c r="Y863" s="1" t="s">
        <v>46</v>
      </c>
      <c r="Z863" s="1"/>
      <c r="AA863" s="1"/>
      <c r="AB863" s="1"/>
      <c r="AC863" s="1"/>
      <c r="AD863" s="1"/>
      <c r="AE863" s="1"/>
      <c r="AF863" s="1"/>
      <c r="AG863" s="1"/>
      <c r="AH863" s="1"/>
      <c r="AR863" t="s">
        <v>603</v>
      </c>
    </row>
    <row r="864" spans="1:44" x14ac:dyDescent="0.25">
      <c r="A864" s="1" t="s">
        <v>492</v>
      </c>
      <c r="B864" s="22" t="s">
        <v>733</v>
      </c>
      <c r="C864" s="1"/>
      <c r="D864" s="1"/>
      <c r="E864" s="1" t="s">
        <v>44</v>
      </c>
      <c r="F864" s="1" t="s">
        <v>45</v>
      </c>
      <c r="G864" s="2" t="str">
        <f t="shared" si="35"/>
        <v>KW_F10Hybrid</v>
      </c>
      <c r="H864" s="3">
        <v>100</v>
      </c>
      <c r="I864" s="3">
        <v>30</v>
      </c>
      <c r="J864" s="3">
        <v>60</v>
      </c>
      <c r="K864" s="1">
        <v>1172.0032840000001</v>
      </c>
      <c r="L864" s="1">
        <v>1125</v>
      </c>
      <c r="M864" s="1"/>
      <c r="N864" s="1">
        <v>3127.5876640000001</v>
      </c>
      <c r="O864" s="1">
        <v>3870.433145</v>
      </c>
      <c r="P864" s="1"/>
      <c r="Q864" s="1"/>
      <c r="R864" s="1"/>
      <c r="S864" s="1"/>
      <c r="T864" s="1">
        <v>3.3024081057097101</v>
      </c>
      <c r="U864" s="1"/>
      <c r="V864" s="1"/>
      <c r="W864" s="1"/>
      <c r="X864">
        <f t="shared" si="36"/>
        <v>2.5021104274607699</v>
      </c>
      <c r="Y864" s="1" t="s">
        <v>46</v>
      </c>
      <c r="Z864" s="1"/>
      <c r="AA864" s="1"/>
      <c r="AB864" s="1"/>
      <c r="AC864" s="1"/>
      <c r="AD864" s="1"/>
      <c r="AE864" s="1"/>
      <c r="AF864" s="1"/>
      <c r="AG864" s="1"/>
      <c r="AH864" s="1"/>
      <c r="AR864" t="s">
        <v>603</v>
      </c>
    </row>
    <row r="865" spans="1:44" x14ac:dyDescent="0.25">
      <c r="A865" s="1" t="s">
        <v>492</v>
      </c>
      <c r="B865" s="1" t="s">
        <v>542</v>
      </c>
      <c r="C865" s="1"/>
      <c r="D865" s="1"/>
      <c r="E865" s="1" t="s">
        <v>44</v>
      </c>
      <c r="F865" s="1" t="s">
        <v>45</v>
      </c>
      <c r="G865" s="2" t="str">
        <f t="shared" si="35"/>
        <v>INM3Hybrid</v>
      </c>
      <c r="H865" s="3">
        <v>100</v>
      </c>
      <c r="I865" s="3">
        <v>30</v>
      </c>
      <c r="J865" s="3">
        <v>60</v>
      </c>
      <c r="K865" s="1">
        <v>911.30030499999998</v>
      </c>
      <c r="L865" s="1">
        <v>875</v>
      </c>
      <c r="M865" s="1">
        <v>1139.6123910000001</v>
      </c>
      <c r="N865" s="1">
        <v>3692.936612</v>
      </c>
      <c r="O865" s="1">
        <v>2880.4905840000001</v>
      </c>
      <c r="P865" s="1"/>
      <c r="Q865" s="1">
        <v>2406.356902</v>
      </c>
      <c r="R865" s="1"/>
      <c r="S865" s="1"/>
      <c r="T865" s="1">
        <v>3.1608576977267666</v>
      </c>
      <c r="U865" s="1"/>
      <c r="V865" s="1"/>
      <c r="W865" s="1"/>
      <c r="X865">
        <f t="shared" si="36"/>
        <v>1.8259253656918688</v>
      </c>
      <c r="Y865" s="1" t="s">
        <v>46</v>
      </c>
      <c r="Z865" s="1"/>
      <c r="AA865" s="1"/>
      <c r="AB865" s="1"/>
      <c r="AC865" s="1"/>
      <c r="AD865" s="1"/>
      <c r="AE865" s="1"/>
      <c r="AF865" s="1"/>
      <c r="AG865" s="1"/>
      <c r="AH865" s="1"/>
      <c r="AR865" t="s">
        <v>603</v>
      </c>
    </row>
    <row r="866" spans="1:44" x14ac:dyDescent="0.25">
      <c r="A866" s="1" t="s">
        <v>492</v>
      </c>
      <c r="B866" s="1" t="s">
        <v>543</v>
      </c>
      <c r="C866" s="1"/>
      <c r="D866" s="1"/>
      <c r="E866" s="1" t="s">
        <v>44</v>
      </c>
      <c r="F866" s="1" t="s">
        <v>45</v>
      </c>
      <c r="G866" s="2" t="str">
        <f t="shared" si="35"/>
        <v>MANGUHybrid</v>
      </c>
      <c r="H866" s="3">
        <v>100</v>
      </c>
      <c r="I866" s="3">
        <v>30</v>
      </c>
      <c r="J866" s="3">
        <v>60</v>
      </c>
      <c r="K866" s="1">
        <v>840</v>
      </c>
      <c r="L866" s="1">
        <v>875</v>
      </c>
      <c r="M866" s="1">
        <v>800</v>
      </c>
      <c r="N866" s="1">
        <v>1680</v>
      </c>
      <c r="O866" s="1">
        <v>2050</v>
      </c>
      <c r="P866" s="1"/>
      <c r="Q866" s="1">
        <v>1155</v>
      </c>
      <c r="R866" s="1"/>
      <c r="S866" s="1"/>
      <c r="T866" s="1">
        <v>2.4404761904761907</v>
      </c>
      <c r="U866" s="1"/>
      <c r="V866" s="1"/>
      <c r="W866" s="1"/>
      <c r="X866">
        <f t="shared" si="36"/>
        <v>1.1219686162624822</v>
      </c>
      <c r="Y866" s="1" t="s">
        <v>46</v>
      </c>
      <c r="Z866" s="1"/>
      <c r="AA866" s="1"/>
      <c r="AB866" s="1"/>
      <c r="AC866" s="1"/>
      <c r="AD866" s="1"/>
      <c r="AE866" s="1"/>
      <c r="AF866" s="1"/>
      <c r="AG866" s="1"/>
      <c r="AH866" s="1"/>
      <c r="AR866" t="s">
        <v>603</v>
      </c>
    </row>
    <row r="867" spans="1:44" x14ac:dyDescent="0.25">
      <c r="A867" s="1" t="s">
        <v>492</v>
      </c>
      <c r="B867" s="22" t="s">
        <v>734</v>
      </c>
      <c r="C867" s="1"/>
      <c r="D867" s="1"/>
      <c r="E867" s="1" t="s">
        <v>44</v>
      </c>
      <c r="F867" s="1" t="s">
        <v>45</v>
      </c>
      <c r="G867" s="2" t="str">
        <f t="shared" si="35"/>
        <v>KW_F11Hybrid</v>
      </c>
      <c r="H867" s="3">
        <v>100</v>
      </c>
      <c r="I867" s="3">
        <v>30</v>
      </c>
      <c r="J867" s="3">
        <v>60</v>
      </c>
      <c r="K867" s="1">
        <v>1307.314815</v>
      </c>
      <c r="L867" s="1">
        <v>1375</v>
      </c>
      <c r="M867" s="1"/>
      <c r="N867" s="1">
        <v>3360.0948509999998</v>
      </c>
      <c r="O867" s="1">
        <v>3623.7373740000003</v>
      </c>
      <c r="P867" s="1"/>
      <c r="Q867" s="1"/>
      <c r="R867" s="1"/>
      <c r="S867" s="1"/>
      <c r="T867" s="1">
        <v>2.771893450928268</v>
      </c>
      <c r="U867" s="1"/>
      <c r="V867" s="1"/>
      <c r="W867" s="1"/>
      <c r="X867">
        <f t="shared" si="36"/>
        <v>2.1478953828102716</v>
      </c>
      <c r="Y867" s="1" t="s">
        <v>46</v>
      </c>
      <c r="Z867" s="1"/>
      <c r="AA867" s="1"/>
      <c r="AB867" s="1"/>
      <c r="AC867" s="1"/>
      <c r="AD867" s="1"/>
      <c r="AE867" s="1"/>
      <c r="AF867" s="1"/>
      <c r="AG867" s="1"/>
      <c r="AH867" s="1"/>
      <c r="AR867" t="s">
        <v>603</v>
      </c>
    </row>
    <row r="868" spans="1:44" x14ac:dyDescent="0.25">
      <c r="A868" s="1" t="s">
        <v>492</v>
      </c>
      <c r="B868" s="1" t="s">
        <v>544</v>
      </c>
      <c r="C868" s="1"/>
      <c r="D868" s="1"/>
      <c r="E868" s="1" t="s">
        <v>44</v>
      </c>
      <c r="F868" s="1" t="s">
        <v>45</v>
      </c>
      <c r="G868" s="2" t="str">
        <f t="shared" si="35"/>
        <v>NM201Hybrid</v>
      </c>
      <c r="H868" s="3">
        <v>100</v>
      </c>
      <c r="I868" s="3">
        <v>30</v>
      </c>
      <c r="J868" s="3">
        <v>60</v>
      </c>
      <c r="K868" s="1">
        <v>604.77453600000001</v>
      </c>
      <c r="L868" s="4">
        <v>625</v>
      </c>
      <c r="M868" s="1">
        <v>231.46536700000001</v>
      </c>
      <c r="N868" s="1">
        <v>2000.7950239999998</v>
      </c>
      <c r="O868" s="1">
        <v>2900.7805530000001</v>
      </c>
      <c r="P868" s="1"/>
      <c r="Q868" s="1">
        <v>3289.0020500000001</v>
      </c>
      <c r="R868" s="1"/>
      <c r="S868" s="1"/>
      <c r="T868" s="1">
        <v>4.7964660883142738</v>
      </c>
      <c r="U868" s="1"/>
      <c r="V868" s="1"/>
      <c r="W868" s="1"/>
      <c r="X868">
        <f t="shared" si="36"/>
        <v>2.1289642097717549</v>
      </c>
      <c r="Y868" s="1" t="s">
        <v>46</v>
      </c>
      <c r="Z868" s="1"/>
      <c r="AA868" s="1"/>
      <c r="AB868" s="1"/>
      <c r="AC868" s="1"/>
      <c r="AD868" s="1"/>
      <c r="AE868" s="1"/>
      <c r="AF868" s="1"/>
      <c r="AG868" s="1"/>
      <c r="AH868" s="1"/>
      <c r="AR868" t="s">
        <v>603</v>
      </c>
    </row>
    <row r="869" spans="1:44" x14ac:dyDescent="0.25">
      <c r="A869" s="1" t="s">
        <v>492</v>
      </c>
      <c r="B869" s="1" t="s">
        <v>545</v>
      </c>
      <c r="C869" s="1"/>
      <c r="D869" s="1"/>
      <c r="E869" s="1" t="s">
        <v>44</v>
      </c>
      <c r="F869" s="1" t="s">
        <v>45</v>
      </c>
      <c r="G869" s="2" t="str">
        <f t="shared" si="35"/>
        <v>NM202Hybrid</v>
      </c>
      <c r="H869" s="3">
        <v>100</v>
      </c>
      <c r="I869" s="3">
        <v>30</v>
      </c>
      <c r="J869" s="3">
        <v>60</v>
      </c>
      <c r="K869" s="1">
        <v>84.021156000000005</v>
      </c>
      <c r="L869" s="1">
        <v>125</v>
      </c>
      <c r="M869" s="1">
        <v>54.319663999999996</v>
      </c>
      <c r="N869" s="1">
        <v>1748.1666730000002</v>
      </c>
      <c r="O869" s="1">
        <v>4635.7769690000005</v>
      </c>
      <c r="P869" s="1"/>
      <c r="Q869" s="1">
        <v>4560.4983549999997</v>
      </c>
      <c r="R869" s="1"/>
      <c r="S869" s="1"/>
      <c r="T869" s="1">
        <v>55.173925112384794</v>
      </c>
      <c r="U869" s="1"/>
      <c r="V869" s="1"/>
      <c r="W869" s="1"/>
      <c r="X869">
        <f t="shared" si="36"/>
        <v>4.22060096783167</v>
      </c>
      <c r="Y869" s="1" t="s">
        <v>46</v>
      </c>
      <c r="Z869" s="1"/>
      <c r="AA869" s="1"/>
      <c r="AB869" s="1"/>
      <c r="AC869" s="1"/>
      <c r="AD869" s="1"/>
      <c r="AE869" s="1"/>
      <c r="AF869" s="1"/>
      <c r="AG869" s="1"/>
      <c r="AH869" s="1"/>
      <c r="AR869" t="s">
        <v>603</v>
      </c>
    </row>
    <row r="870" spans="1:44" x14ac:dyDescent="0.25">
      <c r="A870" s="1" t="s">
        <v>492</v>
      </c>
      <c r="B870" s="1" t="s">
        <v>546</v>
      </c>
      <c r="C870" s="1"/>
      <c r="D870" s="1"/>
      <c r="E870" s="1" t="s">
        <v>44</v>
      </c>
      <c r="F870" s="1" t="s">
        <v>45</v>
      </c>
      <c r="G870" s="2" t="str">
        <f t="shared" si="35"/>
        <v>NM203Hybrid</v>
      </c>
      <c r="H870" s="3">
        <v>100</v>
      </c>
      <c r="I870" s="3">
        <v>30</v>
      </c>
      <c r="J870" s="3">
        <v>60</v>
      </c>
      <c r="K870" s="1">
        <v>894.520895</v>
      </c>
      <c r="L870" s="1">
        <v>875</v>
      </c>
      <c r="M870" s="1">
        <v>1253.945954</v>
      </c>
      <c r="N870" s="1">
        <v>1747.026513</v>
      </c>
      <c r="O870" s="1">
        <v>4943.2948409999999</v>
      </c>
      <c r="P870" s="1"/>
      <c r="Q870" s="1">
        <v>4420.0532490000005</v>
      </c>
      <c r="R870" s="1"/>
      <c r="S870" s="1"/>
      <c r="T870" s="1">
        <v>5.526192701177763</v>
      </c>
      <c r="U870" s="1"/>
      <c r="V870" s="1"/>
      <c r="W870" s="1"/>
      <c r="X870">
        <f t="shared" si="36"/>
        <v>3.7542126460770326</v>
      </c>
      <c r="Y870" s="1" t="s">
        <v>46</v>
      </c>
      <c r="Z870" s="1"/>
      <c r="AA870" s="1"/>
      <c r="AB870" s="1"/>
      <c r="AC870" s="1"/>
      <c r="AD870" s="1"/>
      <c r="AE870" s="1"/>
      <c r="AF870" s="1"/>
      <c r="AG870" s="1"/>
      <c r="AH870" s="1"/>
      <c r="AR870" t="s">
        <v>603</v>
      </c>
    </row>
    <row r="871" spans="1:44" x14ac:dyDescent="0.25">
      <c r="A871" s="1" t="s">
        <v>492</v>
      </c>
      <c r="B871" s="1" t="s">
        <v>547</v>
      </c>
      <c r="C871" s="1"/>
      <c r="D871" s="1"/>
      <c r="E871" s="1" t="s">
        <v>44</v>
      </c>
      <c r="F871" s="1" t="s">
        <v>45</v>
      </c>
      <c r="G871" s="2" t="str">
        <f t="shared" si="35"/>
        <v>NM204Hybrid</v>
      </c>
      <c r="H871" s="3">
        <v>100</v>
      </c>
      <c r="I871" s="3">
        <v>30</v>
      </c>
      <c r="J871" s="3">
        <v>60</v>
      </c>
      <c r="K871" s="1">
        <v>570.14355899999998</v>
      </c>
      <c r="L871" s="4">
        <v>625</v>
      </c>
      <c r="M871" s="1">
        <v>1225.280851</v>
      </c>
      <c r="N871" s="1">
        <v>1049.6426649999999</v>
      </c>
      <c r="O871" s="1">
        <v>5108.3043010000001</v>
      </c>
      <c r="P871" s="1"/>
      <c r="Q871" s="1">
        <v>4217.0477760000003</v>
      </c>
      <c r="R871" s="1"/>
      <c r="S871" s="1"/>
      <c r="T871" s="1">
        <v>8.9596808038306719</v>
      </c>
      <c r="U871" s="1"/>
      <c r="V871" s="1"/>
      <c r="W871" s="1"/>
      <c r="X871">
        <f t="shared" si="36"/>
        <v>4.207994981883024</v>
      </c>
      <c r="Y871" s="1" t="s">
        <v>46</v>
      </c>
      <c r="Z871" s="1"/>
      <c r="AA871" s="1"/>
      <c r="AB871" s="1"/>
      <c r="AC871" s="1"/>
      <c r="AD871" s="1"/>
      <c r="AE871" s="1"/>
      <c r="AF871" s="1"/>
      <c r="AG871" s="1"/>
      <c r="AH871" s="1"/>
      <c r="AR871" t="s">
        <v>603</v>
      </c>
    </row>
    <row r="872" spans="1:44" x14ac:dyDescent="0.25">
      <c r="A872" s="1" t="s">
        <v>492</v>
      </c>
      <c r="B872" s="1" t="s">
        <v>548</v>
      </c>
      <c r="C872" s="1"/>
      <c r="D872" s="1"/>
      <c r="E872" s="1" t="s">
        <v>44</v>
      </c>
      <c r="F872" s="1" t="s">
        <v>45</v>
      </c>
      <c r="G872" s="2" t="str">
        <f t="shared" ref="G872:G935" si="37">B872&amp;C872&amp;F872</f>
        <v>NM311Hybrid</v>
      </c>
      <c r="H872" s="3">
        <v>100</v>
      </c>
      <c r="I872" s="3">
        <v>30</v>
      </c>
      <c r="J872" s="3">
        <v>60</v>
      </c>
      <c r="K872" s="1">
        <v>781.57382799999993</v>
      </c>
      <c r="L872" s="1">
        <v>875</v>
      </c>
      <c r="M872" s="1">
        <v>648.25159799999994</v>
      </c>
      <c r="N872" s="1">
        <v>1125.7782079999999</v>
      </c>
      <c r="O872" s="1">
        <v>3189.7074189999998</v>
      </c>
      <c r="P872" s="1"/>
      <c r="Q872" s="1">
        <v>2106.2091679999999</v>
      </c>
      <c r="R872" s="1"/>
      <c r="S872" s="1"/>
      <c r="T872" s="1">
        <v>4.081133866985116</v>
      </c>
      <c r="U872" s="1"/>
      <c r="V872" s="1"/>
      <c r="W872" s="1"/>
      <c r="X872">
        <f t="shared" ref="X872:X935" si="38">((O872-K872)*0.39)/((H872*1.62)+(I872*4.94)+(J872*1.84))</f>
        <v>2.2329341428673319</v>
      </c>
      <c r="Y872" s="1" t="s">
        <v>46</v>
      </c>
      <c r="Z872" s="1"/>
      <c r="AA872" s="1"/>
      <c r="AB872" s="1"/>
      <c r="AC872" s="1"/>
      <c r="AD872" s="1"/>
      <c r="AE872" s="1"/>
      <c r="AF872" s="1"/>
      <c r="AG872" s="1"/>
      <c r="AH872" s="1"/>
      <c r="AR872" t="s">
        <v>603</v>
      </c>
    </row>
    <row r="873" spans="1:44" x14ac:dyDescent="0.25">
      <c r="A873" s="1" t="s">
        <v>492</v>
      </c>
      <c r="B873" s="1" t="s">
        <v>549</v>
      </c>
      <c r="C873" s="1"/>
      <c r="D873" s="1"/>
      <c r="E873" s="1" t="s">
        <v>44</v>
      </c>
      <c r="F873" s="1" t="s">
        <v>45</v>
      </c>
      <c r="G873" s="2" t="str">
        <f t="shared" si="37"/>
        <v>NM312Hybrid</v>
      </c>
      <c r="H873" s="3">
        <v>100</v>
      </c>
      <c r="I873" s="3">
        <v>30</v>
      </c>
      <c r="J873" s="3">
        <v>60</v>
      </c>
      <c r="K873" s="1">
        <v>1142.1435179999999</v>
      </c>
      <c r="L873" s="1">
        <v>1125</v>
      </c>
      <c r="M873" s="1">
        <v>965.18115899999998</v>
      </c>
      <c r="N873" s="1">
        <v>1240.3828050000002</v>
      </c>
      <c r="O873" s="1">
        <v>2423.2558840000002</v>
      </c>
      <c r="P873" s="1"/>
      <c r="Q873" s="1">
        <v>1571.1310209999999</v>
      </c>
      <c r="R873" s="1"/>
      <c r="S873" s="1"/>
      <c r="T873" s="1">
        <v>2.1216737177157454</v>
      </c>
      <c r="U873" s="1"/>
      <c r="V873" s="1"/>
      <c r="W873" s="1"/>
      <c r="X873">
        <f t="shared" si="38"/>
        <v>1.1879073293865909</v>
      </c>
      <c r="Y873" s="1" t="s">
        <v>46</v>
      </c>
      <c r="Z873" s="1"/>
      <c r="AA873" s="1"/>
      <c r="AB873" s="1"/>
      <c r="AC873" s="1"/>
      <c r="AD873" s="1"/>
      <c r="AE873" s="1"/>
      <c r="AF873" s="1"/>
      <c r="AG873" s="1"/>
      <c r="AH873" s="1"/>
      <c r="AR873" t="s">
        <v>603</v>
      </c>
    </row>
    <row r="874" spans="1:44" x14ac:dyDescent="0.25">
      <c r="A874" s="1" t="s">
        <v>492</v>
      </c>
      <c r="B874" s="1" t="s">
        <v>550</v>
      </c>
      <c r="C874" s="1"/>
      <c r="D874" s="1"/>
      <c r="E874" s="1" t="s">
        <v>44</v>
      </c>
      <c r="F874" s="1" t="s">
        <v>45</v>
      </c>
      <c r="G874" s="2" t="str">
        <f t="shared" si="37"/>
        <v>NM313Hybrid</v>
      </c>
      <c r="H874" s="3">
        <v>100</v>
      </c>
      <c r="I874" s="3">
        <v>30</v>
      </c>
      <c r="J874" s="3">
        <v>60</v>
      </c>
      <c r="K874" s="1">
        <v>404.28764000000001</v>
      </c>
      <c r="L874" s="1">
        <v>375</v>
      </c>
      <c r="M874" s="1">
        <v>402.246758</v>
      </c>
      <c r="N874" s="1">
        <v>1760.127019</v>
      </c>
      <c r="O874" s="1">
        <v>3056.3855119999998</v>
      </c>
      <c r="P874" s="1"/>
      <c r="Q874" s="1">
        <v>1879.128946</v>
      </c>
      <c r="R874" s="1"/>
      <c r="S874" s="1"/>
      <c r="T874" s="1">
        <v>7.5599281541231385</v>
      </c>
      <c r="U874" s="1"/>
      <c r="V874" s="1"/>
      <c r="W874" s="1"/>
      <c r="X874">
        <f t="shared" si="38"/>
        <v>2.4591492393723251</v>
      </c>
      <c r="Y874" s="1" t="s">
        <v>46</v>
      </c>
      <c r="Z874" s="1"/>
      <c r="AA874" s="1"/>
      <c r="AB874" s="1"/>
      <c r="AC874" s="1"/>
      <c r="AD874" s="1"/>
      <c r="AE874" s="1"/>
      <c r="AF874" s="1"/>
      <c r="AG874" s="1"/>
      <c r="AH874" s="1"/>
      <c r="AR874" t="s">
        <v>603</v>
      </c>
    </row>
    <row r="875" spans="1:44" x14ac:dyDescent="0.25">
      <c r="A875" s="1" t="s">
        <v>492</v>
      </c>
      <c r="B875" s="1" t="s">
        <v>551</v>
      </c>
      <c r="C875" s="1"/>
      <c r="D875" s="1"/>
      <c r="E875" s="1" t="s">
        <v>44</v>
      </c>
      <c r="F875" s="1" t="s">
        <v>45</v>
      </c>
      <c r="G875" s="2" t="str">
        <f t="shared" si="37"/>
        <v>Osita farm VihigaHybrid</v>
      </c>
      <c r="H875" s="3">
        <v>100</v>
      </c>
      <c r="I875" s="3">
        <v>30</v>
      </c>
      <c r="J875" s="3">
        <v>60</v>
      </c>
      <c r="K875" s="1">
        <v>1013.255179</v>
      </c>
      <c r="L875" s="1">
        <v>1125</v>
      </c>
      <c r="M875" s="1">
        <v>1547.427441</v>
      </c>
      <c r="N875" s="1"/>
      <c r="O875" s="1">
        <v>1638.9579160000001</v>
      </c>
      <c r="P875" s="1"/>
      <c r="Q875" s="1"/>
      <c r="R875" s="1"/>
      <c r="S875" s="1"/>
      <c r="T875" s="1">
        <v>1.6175174328914039</v>
      </c>
      <c r="U875" s="1"/>
      <c r="V875" s="1"/>
      <c r="W875" s="1"/>
      <c r="X875">
        <f t="shared" si="38"/>
        <v>0.58018085456490731</v>
      </c>
      <c r="Y875" s="1" t="s">
        <v>52</v>
      </c>
      <c r="Z875" s="1"/>
      <c r="AA875" s="1"/>
      <c r="AB875" s="1"/>
      <c r="AC875" s="1"/>
      <c r="AD875" s="1"/>
      <c r="AE875" s="1"/>
      <c r="AF875" s="1"/>
      <c r="AG875" s="1"/>
      <c r="AH875" s="1"/>
      <c r="AR875" t="s">
        <v>603</v>
      </c>
    </row>
    <row r="876" spans="1:44" x14ac:dyDescent="0.25">
      <c r="A876" s="1" t="s">
        <v>492</v>
      </c>
      <c r="B876" s="1" t="s">
        <v>552</v>
      </c>
      <c r="C876" s="1"/>
      <c r="D876" s="1"/>
      <c r="E876" s="1" t="s">
        <v>44</v>
      </c>
      <c r="F876" s="1" t="s">
        <v>45</v>
      </c>
      <c r="G876" s="2" t="str">
        <f t="shared" si="37"/>
        <v>PANKSHINHybrid</v>
      </c>
      <c r="H876" s="3">
        <v>100</v>
      </c>
      <c r="I876" s="3">
        <v>30</v>
      </c>
      <c r="J876" s="3">
        <v>60</v>
      </c>
      <c r="K876" s="1">
        <v>1700</v>
      </c>
      <c r="L876" s="1">
        <v>1625</v>
      </c>
      <c r="M876" s="1">
        <v>2550</v>
      </c>
      <c r="N876" s="1">
        <v>2720</v>
      </c>
      <c r="O876" s="1">
        <v>3450</v>
      </c>
      <c r="P876" s="1"/>
      <c r="Q876" s="1">
        <v>2335</v>
      </c>
      <c r="R876" s="1"/>
      <c r="S876" s="1"/>
      <c r="T876" s="1">
        <v>2.0294117647058822</v>
      </c>
      <c r="U876" s="1"/>
      <c r="V876" s="1"/>
      <c r="W876" s="1"/>
      <c r="X876">
        <f t="shared" si="38"/>
        <v>1.6226818830242511</v>
      </c>
      <c r="Y876" s="1" t="s">
        <v>46</v>
      </c>
      <c r="Z876" s="1"/>
      <c r="AA876" s="1"/>
      <c r="AB876" s="1"/>
      <c r="AC876" s="1"/>
      <c r="AD876" s="1"/>
      <c r="AE876" s="1"/>
      <c r="AF876" s="1"/>
      <c r="AG876" s="1"/>
      <c r="AH876" s="1"/>
      <c r="AR876" t="s">
        <v>603</v>
      </c>
    </row>
    <row r="877" spans="1:44" x14ac:dyDescent="0.25">
      <c r="A877" s="1" t="s">
        <v>492</v>
      </c>
      <c r="B877" s="1" t="s">
        <v>553</v>
      </c>
      <c r="C877" s="1"/>
      <c r="D877" s="1"/>
      <c r="E877" s="1" t="s">
        <v>44</v>
      </c>
      <c r="F877" s="1" t="s">
        <v>45</v>
      </c>
      <c r="G877" s="2" t="str">
        <f t="shared" si="37"/>
        <v>T11P2Hybrid</v>
      </c>
      <c r="H877" s="3">
        <v>100</v>
      </c>
      <c r="I877" s="3">
        <v>30</v>
      </c>
      <c r="J877" s="3">
        <v>60</v>
      </c>
      <c r="K877" s="1">
        <v>1354.3929370000001</v>
      </c>
      <c r="L877" s="1">
        <v>1375</v>
      </c>
      <c r="M877" s="1">
        <v>2699.5131390000001</v>
      </c>
      <c r="N877" s="1">
        <v>3893.1860839999999</v>
      </c>
      <c r="O877" s="1">
        <v>5557.8588609999997</v>
      </c>
      <c r="P877" s="1"/>
      <c r="Q877" s="1">
        <v>3810.3331640000001</v>
      </c>
      <c r="R877" s="1"/>
      <c r="S877" s="1"/>
      <c r="T877" s="1">
        <v>4.1035793300212697</v>
      </c>
      <c r="U877" s="1"/>
      <c r="V877" s="1"/>
      <c r="W877" s="1"/>
      <c r="X877">
        <f t="shared" si="38"/>
        <v>3.8976502861626252</v>
      </c>
      <c r="Y877" s="1" t="s">
        <v>46</v>
      </c>
      <c r="Z877" s="1">
        <v>5.3</v>
      </c>
      <c r="AA877" s="1">
        <v>1.22</v>
      </c>
      <c r="AB877" s="1">
        <v>3</v>
      </c>
      <c r="AC877" s="1"/>
      <c r="AD877" s="1"/>
      <c r="AE877" s="1"/>
      <c r="AF877" s="1"/>
      <c r="AG877" s="1"/>
      <c r="AH877" s="1"/>
      <c r="AR877" t="s">
        <v>603</v>
      </c>
    </row>
    <row r="878" spans="1:44" x14ac:dyDescent="0.25">
      <c r="A878" s="1" t="s">
        <v>492</v>
      </c>
      <c r="B878" s="1" t="s">
        <v>554</v>
      </c>
      <c r="C878" s="1"/>
      <c r="D878" s="1"/>
      <c r="E878" s="1" t="s">
        <v>44</v>
      </c>
      <c r="F878" s="1" t="s">
        <v>45</v>
      </c>
      <c r="G878" s="2" t="str">
        <f t="shared" si="37"/>
        <v>T12P2Hybrid</v>
      </c>
      <c r="H878" s="3">
        <v>100</v>
      </c>
      <c r="I878" s="3">
        <v>30</v>
      </c>
      <c r="J878" s="3">
        <v>60</v>
      </c>
      <c r="K878" s="1">
        <v>4056.0010279999997</v>
      </c>
      <c r="L878" s="1">
        <v>4125</v>
      </c>
      <c r="M878" s="1">
        <v>5716.6841210000002</v>
      </c>
      <c r="N878" s="1">
        <v>6646.1429170000001</v>
      </c>
      <c r="O878" s="1">
        <v>6216.6176259999993</v>
      </c>
      <c r="P878" s="1"/>
      <c r="Q878" s="1">
        <v>2520.706901</v>
      </c>
      <c r="R878" s="1"/>
      <c r="S878" s="1"/>
      <c r="T878" s="1">
        <v>1.5326962648886191</v>
      </c>
      <c r="U878" s="1"/>
      <c r="V878" s="1"/>
      <c r="W878" s="1"/>
      <c r="X878">
        <f t="shared" si="38"/>
        <v>2.0034248055634802</v>
      </c>
      <c r="Y878" s="1" t="s">
        <v>46</v>
      </c>
      <c r="Z878" s="1">
        <v>5</v>
      </c>
      <c r="AA878" s="1">
        <v>1.28</v>
      </c>
      <c r="AB878" s="1">
        <v>20</v>
      </c>
      <c r="AC878" s="1"/>
      <c r="AD878" s="1"/>
      <c r="AE878" s="1"/>
      <c r="AF878" s="1"/>
      <c r="AG878" s="1"/>
      <c r="AH878" s="1"/>
      <c r="AR878" t="s">
        <v>603</v>
      </c>
    </row>
    <row r="879" spans="1:44" x14ac:dyDescent="0.25">
      <c r="A879" s="1" t="s">
        <v>492</v>
      </c>
      <c r="B879" s="1" t="s">
        <v>555</v>
      </c>
      <c r="C879" s="1"/>
      <c r="D879" s="1"/>
      <c r="E879" s="1" t="s">
        <v>44</v>
      </c>
      <c r="F879" s="1" t="s">
        <v>45</v>
      </c>
      <c r="G879" s="2" t="str">
        <f t="shared" si="37"/>
        <v>T14P2Hybrid</v>
      </c>
      <c r="H879" s="3">
        <v>100</v>
      </c>
      <c r="I879" s="3">
        <v>30</v>
      </c>
      <c r="J879" s="3">
        <v>60</v>
      </c>
      <c r="K879" s="1">
        <v>2401.9033159999999</v>
      </c>
      <c r="L879" s="1">
        <v>2375</v>
      </c>
      <c r="M879" s="1">
        <v>5801.8296649999993</v>
      </c>
      <c r="N879" s="1">
        <v>6671.9554319999997</v>
      </c>
      <c r="O879" s="1">
        <v>8508.3536590000003</v>
      </c>
      <c r="P879" s="1"/>
      <c r="Q879" s="1">
        <v>1764.205956</v>
      </c>
      <c r="R879" s="1"/>
      <c r="S879" s="1"/>
      <c r="T879" s="1">
        <v>3.5423381125803819</v>
      </c>
      <c r="U879" s="1"/>
      <c r="V879" s="1"/>
      <c r="W879" s="1"/>
      <c r="X879">
        <f t="shared" si="38"/>
        <v>5.6621864806704707</v>
      </c>
      <c r="Y879" s="1" t="s">
        <v>46</v>
      </c>
      <c r="Z879" s="1">
        <v>5.7</v>
      </c>
      <c r="AA879" s="1">
        <v>1.32</v>
      </c>
      <c r="AB879" s="1">
        <v>7</v>
      </c>
      <c r="AC879" s="1"/>
      <c r="AD879" s="1"/>
      <c r="AE879" s="1"/>
      <c r="AF879" s="1"/>
      <c r="AG879" s="1"/>
      <c r="AH879" s="1"/>
      <c r="AR879" t="s">
        <v>603</v>
      </c>
    </row>
    <row r="880" spans="1:44" x14ac:dyDescent="0.25">
      <c r="A880" s="1" t="s">
        <v>492</v>
      </c>
      <c r="B880" s="1" t="s">
        <v>556</v>
      </c>
      <c r="C880" s="1"/>
      <c r="D880" s="1"/>
      <c r="E880" s="1" t="s">
        <v>44</v>
      </c>
      <c r="F880" s="1" t="s">
        <v>45</v>
      </c>
      <c r="G880" s="2" t="str">
        <f t="shared" si="37"/>
        <v>T15P2Hybrid</v>
      </c>
      <c r="H880" s="3">
        <v>100</v>
      </c>
      <c r="I880" s="3">
        <v>30</v>
      </c>
      <c r="J880" s="3">
        <v>60</v>
      </c>
      <c r="K880" s="1">
        <v>2322.148608</v>
      </c>
      <c r="L880" s="1">
        <v>2375</v>
      </c>
      <c r="M880" s="1">
        <v>5367.5973119999999</v>
      </c>
      <c r="N880" s="1">
        <v>4635.7189439999993</v>
      </c>
      <c r="O880" s="1">
        <v>6502.7841630000003</v>
      </c>
      <c r="P880" s="1"/>
      <c r="Q880" s="1">
        <v>2740.9280159999998</v>
      </c>
      <c r="R880" s="1"/>
      <c r="S880" s="1"/>
      <c r="T880" s="1">
        <v>2.8003307542839222</v>
      </c>
      <c r="U880" s="1"/>
      <c r="V880" s="1"/>
      <c r="W880" s="1"/>
      <c r="X880">
        <f t="shared" si="38"/>
        <v>3.8764808997860207</v>
      </c>
      <c r="Y880" s="1" t="s">
        <v>46</v>
      </c>
      <c r="Z880" s="1">
        <v>5.5</v>
      </c>
      <c r="AA880" s="1">
        <v>1.25</v>
      </c>
      <c r="AB880" s="1">
        <v>10.199999999999999</v>
      </c>
      <c r="AC880" s="1"/>
      <c r="AD880" s="1"/>
      <c r="AE880" s="1"/>
      <c r="AF880" s="1"/>
      <c r="AG880" s="1"/>
      <c r="AH880" s="1"/>
      <c r="AR880" t="s">
        <v>603</v>
      </c>
    </row>
    <row r="881" spans="1:44" x14ac:dyDescent="0.25">
      <c r="A881" s="1" t="s">
        <v>492</v>
      </c>
      <c r="B881" s="1" t="s">
        <v>557</v>
      </c>
      <c r="C881" s="1"/>
      <c r="D881" s="1"/>
      <c r="E881" s="1" t="s">
        <v>44</v>
      </c>
      <c r="F881" s="1" t="s">
        <v>45</v>
      </c>
      <c r="G881" s="2" t="str">
        <f t="shared" si="37"/>
        <v>T16P1Hybrid</v>
      </c>
      <c r="H881" s="3">
        <v>100</v>
      </c>
      <c r="I881" s="3">
        <v>30</v>
      </c>
      <c r="J881" s="3">
        <v>60</v>
      </c>
      <c r="K881" s="1">
        <v>2545.7547340000001</v>
      </c>
      <c r="L881" s="1">
        <v>2625</v>
      </c>
      <c r="M881" s="1">
        <v>4847.5466550000001</v>
      </c>
      <c r="N881" s="1">
        <v>6212.9825080000001</v>
      </c>
      <c r="O881" s="1">
        <v>6793.3142780000007</v>
      </c>
      <c r="P881" s="1"/>
      <c r="Q881" s="1">
        <v>4142.1148670000002</v>
      </c>
      <c r="R881" s="1"/>
      <c r="S881" s="1"/>
      <c r="T881" s="1">
        <v>2.6684873398334217</v>
      </c>
      <c r="U881" s="1"/>
      <c r="V881" s="1"/>
      <c r="W881" s="1"/>
      <c r="X881">
        <f t="shared" si="38"/>
        <v>3.9385359537803142</v>
      </c>
      <c r="Y881" s="1" t="s">
        <v>46</v>
      </c>
      <c r="Z881" s="1">
        <v>5.4</v>
      </c>
      <c r="AA881" s="1">
        <v>1.41</v>
      </c>
      <c r="AB881" s="1">
        <v>4.7</v>
      </c>
      <c r="AC881" s="1"/>
      <c r="AD881" s="1"/>
      <c r="AE881" s="1"/>
      <c r="AF881" s="1"/>
      <c r="AG881" s="1"/>
      <c r="AH881" s="1"/>
      <c r="AR881" t="s">
        <v>603</v>
      </c>
    </row>
    <row r="882" spans="1:44" x14ac:dyDescent="0.25">
      <c r="A882" s="1" t="s">
        <v>492</v>
      </c>
      <c r="B882" s="1" t="s">
        <v>558</v>
      </c>
      <c r="C882" s="1"/>
      <c r="D882" s="1"/>
      <c r="E882" s="1" t="s">
        <v>44</v>
      </c>
      <c r="F882" s="1" t="s">
        <v>45</v>
      </c>
      <c r="G882" s="2" t="str">
        <f t="shared" si="37"/>
        <v>T18P1Hybrid</v>
      </c>
      <c r="H882" s="3">
        <v>100</v>
      </c>
      <c r="I882" s="3">
        <v>30</v>
      </c>
      <c r="J882" s="3">
        <v>60</v>
      </c>
      <c r="K882" s="1">
        <v>6567.2286180000001</v>
      </c>
      <c r="L882" s="1">
        <v>5000</v>
      </c>
      <c r="M882" s="1">
        <v>3688.0430579999997</v>
      </c>
      <c r="N882" s="1">
        <v>5600.4862800000001</v>
      </c>
      <c r="O882" s="1">
        <v>4417.0538209999995</v>
      </c>
      <c r="P882" s="1"/>
      <c r="Q882" s="1">
        <v>1417.006157</v>
      </c>
      <c r="R882" s="1"/>
      <c r="S882" s="1"/>
      <c r="T882" s="1">
        <v>0.67259023218612723</v>
      </c>
      <c r="U882" s="1"/>
      <c r="V882" s="1"/>
      <c r="W882" s="1"/>
      <c r="X882">
        <f t="shared" si="38"/>
        <v>-1.9937426791012842</v>
      </c>
      <c r="Y882" s="1" t="s">
        <v>59</v>
      </c>
      <c r="Z882" s="1">
        <v>6</v>
      </c>
      <c r="AA882" s="1">
        <v>1.37</v>
      </c>
      <c r="AB882" s="1">
        <v>4.7</v>
      </c>
      <c r="AC882" s="1"/>
      <c r="AD882" s="1"/>
      <c r="AE882" s="1"/>
      <c r="AF882" s="1"/>
      <c r="AG882" s="1"/>
      <c r="AH882" s="1"/>
      <c r="AR882" t="s">
        <v>603</v>
      </c>
    </row>
    <row r="883" spans="1:44" x14ac:dyDescent="0.25">
      <c r="A883" s="1" t="s">
        <v>492</v>
      </c>
      <c r="B883" s="1" t="s">
        <v>559</v>
      </c>
      <c r="C883" s="1"/>
      <c r="D883" s="1"/>
      <c r="E883" s="1" t="s">
        <v>44</v>
      </c>
      <c r="F883" s="1" t="s">
        <v>45</v>
      </c>
      <c r="G883" s="2" t="str">
        <f t="shared" si="37"/>
        <v>T19P1Hybrid</v>
      </c>
      <c r="H883" s="3">
        <v>100</v>
      </c>
      <c r="I883" s="3">
        <v>30</v>
      </c>
      <c r="J883" s="3">
        <v>60</v>
      </c>
      <c r="K883" s="1">
        <v>1544.660468</v>
      </c>
      <c r="L883" s="1">
        <v>1625</v>
      </c>
      <c r="M883" s="1">
        <v>640.377748</v>
      </c>
      <c r="N883" s="1">
        <v>6312.7348110000003</v>
      </c>
      <c r="O883" s="1">
        <v>7176.1021609999998</v>
      </c>
      <c r="P883" s="1"/>
      <c r="Q883" s="1">
        <v>5435.7119069999999</v>
      </c>
      <c r="R883" s="1"/>
      <c r="S883" s="1"/>
      <c r="T883" s="1">
        <v>4.6457472756401241</v>
      </c>
      <c r="U883" s="1"/>
      <c r="V883" s="1"/>
      <c r="W883" s="1"/>
      <c r="X883">
        <f t="shared" si="38"/>
        <v>5.2217362345934371</v>
      </c>
      <c r="Y883" s="1" t="s">
        <v>46</v>
      </c>
      <c r="Z883" s="1">
        <v>5.4</v>
      </c>
      <c r="AA883" s="1">
        <v>1.36</v>
      </c>
      <c r="AB883" s="1">
        <v>1.4</v>
      </c>
      <c r="AC883" s="1"/>
      <c r="AD883" s="1"/>
      <c r="AE883" s="1"/>
      <c r="AF883" s="1"/>
      <c r="AG883" s="1"/>
      <c r="AH883" s="1"/>
      <c r="AR883" t="s">
        <v>603</v>
      </c>
    </row>
    <row r="884" spans="1:44" x14ac:dyDescent="0.25">
      <c r="A884" s="1" t="s">
        <v>492</v>
      </c>
      <c r="B884" s="1" t="s">
        <v>560</v>
      </c>
      <c r="C884" s="1"/>
      <c r="D884" s="1"/>
      <c r="E884" s="1" t="s">
        <v>44</v>
      </c>
      <c r="F884" s="1" t="s">
        <v>45</v>
      </c>
      <c r="G884" s="2" t="str">
        <f t="shared" si="37"/>
        <v>T1P1Hybrid</v>
      </c>
      <c r="H884" s="3">
        <v>100</v>
      </c>
      <c r="I884" s="3">
        <v>30</v>
      </c>
      <c r="J884" s="3">
        <v>60</v>
      </c>
      <c r="K884" s="1">
        <v>17.740651</v>
      </c>
      <c r="L884" s="1">
        <v>125</v>
      </c>
      <c r="M884" s="1">
        <v>51.673983999999997</v>
      </c>
      <c r="N884" s="1">
        <v>2868.5917679999998</v>
      </c>
      <c r="O884" s="1">
        <v>4622.6770040000001</v>
      </c>
      <c r="P884" s="1"/>
      <c r="Q884" s="1">
        <v>3048.7683040000002</v>
      </c>
      <c r="R884" s="1"/>
      <c r="S884" s="1"/>
      <c r="T884" s="1">
        <v>260.56975045616986</v>
      </c>
      <c r="U884" s="1"/>
      <c r="V884" s="1"/>
      <c r="W884" s="1"/>
      <c r="X884">
        <f t="shared" si="38"/>
        <v>4.2699124528530668</v>
      </c>
      <c r="Y884" s="1" t="s">
        <v>46</v>
      </c>
      <c r="Z884" s="1">
        <v>5.3</v>
      </c>
      <c r="AA884" s="1">
        <v>1.33</v>
      </c>
      <c r="AB884" s="1">
        <v>0.8</v>
      </c>
      <c r="AC884" s="1"/>
      <c r="AD884" s="1"/>
      <c r="AE884" s="1"/>
      <c r="AF884" s="1"/>
      <c r="AG884" s="1"/>
      <c r="AH884" s="1"/>
      <c r="AR884" t="s">
        <v>603</v>
      </c>
    </row>
    <row r="885" spans="1:44" x14ac:dyDescent="0.25">
      <c r="A885" s="1" t="s">
        <v>492</v>
      </c>
      <c r="B885" s="1" t="s">
        <v>561</v>
      </c>
      <c r="C885" s="1"/>
      <c r="D885" s="1"/>
      <c r="E885" s="1" t="s">
        <v>44</v>
      </c>
      <c r="F885" s="1" t="s">
        <v>45</v>
      </c>
      <c r="G885" s="2" t="str">
        <f t="shared" si="37"/>
        <v>T20P1Hybrid</v>
      </c>
      <c r="H885" s="3">
        <v>100</v>
      </c>
      <c r="I885" s="3">
        <v>30</v>
      </c>
      <c r="J885" s="3">
        <v>60</v>
      </c>
      <c r="K885" s="1">
        <v>3328.060602</v>
      </c>
      <c r="L885" s="1">
        <v>3375</v>
      </c>
      <c r="M885" s="1">
        <v>3575.2463520000001</v>
      </c>
      <c r="N885" s="1">
        <v>6049.017229</v>
      </c>
      <c r="O885" s="1">
        <v>7182.2330699999993</v>
      </c>
      <c r="P885" s="1"/>
      <c r="Q885" s="1">
        <v>4757.7756549999995</v>
      </c>
      <c r="R885" s="1"/>
      <c r="S885" s="1"/>
      <c r="T885" s="1">
        <v>2.1580836195362045</v>
      </c>
      <c r="U885" s="1"/>
      <c r="V885" s="1"/>
      <c r="W885" s="1"/>
      <c r="X885">
        <f t="shared" si="38"/>
        <v>3.5737690502139792</v>
      </c>
      <c r="Y885" s="1" t="s">
        <v>46</v>
      </c>
      <c r="Z885" s="1">
        <v>5.7</v>
      </c>
      <c r="AA885" s="1">
        <v>1.41</v>
      </c>
      <c r="AB885" s="1">
        <v>2.5</v>
      </c>
      <c r="AC885" s="1"/>
      <c r="AD885" s="1"/>
      <c r="AE885" s="1"/>
      <c r="AF885" s="1"/>
      <c r="AG885" s="1"/>
      <c r="AH885" s="1"/>
      <c r="AR885" t="s">
        <v>603</v>
      </c>
    </row>
    <row r="886" spans="1:44" x14ac:dyDescent="0.25">
      <c r="A886" s="1" t="s">
        <v>492</v>
      </c>
      <c r="B886" s="1" t="s">
        <v>562</v>
      </c>
      <c r="C886" s="1"/>
      <c r="D886" s="1"/>
      <c r="E886" s="1" t="s">
        <v>44</v>
      </c>
      <c r="F886" s="1" t="s">
        <v>45</v>
      </c>
      <c r="G886" s="2" t="str">
        <f t="shared" si="37"/>
        <v>T23P1Hybrid</v>
      </c>
      <c r="H886" s="3">
        <v>100</v>
      </c>
      <c r="I886" s="3">
        <v>30</v>
      </c>
      <c r="J886" s="3">
        <v>60</v>
      </c>
      <c r="K886" s="1">
        <v>2975.3276350000001</v>
      </c>
      <c r="L886" s="1">
        <v>2875</v>
      </c>
      <c r="M886" s="1">
        <v>7898.2621749999998</v>
      </c>
      <c r="N886" s="1">
        <v>7818.6814629999999</v>
      </c>
      <c r="O886" s="1">
        <v>9917.3623530000004</v>
      </c>
      <c r="P886" s="1"/>
      <c r="Q886" s="1">
        <v>5594.2154300000002</v>
      </c>
      <c r="R886" s="1"/>
      <c r="S886" s="1"/>
      <c r="T886" s="1">
        <v>3.3332000941133328</v>
      </c>
      <c r="U886" s="1"/>
      <c r="V886" s="1"/>
      <c r="W886" s="1"/>
      <c r="X886">
        <f t="shared" si="38"/>
        <v>6.436979410413695</v>
      </c>
      <c r="Y886" s="1" t="s">
        <v>46</v>
      </c>
      <c r="Z886" s="1">
        <v>5.8</v>
      </c>
      <c r="AA886" s="1">
        <v>1.49</v>
      </c>
      <c r="AB886" s="1">
        <v>1.3</v>
      </c>
      <c r="AC886" s="1"/>
      <c r="AD886" s="1"/>
      <c r="AE886" s="1"/>
      <c r="AF886" s="1"/>
      <c r="AG886" s="1"/>
      <c r="AH886" s="1"/>
      <c r="AR886" t="s">
        <v>603</v>
      </c>
    </row>
    <row r="887" spans="1:44" x14ac:dyDescent="0.25">
      <c r="A887" s="1" t="s">
        <v>492</v>
      </c>
      <c r="B887" s="1" t="s">
        <v>563</v>
      </c>
      <c r="C887" s="1"/>
      <c r="D887" s="1"/>
      <c r="E887" s="1" t="s">
        <v>44</v>
      </c>
      <c r="F887" s="1" t="s">
        <v>45</v>
      </c>
      <c r="G887" s="2" t="str">
        <f t="shared" si="37"/>
        <v>T24P1Hybrid</v>
      </c>
      <c r="H887" s="3">
        <v>100</v>
      </c>
      <c r="I887" s="3">
        <v>30</v>
      </c>
      <c r="J887" s="3">
        <v>60</v>
      </c>
      <c r="K887" s="1">
        <v>2770.9051570000001</v>
      </c>
      <c r="L887" s="1">
        <v>2875</v>
      </c>
      <c r="M887" s="1">
        <v>2653.5016719999999</v>
      </c>
      <c r="N887" s="1">
        <v>8892.6229579999999</v>
      </c>
      <c r="O887" s="1">
        <v>8341.1947180000006</v>
      </c>
      <c r="P887" s="1"/>
      <c r="Q887" s="1">
        <v>7792.4220919999998</v>
      </c>
      <c r="R887" s="1"/>
      <c r="S887" s="1"/>
      <c r="T887" s="1">
        <v>3.0102779580629293</v>
      </c>
      <c r="U887" s="1"/>
      <c r="V887" s="1"/>
      <c r="W887" s="1"/>
      <c r="X887">
        <f t="shared" si="38"/>
        <v>5.1650331164764633</v>
      </c>
      <c r="Y887" s="1" t="s">
        <v>46</v>
      </c>
      <c r="Z887" s="1">
        <v>5.7</v>
      </c>
      <c r="AA887" s="1">
        <v>1.54</v>
      </c>
      <c r="AB887" s="1">
        <v>1.9</v>
      </c>
      <c r="AC887" s="1"/>
      <c r="AD887" s="1"/>
      <c r="AE887" s="1"/>
      <c r="AF887" s="1"/>
      <c r="AG887" s="1"/>
      <c r="AH887" s="1"/>
      <c r="AR887" t="s">
        <v>603</v>
      </c>
    </row>
    <row r="888" spans="1:44" x14ac:dyDescent="0.25">
      <c r="A888" s="1" t="s">
        <v>492</v>
      </c>
      <c r="B888" s="1" t="s">
        <v>564</v>
      </c>
      <c r="C888" s="1"/>
      <c r="D888" s="1"/>
      <c r="E888" s="1" t="s">
        <v>44</v>
      </c>
      <c r="F888" s="1" t="s">
        <v>45</v>
      </c>
      <c r="G888" s="2" t="str">
        <f t="shared" si="37"/>
        <v>T26P1Hybrid</v>
      </c>
      <c r="H888" s="3">
        <v>100</v>
      </c>
      <c r="I888" s="3">
        <v>30</v>
      </c>
      <c r="J888" s="3">
        <v>60</v>
      </c>
      <c r="K888" s="1">
        <v>2726.7988350000001</v>
      </c>
      <c r="L888" s="1">
        <v>2625</v>
      </c>
      <c r="M888" s="1">
        <v>4742.5636520000007</v>
      </c>
      <c r="N888" s="1">
        <v>6208.7907619999996</v>
      </c>
      <c r="O888" s="1">
        <v>7284.5099360000004</v>
      </c>
      <c r="P888" s="1"/>
      <c r="Q888" s="1">
        <v>7371.1766829999997</v>
      </c>
      <c r="R888" s="1"/>
      <c r="S888" s="1"/>
      <c r="T888" s="1">
        <v>2.6714511692242233</v>
      </c>
      <c r="U888" s="1"/>
      <c r="V888" s="1"/>
      <c r="W888" s="1"/>
      <c r="X888">
        <f t="shared" si="38"/>
        <v>4.2261229895149794</v>
      </c>
      <c r="Y888" s="1" t="s">
        <v>46</v>
      </c>
      <c r="Z888" s="1">
        <v>5.2</v>
      </c>
      <c r="AA888" s="1">
        <v>1.8</v>
      </c>
      <c r="AB888" s="1">
        <v>3.2</v>
      </c>
      <c r="AC888" s="1"/>
      <c r="AD888" s="1"/>
      <c r="AE888" s="1"/>
      <c r="AF888" s="1"/>
      <c r="AG888" s="1"/>
      <c r="AH888" s="1"/>
      <c r="AR888" t="s">
        <v>603</v>
      </c>
    </row>
    <row r="889" spans="1:44" x14ac:dyDescent="0.25">
      <c r="A889" s="1" t="s">
        <v>492</v>
      </c>
      <c r="B889" s="1" t="s">
        <v>565</v>
      </c>
      <c r="C889" s="1"/>
      <c r="D889" s="1"/>
      <c r="E889" s="1" t="s">
        <v>44</v>
      </c>
      <c r="F889" s="1" t="s">
        <v>45</v>
      </c>
      <c r="G889" s="2" t="str">
        <f t="shared" si="37"/>
        <v>T27P1Hybrid</v>
      </c>
      <c r="H889" s="3">
        <v>100</v>
      </c>
      <c r="I889" s="3">
        <v>30</v>
      </c>
      <c r="J889" s="3">
        <v>60</v>
      </c>
      <c r="K889" s="1">
        <v>1096.242706</v>
      </c>
      <c r="L889" s="1">
        <v>1125</v>
      </c>
      <c r="M889" s="1">
        <v>1278.072797</v>
      </c>
      <c r="N889" s="1">
        <v>6229.0779940000002</v>
      </c>
      <c r="O889" s="1">
        <v>9092.6190170000009</v>
      </c>
      <c r="P889" s="1"/>
      <c r="Q889" s="1">
        <v>3285.8642059999997</v>
      </c>
      <c r="R889" s="1"/>
      <c r="S889" s="1"/>
      <c r="T889" s="1">
        <v>8.294348475236287</v>
      </c>
      <c r="U889" s="1"/>
      <c r="V889" s="1"/>
      <c r="W889" s="1"/>
      <c r="X889">
        <f t="shared" si="38"/>
        <v>7.4146142684022838</v>
      </c>
      <c r="Y889" s="1" t="s">
        <v>46</v>
      </c>
      <c r="Z889" s="1">
        <v>5.0999999999999996</v>
      </c>
      <c r="AA889" s="1">
        <v>1.27</v>
      </c>
      <c r="AB889" s="1">
        <v>1.7</v>
      </c>
      <c r="AC889" s="1"/>
      <c r="AD889" s="1"/>
      <c r="AE889" s="1"/>
      <c r="AF889" s="1"/>
      <c r="AG889" s="1"/>
      <c r="AH889" s="1"/>
      <c r="AR889" t="s">
        <v>603</v>
      </c>
    </row>
    <row r="890" spans="1:44" x14ac:dyDescent="0.25">
      <c r="A890" s="1" t="s">
        <v>492</v>
      </c>
      <c r="B890" s="1" t="s">
        <v>566</v>
      </c>
      <c r="C890" s="1"/>
      <c r="D890" s="1"/>
      <c r="E890" s="1" t="s">
        <v>44</v>
      </c>
      <c r="F890" s="1" t="s">
        <v>45</v>
      </c>
      <c r="G890" s="2" t="str">
        <f t="shared" si="37"/>
        <v>T27P2Hybrid</v>
      </c>
      <c r="H890" s="3">
        <v>100</v>
      </c>
      <c r="I890" s="3">
        <v>30</v>
      </c>
      <c r="J890" s="3">
        <v>60</v>
      </c>
      <c r="K890" s="1">
        <v>927.67928800000004</v>
      </c>
      <c r="L890" s="1">
        <v>875</v>
      </c>
      <c r="M890" s="1">
        <v>2608.4491760000001</v>
      </c>
      <c r="N890" s="1">
        <v>5831.0303250000006</v>
      </c>
      <c r="O890" s="1">
        <v>6805.9313890000003</v>
      </c>
      <c r="P890" s="1"/>
      <c r="Q890" s="1">
        <v>5096.9536179999996</v>
      </c>
      <c r="R890" s="1"/>
      <c r="S890" s="1"/>
      <c r="T890" s="1">
        <v>7.3365132509027191</v>
      </c>
      <c r="U890" s="1"/>
      <c r="V890" s="1"/>
      <c r="W890" s="1"/>
      <c r="X890">
        <f t="shared" si="38"/>
        <v>5.4505903932239663</v>
      </c>
      <c r="Y890" s="1" t="s">
        <v>46</v>
      </c>
      <c r="Z890" s="1">
        <v>5.0999999999999996</v>
      </c>
      <c r="AA890" s="1">
        <v>1.27</v>
      </c>
      <c r="AB890" s="1">
        <v>1.5</v>
      </c>
      <c r="AC890" s="1"/>
      <c r="AD890" s="1"/>
      <c r="AE890" s="1"/>
      <c r="AF890" s="1"/>
      <c r="AG890" s="1"/>
      <c r="AH890" s="1"/>
      <c r="AR890" t="s">
        <v>603</v>
      </c>
    </row>
    <row r="891" spans="1:44" x14ac:dyDescent="0.25">
      <c r="A891" s="1" t="s">
        <v>492</v>
      </c>
      <c r="B891" s="1" t="s">
        <v>567</v>
      </c>
      <c r="C891" s="1"/>
      <c r="D891" s="1"/>
      <c r="E891" s="1" t="s">
        <v>44</v>
      </c>
      <c r="F891" s="1" t="s">
        <v>45</v>
      </c>
      <c r="G891" s="2" t="str">
        <f t="shared" si="37"/>
        <v>T27P3Hybrid</v>
      </c>
      <c r="H891" s="3">
        <v>100</v>
      </c>
      <c r="I891" s="3">
        <v>30</v>
      </c>
      <c r="J891" s="3">
        <v>60</v>
      </c>
      <c r="K891" s="1">
        <v>1518.639406</v>
      </c>
      <c r="L891" s="1">
        <v>1625</v>
      </c>
      <c r="M891" s="1">
        <v>1085.2001849999999</v>
      </c>
      <c r="N891" s="1">
        <v>6360.1325360000001</v>
      </c>
      <c r="O891" s="1">
        <v>8931.9084600000006</v>
      </c>
      <c r="P891" s="1"/>
      <c r="Q891" s="1">
        <v>3870.824505</v>
      </c>
      <c r="R891" s="1"/>
      <c r="S891" s="1"/>
      <c r="T891" s="1">
        <v>5.8815202771052029</v>
      </c>
      <c r="U891" s="1"/>
      <c r="V891" s="1"/>
      <c r="W891" s="1"/>
      <c r="X891">
        <f t="shared" si="38"/>
        <v>6.8739299359486452</v>
      </c>
      <c r="Y891" s="1" t="s">
        <v>46</v>
      </c>
      <c r="Z891" s="1">
        <v>5.3</v>
      </c>
      <c r="AA891" s="1">
        <v>1.1200000000000001</v>
      </c>
      <c r="AB891" s="1">
        <v>1</v>
      </c>
      <c r="AC891" s="1"/>
      <c r="AD891" s="1"/>
      <c r="AE891" s="1"/>
      <c r="AF891" s="1"/>
      <c r="AG891" s="1"/>
      <c r="AH891" s="1"/>
      <c r="AR891" t="s">
        <v>603</v>
      </c>
    </row>
    <row r="892" spans="1:44" x14ac:dyDescent="0.25">
      <c r="A892" s="1" t="s">
        <v>492</v>
      </c>
      <c r="B892" s="1" t="s">
        <v>568</v>
      </c>
      <c r="C892" s="1"/>
      <c r="D892" s="1"/>
      <c r="E892" s="1" t="s">
        <v>44</v>
      </c>
      <c r="F892" s="1" t="s">
        <v>45</v>
      </c>
      <c r="G892" s="2" t="str">
        <f t="shared" si="37"/>
        <v>T28P3Hybrid</v>
      </c>
      <c r="H892" s="3">
        <v>100</v>
      </c>
      <c r="I892" s="3">
        <v>30</v>
      </c>
      <c r="J892" s="3">
        <v>60</v>
      </c>
      <c r="K892" s="1">
        <v>1024.365841</v>
      </c>
      <c r="L892" s="1">
        <v>1125</v>
      </c>
      <c r="M892" s="1">
        <v>2421.6977540000003</v>
      </c>
      <c r="N892" s="1">
        <v>7252.2732339999993</v>
      </c>
      <c r="O892" s="1">
        <v>7567.7319319999997</v>
      </c>
      <c r="P892" s="1"/>
      <c r="Q892" s="1">
        <v>6149.4218460000002</v>
      </c>
      <c r="R892" s="1"/>
      <c r="S892" s="1"/>
      <c r="T892" s="1">
        <v>7.3877238278584878</v>
      </c>
      <c r="U892" s="1"/>
      <c r="V892" s="1"/>
      <c r="W892" s="1"/>
      <c r="X892">
        <f t="shared" si="38"/>
        <v>6.0673152056348076</v>
      </c>
      <c r="Y892" s="1" t="s">
        <v>46</v>
      </c>
      <c r="Z892" s="1">
        <v>5.2</v>
      </c>
      <c r="AA892" s="1">
        <v>1.32</v>
      </c>
      <c r="AB892" s="1">
        <v>1.1000000000000001</v>
      </c>
      <c r="AC892" s="1"/>
      <c r="AD892" s="1"/>
      <c r="AE892" s="1"/>
      <c r="AF892" s="1"/>
      <c r="AG892" s="1"/>
      <c r="AH892" s="1"/>
      <c r="AR892" t="s">
        <v>603</v>
      </c>
    </row>
    <row r="893" spans="1:44" x14ac:dyDescent="0.25">
      <c r="A893" s="1" t="s">
        <v>492</v>
      </c>
      <c r="B893" s="1" t="s">
        <v>569</v>
      </c>
      <c r="C893" s="1"/>
      <c r="D893" s="1"/>
      <c r="E893" s="1" t="s">
        <v>44</v>
      </c>
      <c r="F893" s="1" t="s">
        <v>45</v>
      </c>
      <c r="G893" s="2" t="str">
        <f t="shared" si="37"/>
        <v>T29P2Hybrid</v>
      </c>
      <c r="H893" s="3">
        <v>100</v>
      </c>
      <c r="I893" s="3">
        <v>30</v>
      </c>
      <c r="J893" s="3">
        <v>60</v>
      </c>
      <c r="K893" s="1">
        <v>2315.0865509999999</v>
      </c>
      <c r="L893" s="1">
        <v>2375</v>
      </c>
      <c r="M893" s="1">
        <v>1860.9704709999999</v>
      </c>
      <c r="N893" s="1">
        <v>5484.4006839999993</v>
      </c>
      <c r="O893" s="1">
        <v>5078.6587770000006</v>
      </c>
      <c r="P893" s="1"/>
      <c r="Q893" s="1">
        <v>2119.5327590000002</v>
      </c>
      <c r="R893" s="1"/>
      <c r="S893" s="1"/>
      <c r="T893" s="1">
        <v>2.1937230704425619</v>
      </c>
      <c r="U893" s="1"/>
      <c r="V893" s="1"/>
      <c r="W893" s="1"/>
      <c r="X893">
        <f t="shared" si="38"/>
        <v>2.5625134763195438</v>
      </c>
      <c r="Y893" s="1" t="s">
        <v>46</v>
      </c>
      <c r="Z893" s="1">
        <v>5.0999999999999996</v>
      </c>
      <c r="AA893" s="1">
        <v>1.44</v>
      </c>
      <c r="AB893" s="1">
        <v>3.6</v>
      </c>
      <c r="AC893" s="1"/>
      <c r="AD893" s="1"/>
      <c r="AE893" s="1"/>
      <c r="AF893" s="1"/>
      <c r="AG893" s="1"/>
      <c r="AH893" s="1"/>
      <c r="AR893" t="s">
        <v>603</v>
      </c>
    </row>
    <row r="894" spans="1:44" x14ac:dyDescent="0.25">
      <c r="A894" s="1" t="s">
        <v>492</v>
      </c>
      <c r="B894" s="1" t="s">
        <v>570</v>
      </c>
      <c r="C894" s="1"/>
      <c r="D894" s="1"/>
      <c r="E894" s="1" t="s">
        <v>44</v>
      </c>
      <c r="F894" s="1" t="s">
        <v>45</v>
      </c>
      <c r="G894" s="2" t="str">
        <f t="shared" si="37"/>
        <v>T29P3Hybrid</v>
      </c>
      <c r="H894" s="3">
        <v>100</v>
      </c>
      <c r="I894" s="3">
        <v>30</v>
      </c>
      <c r="J894" s="3">
        <v>60</v>
      </c>
      <c r="K894" s="1">
        <v>1286.713792</v>
      </c>
      <c r="L894" s="1">
        <v>1375</v>
      </c>
      <c r="M894" s="1">
        <v>2429.8245569999999</v>
      </c>
      <c r="N894" s="1">
        <v>3534.1883080000002</v>
      </c>
      <c r="O894" s="1">
        <v>5540.5906639999994</v>
      </c>
      <c r="P894" s="1"/>
      <c r="Q894" s="1">
        <v>2005.080021</v>
      </c>
      <c r="R894" s="1"/>
      <c r="S894" s="1"/>
      <c r="T894" s="1">
        <v>4.3060008359652366</v>
      </c>
      <c r="U894" s="1"/>
      <c r="V894" s="1"/>
      <c r="W894" s="1"/>
      <c r="X894">
        <f t="shared" si="38"/>
        <v>3.9443936758915821</v>
      </c>
      <c r="Y894" s="1" t="s">
        <v>46</v>
      </c>
      <c r="Z894" s="1">
        <v>5.4</v>
      </c>
      <c r="AA894" s="1">
        <v>1.39</v>
      </c>
      <c r="AB894" s="1">
        <v>2.8</v>
      </c>
      <c r="AC894" s="1"/>
      <c r="AD894" s="1"/>
      <c r="AE894" s="1"/>
      <c r="AF894" s="1"/>
      <c r="AG894" s="1"/>
      <c r="AH894" s="1"/>
      <c r="AR894" t="s">
        <v>603</v>
      </c>
    </row>
    <row r="895" spans="1:44" x14ac:dyDescent="0.25">
      <c r="A895" s="1" t="s">
        <v>492</v>
      </c>
      <c r="B895" s="1" t="s">
        <v>571</v>
      </c>
      <c r="C895" s="1"/>
      <c r="D895" s="1"/>
      <c r="E895" s="1" t="s">
        <v>44</v>
      </c>
      <c r="F895" s="1" t="s">
        <v>45</v>
      </c>
      <c r="G895" s="2" t="str">
        <f t="shared" si="37"/>
        <v>T2P2Hybrid</v>
      </c>
      <c r="H895" s="3">
        <v>100</v>
      </c>
      <c r="I895" s="3">
        <v>30</v>
      </c>
      <c r="J895" s="3">
        <v>60</v>
      </c>
      <c r="K895" s="1">
        <v>2794.834429</v>
      </c>
      <c r="L895" s="1">
        <v>2875</v>
      </c>
      <c r="M895" s="1">
        <v>4331.1357279999993</v>
      </c>
      <c r="N895" s="1">
        <v>6041.09375</v>
      </c>
      <c r="O895" s="1">
        <v>3774.937312</v>
      </c>
      <c r="P895" s="1"/>
      <c r="Q895" s="1">
        <v>4119.459366</v>
      </c>
      <c r="R895" s="1"/>
      <c r="S895" s="1"/>
      <c r="T895" s="1">
        <v>1.3506837016283229</v>
      </c>
      <c r="U895" s="1"/>
      <c r="V895" s="1"/>
      <c r="W895" s="1"/>
      <c r="X895">
        <f t="shared" si="38"/>
        <v>0.90879725242510701</v>
      </c>
      <c r="Y895" s="1" t="s">
        <v>52</v>
      </c>
      <c r="Z895" s="1">
        <v>5.9</v>
      </c>
      <c r="AA895" s="1">
        <v>1.36</v>
      </c>
      <c r="AB895" s="1">
        <v>7</v>
      </c>
      <c r="AC895" s="1"/>
      <c r="AD895" s="1"/>
      <c r="AE895" s="1"/>
      <c r="AF895" s="1"/>
      <c r="AG895" s="1"/>
      <c r="AH895" s="1"/>
      <c r="AR895" t="s">
        <v>603</v>
      </c>
    </row>
    <row r="896" spans="1:44" x14ac:dyDescent="0.25">
      <c r="A896" s="1" t="s">
        <v>492</v>
      </c>
      <c r="B896" s="1" t="s">
        <v>572</v>
      </c>
      <c r="C896" s="1"/>
      <c r="D896" s="1"/>
      <c r="E896" s="1" t="s">
        <v>44</v>
      </c>
      <c r="F896" s="1" t="s">
        <v>45</v>
      </c>
      <c r="G896" s="2" t="str">
        <f t="shared" si="37"/>
        <v>T30P1Hybrid</v>
      </c>
      <c r="H896" s="3">
        <v>100</v>
      </c>
      <c r="I896" s="3">
        <v>30</v>
      </c>
      <c r="J896" s="3">
        <v>60</v>
      </c>
      <c r="K896" s="1">
        <v>901.50368000000003</v>
      </c>
      <c r="L896" s="1">
        <v>875</v>
      </c>
      <c r="M896" s="1">
        <v>3038.9565190000003</v>
      </c>
      <c r="N896" s="1">
        <v>5299.2892830000001</v>
      </c>
      <c r="O896" s="1">
        <v>5741.7527020000007</v>
      </c>
      <c r="P896" s="1"/>
      <c r="Q896" s="1">
        <v>1382.1671550000001</v>
      </c>
      <c r="R896" s="1"/>
      <c r="S896" s="1"/>
      <c r="T896" s="1">
        <v>6.3690840418976444</v>
      </c>
      <c r="U896" s="1"/>
      <c r="V896" s="1"/>
      <c r="W896" s="1"/>
      <c r="X896">
        <f t="shared" si="38"/>
        <v>4.4881053699001434</v>
      </c>
      <c r="Y896" s="1" t="s">
        <v>46</v>
      </c>
      <c r="Z896" s="1">
        <v>6.1</v>
      </c>
      <c r="AA896" s="1">
        <v>1.49</v>
      </c>
      <c r="AB896" s="1">
        <v>3</v>
      </c>
      <c r="AC896" s="1"/>
      <c r="AD896" s="1"/>
      <c r="AE896" s="1"/>
      <c r="AF896" s="1"/>
      <c r="AG896" s="1"/>
      <c r="AH896" s="1"/>
      <c r="AR896" t="s">
        <v>603</v>
      </c>
    </row>
    <row r="897" spans="1:44" x14ac:dyDescent="0.25">
      <c r="A897" s="1" t="s">
        <v>492</v>
      </c>
      <c r="B897" s="1" t="s">
        <v>573</v>
      </c>
      <c r="C897" s="1"/>
      <c r="D897" s="1"/>
      <c r="E897" s="1" t="s">
        <v>44</v>
      </c>
      <c r="F897" s="1" t="s">
        <v>45</v>
      </c>
      <c r="G897" s="2" t="str">
        <f t="shared" si="37"/>
        <v>T30P2Hybrid</v>
      </c>
      <c r="H897" s="3">
        <v>100</v>
      </c>
      <c r="I897" s="3">
        <v>30</v>
      </c>
      <c r="J897" s="3">
        <v>60</v>
      </c>
      <c r="K897" s="1">
        <v>872.86888199999999</v>
      </c>
      <c r="L897" s="1">
        <v>875</v>
      </c>
      <c r="M897" s="1">
        <v>530.29291699999999</v>
      </c>
      <c r="N897" s="1">
        <v>5344.8858399999999</v>
      </c>
      <c r="O897" s="1">
        <v>5859.8175250000004</v>
      </c>
      <c r="P897" s="1"/>
      <c r="Q897" s="1">
        <v>1863.575863</v>
      </c>
      <c r="R897" s="1"/>
      <c r="S897" s="1"/>
      <c r="T897" s="1">
        <v>6.7132849455847605</v>
      </c>
      <c r="U897" s="1"/>
      <c r="V897" s="1"/>
      <c r="W897" s="1"/>
      <c r="X897">
        <f t="shared" si="38"/>
        <v>4.6241321226105567</v>
      </c>
      <c r="Y897" s="1" t="s">
        <v>46</v>
      </c>
      <c r="Z897" s="1">
        <v>5.5</v>
      </c>
      <c r="AA897" s="1">
        <v>1.46</v>
      </c>
      <c r="AB897" s="1">
        <v>1</v>
      </c>
      <c r="AC897" s="1"/>
      <c r="AD897" s="1"/>
      <c r="AE897" s="1"/>
      <c r="AF897" s="1"/>
      <c r="AG897" s="1"/>
      <c r="AH897" s="1"/>
      <c r="AR897" t="s">
        <v>603</v>
      </c>
    </row>
    <row r="898" spans="1:44" x14ac:dyDescent="0.25">
      <c r="A898" s="1" t="s">
        <v>492</v>
      </c>
      <c r="B898" s="1" t="s">
        <v>574</v>
      </c>
      <c r="C898" s="1"/>
      <c r="D898" s="1"/>
      <c r="E898" s="1" t="s">
        <v>44</v>
      </c>
      <c r="F898" s="1" t="s">
        <v>45</v>
      </c>
      <c r="G898" s="2" t="str">
        <f t="shared" si="37"/>
        <v>T31P2Hybrid</v>
      </c>
      <c r="H898" s="3">
        <v>100</v>
      </c>
      <c r="I898" s="3">
        <v>30</v>
      </c>
      <c r="J898" s="3">
        <v>60</v>
      </c>
      <c r="K898" s="1">
        <v>2952.4849639999998</v>
      </c>
      <c r="L898" s="1">
        <v>2875</v>
      </c>
      <c r="M898" s="1">
        <v>961.13609499999995</v>
      </c>
      <c r="N898" s="1">
        <v>6360.4692329999998</v>
      </c>
      <c r="O898" s="1">
        <v>6453.4917490000007</v>
      </c>
      <c r="P898" s="1"/>
      <c r="Q898" s="1">
        <v>2481.3296519999999</v>
      </c>
      <c r="R898" s="1"/>
      <c r="S898" s="1"/>
      <c r="T898" s="1">
        <v>2.1857831039575792</v>
      </c>
      <c r="U898" s="1"/>
      <c r="V898" s="1"/>
      <c r="W898" s="1"/>
      <c r="X898">
        <f t="shared" si="38"/>
        <v>3.2462973042082748</v>
      </c>
      <c r="Y898" s="1" t="s">
        <v>46</v>
      </c>
      <c r="Z898" s="1">
        <v>5.0999999999999996</v>
      </c>
      <c r="AA898" s="1">
        <v>1.24</v>
      </c>
      <c r="AB898" s="1">
        <v>2.1</v>
      </c>
      <c r="AC898" s="1"/>
      <c r="AD898" s="1"/>
      <c r="AE898" s="1"/>
      <c r="AF898" s="1"/>
      <c r="AG898" s="1"/>
      <c r="AH898" s="1"/>
      <c r="AR898" t="s">
        <v>603</v>
      </c>
    </row>
    <row r="899" spans="1:44" x14ac:dyDescent="0.25">
      <c r="A899" s="1" t="s">
        <v>492</v>
      </c>
      <c r="B899" s="1" t="s">
        <v>575</v>
      </c>
      <c r="C899" s="1"/>
      <c r="D899" s="1"/>
      <c r="E899" s="1" t="s">
        <v>44</v>
      </c>
      <c r="F899" s="1" t="s">
        <v>45</v>
      </c>
      <c r="G899" s="2" t="str">
        <f t="shared" si="37"/>
        <v>T5P1Hybrid</v>
      </c>
      <c r="H899" s="3">
        <v>100</v>
      </c>
      <c r="I899" s="3">
        <v>30</v>
      </c>
      <c r="J899" s="3">
        <v>60</v>
      </c>
      <c r="K899" s="1">
        <v>2912.857008</v>
      </c>
      <c r="L899" s="1">
        <v>2875</v>
      </c>
      <c r="M899" s="1">
        <v>3686.48272</v>
      </c>
      <c r="N899" s="1">
        <v>6382.8556950000002</v>
      </c>
      <c r="O899" s="1">
        <v>6587.2963039999995</v>
      </c>
      <c r="P899" s="1"/>
      <c r="Q899" s="1">
        <v>2624.9755499999997</v>
      </c>
      <c r="R899" s="1"/>
      <c r="S899" s="1"/>
      <c r="T899" s="1">
        <v>2.2614554322125513</v>
      </c>
      <c r="U899" s="1"/>
      <c r="V899" s="1"/>
      <c r="W899" s="1"/>
      <c r="X899">
        <f t="shared" si="38"/>
        <v>3.4071120433666184</v>
      </c>
      <c r="Y899" s="1" t="s">
        <v>46</v>
      </c>
      <c r="Z899" s="1">
        <v>6.2</v>
      </c>
      <c r="AA899" s="1">
        <v>1.36</v>
      </c>
      <c r="AB899" s="1">
        <v>3.4</v>
      </c>
      <c r="AC899" s="1"/>
      <c r="AD899" s="1"/>
      <c r="AE899" s="1"/>
      <c r="AF899" s="1"/>
      <c r="AG899" s="1"/>
      <c r="AH899" s="1"/>
      <c r="AR899" t="s">
        <v>603</v>
      </c>
    </row>
    <row r="900" spans="1:44" x14ac:dyDescent="0.25">
      <c r="A900" s="1" t="s">
        <v>492</v>
      </c>
      <c r="B900" s="1" t="s">
        <v>576</v>
      </c>
      <c r="C900" s="1"/>
      <c r="D900" s="1"/>
      <c r="E900" s="1" t="s">
        <v>44</v>
      </c>
      <c r="F900" s="1" t="s">
        <v>45</v>
      </c>
      <c r="G900" s="2" t="str">
        <f t="shared" si="37"/>
        <v>T5P2Hybrid</v>
      </c>
      <c r="H900" s="3">
        <v>100</v>
      </c>
      <c r="I900" s="3">
        <v>30</v>
      </c>
      <c r="J900" s="3">
        <v>60</v>
      </c>
      <c r="K900" s="1">
        <v>2433.0733339999997</v>
      </c>
      <c r="L900" s="1">
        <v>2375</v>
      </c>
      <c r="M900" s="1">
        <v>7120.0800790000003</v>
      </c>
      <c r="N900" s="1">
        <v>6346.4956949999996</v>
      </c>
      <c r="O900" s="1">
        <v>7580.4204070000005</v>
      </c>
      <c r="P900" s="1"/>
      <c r="Q900" s="1">
        <v>2358.5938999999998</v>
      </c>
      <c r="R900" s="1"/>
      <c r="S900" s="1"/>
      <c r="T900" s="1">
        <v>3.1155741592620658</v>
      </c>
      <c r="U900" s="1"/>
      <c r="V900" s="1"/>
      <c r="W900" s="1"/>
      <c r="X900">
        <f t="shared" si="38"/>
        <v>4.7728610519971477</v>
      </c>
      <c r="Y900" s="1" t="s">
        <v>46</v>
      </c>
      <c r="Z900" s="1">
        <v>6.7</v>
      </c>
      <c r="AA900" s="1">
        <v>1.47</v>
      </c>
      <c r="AB900" s="1">
        <v>42.6</v>
      </c>
      <c r="AC900" s="1"/>
      <c r="AD900" s="1"/>
      <c r="AE900" s="1"/>
      <c r="AF900" s="1"/>
      <c r="AG900" s="1"/>
      <c r="AH900" s="1"/>
      <c r="AR900" t="s">
        <v>603</v>
      </c>
    </row>
    <row r="901" spans="1:44" x14ac:dyDescent="0.25">
      <c r="A901" s="1" t="s">
        <v>492</v>
      </c>
      <c r="B901" s="1" t="s">
        <v>577</v>
      </c>
      <c r="C901" s="1"/>
      <c r="D901" s="1"/>
      <c r="E901" s="1" t="s">
        <v>44</v>
      </c>
      <c r="F901" s="1" t="s">
        <v>45</v>
      </c>
      <c r="G901" s="2" t="str">
        <f t="shared" si="37"/>
        <v>T6P1Hybrid</v>
      </c>
      <c r="H901" s="3">
        <v>100</v>
      </c>
      <c r="I901" s="3">
        <v>30</v>
      </c>
      <c r="J901" s="3">
        <v>60</v>
      </c>
      <c r="K901" s="1">
        <v>3179.7943620000001</v>
      </c>
      <c r="L901" s="1">
        <v>3125</v>
      </c>
      <c r="M901" s="1">
        <v>6524.2078929999998</v>
      </c>
      <c r="N901" s="1">
        <v>7298.0640409999996</v>
      </c>
      <c r="O901" s="1">
        <v>6174.9602640000003</v>
      </c>
      <c r="P901" s="1"/>
      <c r="Q901" s="1">
        <v>3358.9360820000002</v>
      </c>
      <c r="R901" s="1"/>
      <c r="S901" s="1"/>
      <c r="T901" s="1">
        <v>1.9419369811436882</v>
      </c>
      <c r="U901" s="1"/>
      <c r="V901" s="1"/>
      <c r="W901" s="1"/>
      <c r="X901">
        <f t="shared" si="38"/>
        <v>2.7772579690442227</v>
      </c>
      <c r="Y901" s="1" t="s">
        <v>46</v>
      </c>
      <c r="Z901" s="1">
        <v>6.2</v>
      </c>
      <c r="AA901" s="1">
        <v>1.38</v>
      </c>
      <c r="AB901" s="1">
        <v>6</v>
      </c>
      <c r="AC901" s="1"/>
      <c r="AD901" s="1"/>
      <c r="AE901" s="1"/>
      <c r="AF901" s="1"/>
      <c r="AG901" s="1"/>
      <c r="AH901" s="1"/>
      <c r="AR901" t="s">
        <v>603</v>
      </c>
    </row>
    <row r="902" spans="1:44" x14ac:dyDescent="0.25">
      <c r="A902" s="1" t="s">
        <v>492</v>
      </c>
      <c r="B902" s="1" t="s">
        <v>578</v>
      </c>
      <c r="C902" s="1"/>
      <c r="D902" s="1"/>
      <c r="E902" s="1" t="s">
        <v>44</v>
      </c>
      <c r="F902" s="1" t="s">
        <v>45</v>
      </c>
      <c r="G902" s="2" t="str">
        <f t="shared" si="37"/>
        <v>T6P3Hybrid</v>
      </c>
      <c r="H902" s="3">
        <v>100</v>
      </c>
      <c r="I902" s="3">
        <v>30</v>
      </c>
      <c r="J902" s="3">
        <v>60</v>
      </c>
      <c r="K902" s="1">
        <v>738.45790499999998</v>
      </c>
      <c r="L902" s="4">
        <v>625</v>
      </c>
      <c r="M902" s="1">
        <v>862.46648500000003</v>
      </c>
      <c r="N902" s="1">
        <v>5515.1285960000005</v>
      </c>
      <c r="O902" s="1">
        <v>4850.7567879999997</v>
      </c>
      <c r="P902" s="1"/>
      <c r="Q902" s="1">
        <v>1196.8781269999999</v>
      </c>
      <c r="R902" s="1"/>
      <c r="S902" s="1"/>
      <c r="T902" s="1">
        <v>6.5687654707955216</v>
      </c>
      <c r="U902" s="1"/>
      <c r="V902" s="1"/>
      <c r="W902" s="1"/>
      <c r="X902">
        <f t="shared" si="38"/>
        <v>3.8131159400142649</v>
      </c>
      <c r="Y902" s="1" t="s">
        <v>46</v>
      </c>
      <c r="Z902" s="1">
        <v>5.7</v>
      </c>
      <c r="AA902" s="1">
        <v>1.1299999999999999</v>
      </c>
      <c r="AB902" s="1">
        <v>0.8</v>
      </c>
      <c r="AC902" s="1"/>
      <c r="AD902" s="1"/>
      <c r="AE902" s="1"/>
      <c r="AF902" s="1"/>
      <c r="AG902" s="1"/>
      <c r="AH902" s="1"/>
      <c r="AR902" t="s">
        <v>603</v>
      </c>
    </row>
    <row r="903" spans="1:44" x14ac:dyDescent="0.25">
      <c r="A903" s="1" t="s">
        <v>492</v>
      </c>
      <c r="B903" s="1" t="s">
        <v>579</v>
      </c>
      <c r="C903" s="1"/>
      <c r="D903" s="1"/>
      <c r="E903" s="1" t="s">
        <v>44</v>
      </c>
      <c r="F903" s="1" t="s">
        <v>45</v>
      </c>
      <c r="G903" s="2" t="str">
        <f t="shared" si="37"/>
        <v>T8P3Hybrid</v>
      </c>
      <c r="H903" s="3">
        <v>100</v>
      </c>
      <c r="I903" s="3">
        <v>30</v>
      </c>
      <c r="J903" s="3">
        <v>60</v>
      </c>
      <c r="K903" s="1">
        <v>1736.5333329999999</v>
      </c>
      <c r="L903" s="1">
        <v>1625</v>
      </c>
      <c r="M903" s="1">
        <v>1071.383918</v>
      </c>
      <c r="N903" s="1">
        <v>4184.2152849999993</v>
      </c>
      <c r="O903" s="1">
        <v>4120.5551310000001</v>
      </c>
      <c r="P903" s="1"/>
      <c r="Q903" s="1">
        <v>3213.4228189999999</v>
      </c>
      <c r="R903" s="1"/>
      <c r="S903" s="1"/>
      <c r="T903" s="1">
        <v>2.3728626757088573</v>
      </c>
      <c r="U903" s="1"/>
      <c r="V903" s="1"/>
      <c r="W903" s="1"/>
      <c r="X903">
        <f t="shared" si="38"/>
        <v>2.2105765601997147</v>
      </c>
      <c r="Y903" s="1" t="s">
        <v>46</v>
      </c>
      <c r="Z903" s="1">
        <v>5.7</v>
      </c>
      <c r="AA903" s="1">
        <v>1.2</v>
      </c>
      <c r="AB903" s="1">
        <v>1.6</v>
      </c>
      <c r="AC903" s="1"/>
      <c r="AD903" s="1"/>
      <c r="AE903" s="1"/>
      <c r="AF903" s="1"/>
      <c r="AG903" s="1"/>
      <c r="AH903" s="1"/>
      <c r="AR903" t="s">
        <v>603</v>
      </c>
    </row>
    <row r="904" spans="1:44" x14ac:dyDescent="0.25">
      <c r="A904" s="1" t="s">
        <v>492</v>
      </c>
      <c r="B904" s="1" t="s">
        <v>580</v>
      </c>
      <c r="C904" s="1"/>
      <c r="D904" s="1"/>
      <c r="E904" s="1" t="s">
        <v>44</v>
      </c>
      <c r="F904" s="1" t="s">
        <v>45</v>
      </c>
      <c r="G904" s="2" t="str">
        <f t="shared" si="37"/>
        <v>T9P1Hybrid</v>
      </c>
      <c r="H904" s="3">
        <v>100</v>
      </c>
      <c r="I904" s="3">
        <v>30</v>
      </c>
      <c r="J904" s="3">
        <v>60</v>
      </c>
      <c r="K904" s="1">
        <v>2806.1648890000001</v>
      </c>
      <c r="L904" s="1">
        <v>2875</v>
      </c>
      <c r="M904" s="1">
        <v>3513.5825519999999</v>
      </c>
      <c r="N904" s="1">
        <v>4922.1929810000001</v>
      </c>
      <c r="O904" s="1">
        <v>6466.4619679999996</v>
      </c>
      <c r="P904" s="1"/>
      <c r="Q904" s="1">
        <v>2546.829076</v>
      </c>
      <c r="R904" s="1"/>
      <c r="S904" s="1"/>
      <c r="T904" s="1">
        <v>2.3043770497407858</v>
      </c>
      <c r="U904" s="1"/>
      <c r="V904" s="1"/>
      <c r="W904" s="1"/>
      <c r="X904">
        <f t="shared" si="38"/>
        <v>3.3939987180456486</v>
      </c>
      <c r="Y904" s="1" t="s">
        <v>46</v>
      </c>
      <c r="Z904" s="1">
        <v>5.2</v>
      </c>
      <c r="AA904" s="1">
        <v>1.25</v>
      </c>
      <c r="AB904" s="1">
        <v>9.3000000000000007</v>
      </c>
      <c r="AC904" s="1"/>
      <c r="AD904" s="1"/>
      <c r="AE904" s="1"/>
      <c r="AF904" s="1"/>
      <c r="AG904" s="1"/>
      <c r="AH904" s="1"/>
      <c r="AR904" t="s">
        <v>603</v>
      </c>
    </row>
    <row r="905" spans="1:44" x14ac:dyDescent="0.25">
      <c r="A905" s="1" t="s">
        <v>581</v>
      </c>
      <c r="B905" s="23" t="s">
        <v>894</v>
      </c>
      <c r="C905" s="1" t="s">
        <v>595</v>
      </c>
      <c r="D905" s="23" t="s">
        <v>735</v>
      </c>
      <c r="E905" s="1" t="s">
        <v>44</v>
      </c>
      <c r="F905" s="1" t="s">
        <v>583</v>
      </c>
      <c r="G905" s="2" t="str">
        <f t="shared" si="37"/>
        <v>TMS_F1BakoriHYBRIDBakoriHYBRID</v>
      </c>
      <c r="H905" s="3">
        <v>120</v>
      </c>
      <c r="I905" s="3">
        <v>21.85</v>
      </c>
      <c r="J905" s="3">
        <v>41.5</v>
      </c>
      <c r="K905" s="1">
        <v>1606.7474747474746</v>
      </c>
      <c r="L905" s="1">
        <v>1625</v>
      </c>
      <c r="M905" s="1">
        <v>4250.7520341469935</v>
      </c>
      <c r="N905" s="1">
        <v>5448.0522875816996</v>
      </c>
      <c r="O905" s="1">
        <v>3824.8791208791204</v>
      </c>
      <c r="P905" s="1">
        <v>6152.3747276688455</v>
      </c>
      <c r="Q905" s="1">
        <v>3199.4796747967484</v>
      </c>
      <c r="R905" s="1"/>
      <c r="S905" s="1"/>
      <c r="T905" s="1">
        <v>2.3805104292945969</v>
      </c>
      <c r="U905" s="1">
        <v>3.8290862903866003</v>
      </c>
      <c r="V905" s="1">
        <v>11.542719999999999</v>
      </c>
      <c r="W905" s="1">
        <v>7.3646399999999996</v>
      </c>
      <c r="X905">
        <f t="shared" si="38"/>
        <v>2.2843243367195099</v>
      </c>
      <c r="Y905" s="1" t="s">
        <v>46</v>
      </c>
      <c r="Z905" s="1"/>
      <c r="AA905" s="1"/>
      <c r="AB905" s="1"/>
      <c r="AC905" s="1"/>
      <c r="AD905" s="1"/>
      <c r="AE905" s="1"/>
      <c r="AF905" s="1"/>
      <c r="AG905" s="1"/>
      <c r="AH905" s="1"/>
      <c r="AI905">
        <v>7.6704999999999997</v>
      </c>
      <c r="AJ905">
        <v>8.0752500000000005</v>
      </c>
      <c r="AK905">
        <v>16.17475</v>
      </c>
      <c r="AL905">
        <v>18.814500000000002</v>
      </c>
      <c r="AM905">
        <v>22.010999999999999</v>
      </c>
      <c r="AN905">
        <v>14.235750000000001</v>
      </c>
      <c r="AO905">
        <v>52.692999999999998</v>
      </c>
      <c r="AP905">
        <v>50.532750000000007</v>
      </c>
      <c r="AQ905" t="s">
        <v>97</v>
      </c>
    </row>
    <row r="906" spans="1:44" x14ac:dyDescent="0.25">
      <c r="A906" s="1" t="s">
        <v>581</v>
      </c>
      <c r="B906" s="23" t="s">
        <v>895</v>
      </c>
      <c r="C906" s="1" t="s">
        <v>595</v>
      </c>
      <c r="D906" s="23" t="s">
        <v>735</v>
      </c>
      <c r="E906" s="1" t="s">
        <v>44</v>
      </c>
      <c r="F906" s="1" t="s">
        <v>584</v>
      </c>
      <c r="G906" s="2" t="str">
        <f t="shared" si="37"/>
        <v>TMS_F1BakoriOPVBakoriOPV</v>
      </c>
      <c r="H906" s="3">
        <v>120</v>
      </c>
      <c r="I906" s="3">
        <v>21.85</v>
      </c>
      <c r="J906" s="3">
        <v>41.5</v>
      </c>
      <c r="K906" s="1">
        <v>3278.6497890295364</v>
      </c>
      <c r="L906" s="1">
        <v>3375</v>
      </c>
      <c r="M906" s="1">
        <v>4467.7304964539007</v>
      </c>
      <c r="N906" s="1">
        <v>5592.6572965469386</v>
      </c>
      <c r="O906" s="1">
        <v>5967.2696470588235</v>
      </c>
      <c r="P906" s="1">
        <v>5322.0453230472522</v>
      </c>
      <c r="Q906" s="1">
        <v>3536.7107237956911</v>
      </c>
      <c r="R906" s="1"/>
      <c r="S906" s="1"/>
      <c r="T906" s="1">
        <v>1.8200387449203914</v>
      </c>
      <c r="U906" s="1">
        <v>1.6232430010838548</v>
      </c>
      <c r="V906" s="1">
        <v>11.542719999999999</v>
      </c>
      <c r="W906" s="1">
        <v>7.3646399999999996</v>
      </c>
      <c r="X906">
        <f t="shared" si="38"/>
        <v>2.7688526894219998</v>
      </c>
      <c r="Y906" s="1" t="s">
        <v>46</v>
      </c>
      <c r="Z906" s="1"/>
      <c r="AA906" s="1"/>
      <c r="AB906" s="1"/>
      <c r="AC906" s="1"/>
      <c r="AD906" s="1"/>
      <c r="AE906" s="1"/>
      <c r="AF906" s="1"/>
      <c r="AG906" s="1"/>
      <c r="AH906" s="1"/>
      <c r="AI906">
        <v>7.6704999999999997</v>
      </c>
      <c r="AJ906">
        <v>8.0752500000000005</v>
      </c>
      <c r="AK906">
        <v>16.17475</v>
      </c>
      <c r="AL906">
        <v>18.814500000000002</v>
      </c>
      <c r="AM906">
        <v>22.010999999999999</v>
      </c>
      <c r="AN906">
        <v>14.235750000000001</v>
      </c>
      <c r="AO906">
        <v>52.692999999999998</v>
      </c>
      <c r="AP906">
        <v>50.532750000000007</v>
      </c>
      <c r="AQ906" t="s">
        <v>97</v>
      </c>
    </row>
    <row r="907" spans="1:44" x14ac:dyDescent="0.25">
      <c r="A907" s="1" t="s">
        <v>581</v>
      </c>
      <c r="B907" s="23" t="s">
        <v>896</v>
      </c>
      <c r="C907" s="1" t="s">
        <v>595</v>
      </c>
      <c r="D907" s="23" t="s">
        <v>736</v>
      </c>
      <c r="E907" s="1" t="s">
        <v>44</v>
      </c>
      <c r="F907" s="1" t="s">
        <v>45</v>
      </c>
      <c r="G907" s="2" t="str">
        <f t="shared" si="37"/>
        <v>TMS_F2BakoriHybridBakoriHybrid</v>
      </c>
      <c r="H907" s="3">
        <v>120</v>
      </c>
      <c r="I907" s="3">
        <v>21.85</v>
      </c>
      <c r="J907" s="3">
        <v>41.5</v>
      </c>
      <c r="K907" s="1">
        <v>1222.3423423423421</v>
      </c>
      <c r="L907" s="1">
        <v>1125</v>
      </c>
      <c r="M907" s="1">
        <v>2190.2864182322141</v>
      </c>
      <c r="N907" s="1">
        <v>6092.9532222445287</v>
      </c>
      <c r="O907" s="1">
        <v>4097.0866408847278</v>
      </c>
      <c r="P907" s="1">
        <v>5749.9857948161825</v>
      </c>
      <c r="Q907" s="1">
        <v>1179.6220629895022</v>
      </c>
      <c r="R907" s="1"/>
      <c r="S907" s="1"/>
      <c r="T907" s="1">
        <v>3.3518323786719106</v>
      </c>
      <c r="U907" s="1">
        <v>4.7040715155114707</v>
      </c>
      <c r="V907" s="1">
        <v>11.62754</v>
      </c>
      <c r="W907" s="1">
        <v>7.4676999999999998</v>
      </c>
      <c r="X907">
        <f t="shared" si="38"/>
        <v>2.960531388864323</v>
      </c>
      <c r="Y907" s="1" t="s">
        <v>46</v>
      </c>
      <c r="Z907" s="1">
        <v>6.3</v>
      </c>
      <c r="AA907" s="1">
        <v>0.91538047626208252</v>
      </c>
      <c r="AB907" s="1">
        <v>2.8772400000000005</v>
      </c>
      <c r="AC907" s="1">
        <v>22.4</v>
      </c>
      <c r="AD907" s="1">
        <v>4.045818245075699</v>
      </c>
      <c r="AE907" s="1"/>
      <c r="AF907" s="1"/>
      <c r="AG907" s="1"/>
      <c r="AH907" s="1"/>
      <c r="AI907">
        <v>7.6704999999999997</v>
      </c>
      <c r="AJ907">
        <v>7.8255000000000008</v>
      </c>
      <c r="AK907">
        <v>17.175249999999998</v>
      </c>
      <c r="AL907">
        <v>19.064250000000001</v>
      </c>
      <c r="AM907">
        <v>22.511249999999997</v>
      </c>
      <c r="AN907">
        <v>14.235750000000001</v>
      </c>
      <c r="AO907">
        <v>55.861249999999998</v>
      </c>
      <c r="AP907">
        <v>54.112500000000004</v>
      </c>
      <c r="AQ907" t="s">
        <v>97</v>
      </c>
    </row>
    <row r="908" spans="1:44" x14ac:dyDescent="0.25">
      <c r="A908" s="1" t="s">
        <v>581</v>
      </c>
      <c r="B908" s="23" t="s">
        <v>897</v>
      </c>
      <c r="C908" s="1" t="s">
        <v>595</v>
      </c>
      <c r="D908" s="23" t="s">
        <v>736</v>
      </c>
      <c r="E908" s="1" t="s">
        <v>44</v>
      </c>
      <c r="F908" s="1" t="s">
        <v>584</v>
      </c>
      <c r="G908" s="2" t="str">
        <f t="shared" si="37"/>
        <v>TMS_F2BakoriOPVBakoriOPV</v>
      </c>
      <c r="H908" s="3">
        <v>120</v>
      </c>
      <c r="I908" s="3">
        <v>21.85</v>
      </c>
      <c r="J908" s="3">
        <v>41.5</v>
      </c>
      <c r="K908" s="1">
        <v>1087.9413493792581</v>
      </c>
      <c r="L908" s="1">
        <v>1125</v>
      </c>
      <c r="M908" s="1">
        <v>4251.5437114072147</v>
      </c>
      <c r="N908" s="1">
        <v>5223.3225244539726</v>
      </c>
      <c r="O908" s="1">
        <v>4396.8794433902594</v>
      </c>
      <c r="P908" s="1">
        <v>6043.7890321904169</v>
      </c>
      <c r="Q908" s="1">
        <v>1496.2614379084969</v>
      </c>
      <c r="R908" s="1"/>
      <c r="S908" s="1"/>
      <c r="T908" s="1">
        <v>4.0414673510653563</v>
      </c>
      <c r="U908" s="1">
        <v>5.5552526205928245</v>
      </c>
      <c r="V908" s="1">
        <v>11.62754</v>
      </c>
      <c r="W908" s="1">
        <v>7.4676999999999998</v>
      </c>
      <c r="X908">
        <f t="shared" si="38"/>
        <v>3.4076822401545566</v>
      </c>
      <c r="Y908" s="1" t="s">
        <v>46</v>
      </c>
      <c r="Z908" s="1">
        <v>6.3</v>
      </c>
      <c r="AA908" s="1">
        <v>0.91538047626208252</v>
      </c>
      <c r="AB908" s="1">
        <v>2.8772400000000005</v>
      </c>
      <c r="AC908" s="1">
        <v>22.4</v>
      </c>
      <c r="AD908" s="1">
        <v>4.045818245075699</v>
      </c>
      <c r="AE908" s="1"/>
      <c r="AF908" s="1"/>
      <c r="AG908" s="1"/>
      <c r="AH908" s="1"/>
      <c r="AI908">
        <v>7.6704999999999997</v>
      </c>
      <c r="AJ908">
        <v>7.8255000000000008</v>
      </c>
      <c r="AK908">
        <v>17.175249999999998</v>
      </c>
      <c r="AL908">
        <v>19.064250000000001</v>
      </c>
      <c r="AM908">
        <v>22.511249999999997</v>
      </c>
      <c r="AN908">
        <v>14.235750000000001</v>
      </c>
      <c r="AO908">
        <v>55.861249999999998</v>
      </c>
      <c r="AP908">
        <v>54.112500000000004</v>
      </c>
      <c r="AQ908" t="s">
        <v>97</v>
      </c>
    </row>
    <row r="909" spans="1:44" x14ac:dyDescent="0.25">
      <c r="A909" s="1" t="s">
        <v>581</v>
      </c>
      <c r="B909" s="23" t="s">
        <v>898</v>
      </c>
      <c r="C909" s="1" t="s">
        <v>595</v>
      </c>
      <c r="D909" s="23" t="s">
        <v>737</v>
      </c>
      <c r="E909" s="1" t="s">
        <v>44</v>
      </c>
      <c r="F909" s="1" t="s">
        <v>583</v>
      </c>
      <c r="G909" s="2" t="str">
        <f t="shared" si="37"/>
        <v>TMS_F3BakoriHYBRIDBakoriHYBRID</v>
      </c>
      <c r="H909" s="3">
        <v>120</v>
      </c>
      <c r="I909" s="3">
        <v>21.85</v>
      </c>
      <c r="J909" s="3">
        <v>41.5</v>
      </c>
      <c r="K909" s="1">
        <v>3317.6824946846205</v>
      </c>
      <c r="L909" s="1">
        <v>3375</v>
      </c>
      <c r="M909" s="1">
        <v>4298.6291268644209</v>
      </c>
      <c r="N909" s="1">
        <v>6136.3456672991761</v>
      </c>
      <c r="O909" s="1">
        <v>6371.8062039630668</v>
      </c>
      <c r="P909" s="1">
        <v>4553.1550802139027</v>
      </c>
      <c r="Q909" s="1">
        <v>1574.3081232492998</v>
      </c>
      <c r="R909" s="1"/>
      <c r="S909" s="1"/>
      <c r="T909" s="1">
        <v>1.9205593706364514</v>
      </c>
      <c r="U909" s="1">
        <v>1.3723902415341667</v>
      </c>
      <c r="V909" s="1">
        <v>11.530849999999999</v>
      </c>
      <c r="W909" s="1">
        <v>7.3606699999999998</v>
      </c>
      <c r="X909">
        <f t="shared" si="38"/>
        <v>3.1452637757654336</v>
      </c>
      <c r="Y909" s="1" t="s">
        <v>46</v>
      </c>
      <c r="Z909" s="1"/>
      <c r="AA909" s="1"/>
      <c r="AB909" s="1"/>
      <c r="AC909" s="1"/>
      <c r="AD909" s="1"/>
      <c r="AE909" s="1"/>
      <c r="AF909" s="1"/>
      <c r="AG909" s="1"/>
      <c r="AH909" s="1"/>
      <c r="AI909">
        <v>6.67</v>
      </c>
      <c r="AJ909">
        <v>6.8265000000000002</v>
      </c>
      <c r="AK909">
        <v>15.50775</v>
      </c>
      <c r="AL909">
        <v>18.231750000000002</v>
      </c>
      <c r="AM909">
        <v>24.512249999999998</v>
      </c>
      <c r="AN909">
        <v>15.234750000000002</v>
      </c>
      <c r="AO909">
        <v>54.693999999999996</v>
      </c>
      <c r="AP909">
        <v>52.530750000000005</v>
      </c>
      <c r="AQ909" t="s">
        <v>97</v>
      </c>
    </row>
    <row r="910" spans="1:44" x14ac:dyDescent="0.25">
      <c r="A910" s="1" t="s">
        <v>581</v>
      </c>
      <c r="B910" s="23" t="s">
        <v>899</v>
      </c>
      <c r="C910" s="1" t="s">
        <v>595</v>
      </c>
      <c r="D910" s="23" t="s">
        <v>737</v>
      </c>
      <c r="E910" s="1" t="s">
        <v>44</v>
      </c>
      <c r="F910" s="1" t="s">
        <v>584</v>
      </c>
      <c r="G910" s="2" t="str">
        <f t="shared" si="37"/>
        <v>TMS_F3BakoriOPVBakoriOPV</v>
      </c>
      <c r="H910" s="3">
        <v>120</v>
      </c>
      <c r="I910" s="3">
        <v>21.85</v>
      </c>
      <c r="J910" s="3">
        <v>41.5</v>
      </c>
      <c r="K910" s="1">
        <v>2253.4873310054613</v>
      </c>
      <c r="L910" s="1">
        <v>2375</v>
      </c>
      <c r="M910" s="1">
        <v>5414.2820999367495</v>
      </c>
      <c r="N910" s="1">
        <v>5543.4489693313226</v>
      </c>
      <c r="O910" s="1">
        <v>6215.0155674390971</v>
      </c>
      <c r="P910" s="1">
        <v>5935.595746756414</v>
      </c>
      <c r="Q910" s="1">
        <v>2825.1667677380233</v>
      </c>
      <c r="R910" s="1"/>
      <c r="S910" s="1"/>
      <c r="T910" s="1">
        <v>2.7579545187263514</v>
      </c>
      <c r="U910" s="1">
        <v>2.6339601137708946</v>
      </c>
      <c r="V910" s="1">
        <v>11.530849999999999</v>
      </c>
      <c r="W910" s="1">
        <v>7.3606699999999998</v>
      </c>
      <c r="X910">
        <f t="shared" si="38"/>
        <v>4.0797467440080846</v>
      </c>
      <c r="Y910" s="1" t="s">
        <v>46</v>
      </c>
      <c r="Z910" s="1"/>
      <c r="AA910" s="1"/>
      <c r="AB910" s="1"/>
      <c r="AC910" s="1"/>
      <c r="AD910" s="1"/>
      <c r="AE910" s="1"/>
      <c r="AF910" s="1"/>
      <c r="AG910" s="1"/>
      <c r="AH910" s="1"/>
      <c r="AI910">
        <v>6.67</v>
      </c>
      <c r="AJ910">
        <v>6.8265000000000002</v>
      </c>
      <c r="AK910">
        <v>15.50775</v>
      </c>
      <c r="AL910">
        <v>18.231750000000002</v>
      </c>
      <c r="AM910">
        <v>24.512249999999998</v>
      </c>
      <c r="AN910">
        <v>15.234750000000002</v>
      </c>
      <c r="AO910">
        <v>54.693999999999996</v>
      </c>
      <c r="AP910">
        <v>52.530750000000005</v>
      </c>
      <c r="AQ910" t="s">
        <v>97</v>
      </c>
    </row>
    <row r="911" spans="1:44" x14ac:dyDescent="0.25">
      <c r="A911" s="1" t="s">
        <v>581</v>
      </c>
      <c r="B911" s="23" t="s">
        <v>900</v>
      </c>
      <c r="C911" s="1" t="s">
        <v>595</v>
      </c>
      <c r="D911" s="23" t="s">
        <v>737</v>
      </c>
      <c r="E911" s="1" t="s">
        <v>44</v>
      </c>
      <c r="F911" s="1" t="s">
        <v>45</v>
      </c>
      <c r="G911" s="2" t="str">
        <f t="shared" si="37"/>
        <v>TMS_F3BakoriHybridBakoriHybrid</v>
      </c>
      <c r="H911" s="3">
        <v>120</v>
      </c>
      <c r="I911" s="3">
        <v>21.85</v>
      </c>
      <c r="J911" s="3">
        <v>41.5</v>
      </c>
      <c r="K911" s="1">
        <v>2979.1157704005695</v>
      </c>
      <c r="L911" s="1">
        <v>2875</v>
      </c>
      <c r="M911" s="1">
        <v>7543.3815276952537</v>
      </c>
      <c r="N911" s="1">
        <v>6083.8123173388612</v>
      </c>
      <c r="O911" s="1">
        <v>9737.1160853721994</v>
      </c>
      <c r="P911" s="1">
        <v>6586.777988614801</v>
      </c>
      <c r="Q911" s="1">
        <v>1895.8743006535949</v>
      </c>
      <c r="R911" s="1"/>
      <c r="S911" s="1"/>
      <c r="T911" s="1">
        <v>3.2684584406274868</v>
      </c>
      <c r="U911" s="1">
        <v>2.2109842303070848</v>
      </c>
      <c r="V911" s="1">
        <v>11.529809999999999</v>
      </c>
      <c r="W911" s="1">
        <v>7.3627200000000004</v>
      </c>
      <c r="X911">
        <f t="shared" si="38"/>
        <v>6.9596701412967432</v>
      </c>
      <c r="Y911" s="1" t="s">
        <v>46</v>
      </c>
      <c r="Z911" s="1">
        <v>5.9</v>
      </c>
      <c r="AA911" s="1">
        <v>0.63764731252371076</v>
      </c>
      <c r="AB911" s="1">
        <v>2.6724600000000001</v>
      </c>
      <c r="AC911" s="1">
        <v>22.4</v>
      </c>
      <c r="AD911" s="1">
        <v>4.0254621786191276</v>
      </c>
      <c r="AE911" s="1"/>
      <c r="AF911" s="1"/>
      <c r="AG911" s="1"/>
      <c r="AH911" s="1"/>
      <c r="AI911">
        <v>6.67</v>
      </c>
      <c r="AJ911">
        <v>6.8265000000000002</v>
      </c>
      <c r="AK911">
        <v>15.340999999999999</v>
      </c>
      <c r="AL911">
        <v>18.148500000000002</v>
      </c>
      <c r="AM911">
        <v>23.178249999999998</v>
      </c>
      <c r="AN911">
        <v>15.068250000000001</v>
      </c>
      <c r="AO911">
        <v>53.36</v>
      </c>
      <c r="AP911">
        <v>51.365250000000003</v>
      </c>
      <c r="AQ911" t="s">
        <v>97</v>
      </c>
    </row>
    <row r="912" spans="1:44" x14ac:dyDescent="0.25">
      <c r="A912" s="1" t="s">
        <v>581</v>
      </c>
      <c r="B912" s="23" t="s">
        <v>899</v>
      </c>
      <c r="C912" s="1" t="s">
        <v>595</v>
      </c>
      <c r="D912" s="23" t="s">
        <v>737</v>
      </c>
      <c r="E912" s="1" t="s">
        <v>44</v>
      </c>
      <c r="F912" s="1" t="s">
        <v>584</v>
      </c>
      <c r="G912" s="2" t="str">
        <f t="shared" si="37"/>
        <v>TMS_F3BakoriOPVBakoriOPV</v>
      </c>
      <c r="H912" s="3">
        <v>120</v>
      </c>
      <c r="I912" s="3">
        <v>21.85</v>
      </c>
      <c r="J912" s="3">
        <v>41.5</v>
      </c>
      <c r="K912" s="1">
        <v>3978.333333333333</v>
      </c>
      <c r="L912" s="1">
        <v>3875</v>
      </c>
      <c r="M912" s="1">
        <v>7316.231651130397</v>
      </c>
      <c r="N912" s="1">
        <v>8511.9011652393656</v>
      </c>
      <c r="O912" s="1">
        <v>7970.6164063902334</v>
      </c>
      <c r="P912" s="1">
        <v>8195.113438045375</v>
      </c>
      <c r="Q912" s="1">
        <v>4814.6714292952311</v>
      </c>
      <c r="R912" s="1"/>
      <c r="S912" s="1"/>
      <c r="T912" s="1">
        <v>2.0035064280830079</v>
      </c>
      <c r="U912" s="1">
        <v>2.0599363480633537</v>
      </c>
      <c r="V912" s="1">
        <v>11.529809999999999</v>
      </c>
      <c r="W912" s="1">
        <v>7.3627200000000004</v>
      </c>
      <c r="X912">
        <f t="shared" si="38"/>
        <v>4.111419355456948</v>
      </c>
      <c r="Y912" s="1" t="s">
        <v>46</v>
      </c>
      <c r="Z912" s="1">
        <v>5.9</v>
      </c>
      <c r="AA912" s="1">
        <v>0.63764731252371076</v>
      </c>
      <c r="AB912" s="1">
        <v>2.6724600000000001</v>
      </c>
      <c r="AC912" s="1">
        <v>22.4</v>
      </c>
      <c r="AD912" s="1">
        <v>4.0254621786191276</v>
      </c>
      <c r="AE912" s="1"/>
      <c r="AF912" s="1"/>
      <c r="AG912" s="1"/>
      <c r="AH912" s="1"/>
      <c r="AI912">
        <v>6.67</v>
      </c>
      <c r="AJ912">
        <v>6.8265000000000002</v>
      </c>
      <c r="AK912">
        <v>15.340999999999999</v>
      </c>
      <c r="AL912">
        <v>18.148500000000002</v>
      </c>
      <c r="AM912">
        <v>23.178249999999998</v>
      </c>
      <c r="AN912">
        <v>15.068250000000001</v>
      </c>
      <c r="AO912">
        <v>53.36</v>
      </c>
      <c r="AP912">
        <v>51.365250000000003</v>
      </c>
      <c r="AQ912" t="s">
        <v>97</v>
      </c>
    </row>
    <row r="913" spans="1:43" x14ac:dyDescent="0.25">
      <c r="A913" s="1" t="s">
        <v>581</v>
      </c>
      <c r="B913" s="23" t="s">
        <v>901</v>
      </c>
      <c r="C913" s="1" t="s">
        <v>595</v>
      </c>
      <c r="D913" s="23" t="s">
        <v>738</v>
      </c>
      <c r="E913" s="1" t="s">
        <v>44</v>
      </c>
      <c r="F913" s="1" t="s">
        <v>583</v>
      </c>
      <c r="G913" s="2" t="str">
        <f t="shared" si="37"/>
        <v>TMS_F4BakoriHYBRIDBakoriHYBRID</v>
      </c>
      <c r="H913" s="3">
        <v>120</v>
      </c>
      <c r="I913" s="3">
        <v>21.85</v>
      </c>
      <c r="J913" s="3">
        <v>41.5</v>
      </c>
      <c r="K913" s="1">
        <v>88.031372549019622</v>
      </c>
      <c r="L913" s="1">
        <v>125</v>
      </c>
      <c r="M913" s="1">
        <v>1566.0121703853961</v>
      </c>
      <c r="N913" s="1">
        <v>1602.313725490196</v>
      </c>
      <c r="O913" s="1">
        <v>1841.7936354869817</v>
      </c>
      <c r="P913" s="1">
        <v>1672.9411764705883</v>
      </c>
      <c r="Q913" s="1">
        <v>80.884531590413957</v>
      </c>
      <c r="R913" s="1"/>
      <c r="S913" s="1"/>
      <c r="T913" s="1">
        <v>20.922014301905747</v>
      </c>
      <c r="U913" s="1">
        <v>19.003920171062006</v>
      </c>
      <c r="V913" s="1">
        <v>11.75949</v>
      </c>
      <c r="W913" s="1">
        <v>7.3793300000000004</v>
      </c>
      <c r="X913">
        <f t="shared" si="38"/>
        <v>1.8060974086168833</v>
      </c>
      <c r="Y913" s="1" t="s">
        <v>46</v>
      </c>
      <c r="Z913" s="1"/>
      <c r="AA913" s="1"/>
      <c r="AB913" s="1"/>
      <c r="AC913" s="1"/>
      <c r="AD913" s="1"/>
      <c r="AE913" s="1"/>
      <c r="AF913" s="1"/>
      <c r="AG913" s="1"/>
      <c r="AH913" s="1"/>
      <c r="AI913">
        <v>5.6694999999999993</v>
      </c>
      <c r="AJ913">
        <v>6.0772500000000003</v>
      </c>
      <c r="AK913">
        <v>12.50625</v>
      </c>
      <c r="AL913">
        <v>14.235750000000001</v>
      </c>
      <c r="AM913">
        <v>24.178749999999997</v>
      </c>
      <c r="AN913">
        <v>16.067250000000001</v>
      </c>
      <c r="AO913">
        <v>63.031499999999994</v>
      </c>
      <c r="AP913">
        <v>61.688250000000004</v>
      </c>
      <c r="AQ913" t="s">
        <v>97</v>
      </c>
    </row>
    <row r="914" spans="1:43" x14ac:dyDescent="0.25">
      <c r="A914" s="1" t="s">
        <v>581</v>
      </c>
      <c r="B914" s="23" t="s">
        <v>902</v>
      </c>
      <c r="C914" s="1" t="s">
        <v>595</v>
      </c>
      <c r="D914" s="23" t="s">
        <v>738</v>
      </c>
      <c r="E914" s="1" t="s">
        <v>44</v>
      </c>
      <c r="F914" s="1" t="s">
        <v>584</v>
      </c>
      <c r="G914" s="2" t="str">
        <f t="shared" si="37"/>
        <v>TMS_F4BakoriOPVBakoriOPV</v>
      </c>
      <c r="H914" s="3">
        <v>120</v>
      </c>
      <c r="I914" s="3">
        <v>21.85</v>
      </c>
      <c r="J914" s="3">
        <v>41.5</v>
      </c>
      <c r="K914" s="1">
        <v>666.04872251931079</v>
      </c>
      <c r="L914" s="4">
        <v>625</v>
      </c>
      <c r="M914" s="1">
        <v>409.78823529411761</v>
      </c>
      <c r="N914" s="1">
        <v>3378.2087970323269</v>
      </c>
      <c r="O914" s="1">
        <v>2132.0252575606514</v>
      </c>
      <c r="P914" s="1">
        <v>2833.3594771241837</v>
      </c>
      <c r="Q914" s="1">
        <v>217.71055088702144</v>
      </c>
      <c r="R914" s="1"/>
      <c r="S914" s="1"/>
      <c r="T914" s="1">
        <v>3.2010049497525124</v>
      </c>
      <c r="U914" s="1">
        <v>4.2539823008849567</v>
      </c>
      <c r="V914" s="1">
        <v>11.75949</v>
      </c>
      <c r="W914" s="1">
        <v>7.3793300000000004</v>
      </c>
      <c r="X914">
        <f t="shared" si="38"/>
        <v>1.5097236820433186</v>
      </c>
      <c r="Y914" s="1" t="s">
        <v>46</v>
      </c>
      <c r="Z914" s="1"/>
      <c r="AA914" s="1"/>
      <c r="AB914" s="1"/>
      <c r="AC914" s="1"/>
      <c r="AD914" s="1"/>
      <c r="AE914" s="1"/>
      <c r="AF914" s="1"/>
      <c r="AG914" s="1"/>
      <c r="AH914" s="1"/>
      <c r="AI914">
        <v>5.6694999999999993</v>
      </c>
      <c r="AJ914">
        <v>6.0772500000000003</v>
      </c>
      <c r="AK914">
        <v>12.50625</v>
      </c>
      <c r="AL914">
        <v>14.235750000000001</v>
      </c>
      <c r="AM914">
        <v>24.178749999999997</v>
      </c>
      <c r="AN914">
        <v>16.067250000000001</v>
      </c>
      <c r="AO914">
        <v>63.031499999999994</v>
      </c>
      <c r="AP914">
        <v>61.688250000000004</v>
      </c>
      <c r="AQ914" t="s">
        <v>97</v>
      </c>
    </row>
    <row r="915" spans="1:43" x14ac:dyDescent="0.25">
      <c r="A915" s="1" t="s">
        <v>581</v>
      </c>
      <c r="B915" s="23" t="s">
        <v>903</v>
      </c>
      <c r="C915" s="1" t="s">
        <v>595</v>
      </c>
      <c r="D915" s="23" t="s">
        <v>739</v>
      </c>
      <c r="E915" s="1" t="s">
        <v>44</v>
      </c>
      <c r="F915" s="1" t="s">
        <v>45</v>
      </c>
      <c r="G915" s="2" t="str">
        <f t="shared" si="37"/>
        <v>TMS_F5BakoriHybridBakoriHybrid</v>
      </c>
      <c r="H915" s="3">
        <v>120</v>
      </c>
      <c r="I915" s="3">
        <v>21.85</v>
      </c>
      <c r="J915" s="3">
        <v>41.5</v>
      </c>
      <c r="K915" s="1">
        <v>1030.0894551368933</v>
      </c>
      <c r="L915" s="1">
        <v>1125</v>
      </c>
      <c r="M915" s="1">
        <v>9004.2754802066356</v>
      </c>
      <c r="N915" s="1">
        <v>6836.9965040279676</v>
      </c>
      <c r="O915" s="1">
        <v>7249.9249413087309</v>
      </c>
      <c r="P915" s="1">
        <v>5766.066961603583</v>
      </c>
      <c r="Q915" s="1">
        <v>939.28980526918667</v>
      </c>
      <c r="R915" s="1"/>
      <c r="S915" s="1"/>
      <c r="T915" s="1">
        <v>7.0381508180231345</v>
      </c>
      <c r="U915" s="1">
        <v>5.597637110883058</v>
      </c>
      <c r="V915" s="1">
        <v>11.62602</v>
      </c>
      <c r="W915" s="1">
        <v>7.4655800000000001</v>
      </c>
      <c r="X915">
        <f t="shared" si="38"/>
        <v>6.4054455903158347</v>
      </c>
      <c r="Y915" s="1" t="s">
        <v>46</v>
      </c>
      <c r="Z915" s="1">
        <v>6.1</v>
      </c>
      <c r="AA915" s="1">
        <v>0.9063352146389394</v>
      </c>
      <c r="AB915" s="1">
        <v>2.8772400000000005</v>
      </c>
      <c r="AC915" s="1">
        <v>22.4</v>
      </c>
      <c r="AD915" s="1">
        <v>4.0333396774140668</v>
      </c>
      <c r="AE915" s="1"/>
      <c r="AF915" s="1"/>
      <c r="AG915" s="1"/>
      <c r="AH915" s="1"/>
      <c r="AI915">
        <v>7.5037499999999993</v>
      </c>
      <c r="AJ915">
        <v>7.7422500000000012</v>
      </c>
      <c r="AK915">
        <v>18.342499999999998</v>
      </c>
      <c r="AL915">
        <v>20.146500000000003</v>
      </c>
      <c r="AM915">
        <v>22.3445</v>
      </c>
      <c r="AN915">
        <v>14.152500000000002</v>
      </c>
      <c r="AO915">
        <v>54.527249999999995</v>
      </c>
      <c r="AP915">
        <v>52.947000000000003</v>
      </c>
      <c r="AQ915" t="s">
        <v>97</v>
      </c>
    </row>
    <row r="916" spans="1:43" x14ac:dyDescent="0.25">
      <c r="A916" s="1" t="s">
        <v>581</v>
      </c>
      <c r="B916" s="23" t="s">
        <v>904</v>
      </c>
      <c r="C916" s="1" t="s">
        <v>595</v>
      </c>
      <c r="D916" s="23" t="s">
        <v>739</v>
      </c>
      <c r="E916" s="1" t="s">
        <v>44</v>
      </c>
      <c r="F916" s="1" t="s">
        <v>584</v>
      </c>
      <c r="G916" s="2" t="str">
        <f t="shared" si="37"/>
        <v>TMS_F5BakoriOPVBakoriOPV</v>
      </c>
      <c r="H916" s="3">
        <v>120</v>
      </c>
      <c r="I916" s="3">
        <v>21.85</v>
      </c>
      <c r="J916" s="3">
        <v>41.5</v>
      </c>
      <c r="K916" s="1">
        <v>1815.6152125279643</v>
      </c>
      <c r="L916" s="1">
        <v>1875</v>
      </c>
      <c r="M916" s="1">
        <v>2679.6667948225045</v>
      </c>
      <c r="N916" s="1">
        <v>5998.9555474363669</v>
      </c>
      <c r="O916" s="1">
        <v>5143.3681255582505</v>
      </c>
      <c r="P916" s="1">
        <v>4748.5297873938844</v>
      </c>
      <c r="Q916" s="1">
        <v>2344.9558192375662</v>
      </c>
      <c r="R916" s="1"/>
      <c r="S916" s="1"/>
      <c r="T916" s="1">
        <v>2.8328514159103695</v>
      </c>
      <c r="U916" s="1">
        <v>2.6153833447904904</v>
      </c>
      <c r="V916" s="1">
        <v>11.62602</v>
      </c>
      <c r="W916" s="1">
        <v>7.4655800000000001</v>
      </c>
      <c r="X916">
        <f t="shared" si="38"/>
        <v>3.4270585242681171</v>
      </c>
      <c r="Y916" s="1" t="s">
        <v>46</v>
      </c>
      <c r="Z916" s="1">
        <v>6.1</v>
      </c>
      <c r="AA916" s="1">
        <v>0.9063352146389394</v>
      </c>
      <c r="AB916" s="1">
        <v>2.8772400000000005</v>
      </c>
      <c r="AC916" s="1">
        <v>22.4</v>
      </c>
      <c r="AD916" s="1">
        <v>4.0333396774140668</v>
      </c>
      <c r="AE916" s="1"/>
      <c r="AF916" s="1"/>
      <c r="AG916" s="1"/>
      <c r="AH916" s="1"/>
      <c r="AI916">
        <v>7.5037499999999993</v>
      </c>
      <c r="AJ916">
        <v>7.7422500000000012</v>
      </c>
      <c r="AK916">
        <v>18.342499999999998</v>
      </c>
      <c r="AL916">
        <v>20.146500000000003</v>
      </c>
      <c r="AM916">
        <v>22.3445</v>
      </c>
      <c r="AN916">
        <v>14.152500000000002</v>
      </c>
      <c r="AO916">
        <v>54.527249999999995</v>
      </c>
      <c r="AP916">
        <v>52.947000000000003</v>
      </c>
      <c r="AQ916" t="s">
        <v>97</v>
      </c>
    </row>
    <row r="917" spans="1:43" x14ac:dyDescent="0.25">
      <c r="A917" s="1" t="s">
        <v>581</v>
      </c>
      <c r="B917" s="23" t="s">
        <v>905</v>
      </c>
      <c r="C917" s="1" t="s">
        <v>595</v>
      </c>
      <c r="D917" s="23" t="s">
        <v>740</v>
      </c>
      <c r="E917" s="1" t="s">
        <v>44</v>
      </c>
      <c r="F917" s="1" t="s">
        <v>583</v>
      </c>
      <c r="G917" s="2" t="str">
        <f t="shared" si="37"/>
        <v>TMS_F6BakoriHYBRIDBakoriHYBRID</v>
      </c>
      <c r="H917" s="3">
        <v>120</v>
      </c>
      <c r="I917" s="3">
        <v>21.85</v>
      </c>
      <c r="J917" s="3">
        <v>41.5</v>
      </c>
      <c r="K917" s="1">
        <v>4147.7727501256913</v>
      </c>
      <c r="L917" s="1">
        <v>4125</v>
      </c>
      <c r="M917" s="1">
        <v>6313.4067370537969</v>
      </c>
      <c r="N917" s="1">
        <v>8141.3572521207061</v>
      </c>
      <c r="O917" s="1">
        <v>9100.4816423213579</v>
      </c>
      <c r="P917" s="1">
        <v>7611.105882352942</v>
      </c>
      <c r="Q917" s="1">
        <v>2942.8535463568132</v>
      </c>
      <c r="R917" s="1"/>
      <c r="S917" s="1"/>
      <c r="T917" s="1">
        <v>2.1940646680909852</v>
      </c>
      <c r="U917" s="1">
        <v>1.8349862301695048</v>
      </c>
      <c r="V917" s="1">
        <v>11.755269999999999</v>
      </c>
      <c r="W917" s="1">
        <v>7.37697</v>
      </c>
      <c r="X917">
        <f t="shared" si="38"/>
        <v>5.1005058580992015</v>
      </c>
      <c r="Y917" s="1" t="s">
        <v>46</v>
      </c>
      <c r="Z917" s="1"/>
      <c r="AA917" s="1"/>
      <c r="AB917" s="1"/>
      <c r="AC917" s="1"/>
      <c r="AD917" s="1"/>
      <c r="AE917" s="1"/>
      <c r="AF917" s="1"/>
      <c r="AG917" s="1"/>
      <c r="AH917" s="1"/>
      <c r="AI917">
        <v>6.3364999999999991</v>
      </c>
      <c r="AJ917">
        <v>6.4102500000000004</v>
      </c>
      <c r="AK917">
        <v>15.174249999999999</v>
      </c>
      <c r="AL917">
        <v>16.566750000000003</v>
      </c>
      <c r="AM917">
        <v>24.678999999999998</v>
      </c>
      <c r="AN917">
        <v>16.317</v>
      </c>
      <c r="AO917">
        <v>63.698499999999996</v>
      </c>
      <c r="AP917">
        <v>62.520750000000007</v>
      </c>
      <c r="AQ917" t="s">
        <v>97</v>
      </c>
    </row>
    <row r="918" spans="1:43" x14ac:dyDescent="0.25">
      <c r="A918" s="1" t="s">
        <v>581</v>
      </c>
      <c r="B918" s="23" t="s">
        <v>906</v>
      </c>
      <c r="C918" s="1" t="s">
        <v>595</v>
      </c>
      <c r="D918" s="23" t="s">
        <v>740</v>
      </c>
      <c r="E918" s="1" t="s">
        <v>44</v>
      </c>
      <c r="F918" s="1" t="s">
        <v>584</v>
      </c>
      <c r="G918" s="2" t="str">
        <f t="shared" si="37"/>
        <v>TMS_F6BakoriOPVBakoriOPV</v>
      </c>
      <c r="H918" s="3">
        <v>120</v>
      </c>
      <c r="I918" s="3">
        <v>21.85</v>
      </c>
      <c r="J918" s="3">
        <v>41.5</v>
      </c>
      <c r="K918" s="1">
        <v>5372.7135788895002</v>
      </c>
      <c r="L918" s="1">
        <v>5000</v>
      </c>
      <c r="M918" s="1">
        <v>7786.1932411207381</v>
      </c>
      <c r="N918" s="1">
        <v>9896.7647058823532</v>
      </c>
      <c r="O918" s="1">
        <v>5353.775190631809</v>
      </c>
      <c r="P918" s="1">
        <v>7298.6971677559895</v>
      </c>
      <c r="Q918" s="1">
        <v>4531.9162811191882</v>
      </c>
      <c r="R918" s="1"/>
      <c r="S918" s="1"/>
      <c r="T918" s="1">
        <v>0.99647507949574976</v>
      </c>
      <c r="U918" s="1">
        <v>1.3584750165045232</v>
      </c>
      <c r="V918" s="1">
        <v>11.755269999999999</v>
      </c>
      <c r="W918" s="1">
        <v>7.37697</v>
      </c>
      <c r="X918">
        <f t="shared" si="38"/>
        <v>-1.9503540860946529E-2</v>
      </c>
      <c r="Y918" s="1" t="s">
        <v>59</v>
      </c>
      <c r="Z918" s="1"/>
      <c r="AA918" s="1"/>
      <c r="AB918" s="1"/>
      <c r="AC918" s="1"/>
      <c r="AD918" s="1"/>
      <c r="AE918" s="1"/>
      <c r="AF918" s="1"/>
      <c r="AG918" s="1"/>
      <c r="AH918" s="1"/>
      <c r="AI918">
        <v>6.3364999999999991</v>
      </c>
      <c r="AJ918">
        <v>6.4102500000000004</v>
      </c>
      <c r="AK918">
        <v>15.174249999999999</v>
      </c>
      <c r="AL918">
        <v>16.566750000000003</v>
      </c>
      <c r="AM918">
        <v>24.678999999999998</v>
      </c>
      <c r="AN918">
        <v>16.317</v>
      </c>
      <c r="AO918">
        <v>63.698499999999996</v>
      </c>
      <c r="AP918">
        <v>62.520750000000007</v>
      </c>
      <c r="AQ918" t="s">
        <v>97</v>
      </c>
    </row>
    <row r="919" spans="1:43" x14ac:dyDescent="0.25">
      <c r="A919" s="1" t="s">
        <v>581</v>
      </c>
      <c r="B919" s="23" t="s">
        <v>907</v>
      </c>
      <c r="C919" s="1" t="s">
        <v>595</v>
      </c>
      <c r="D919" s="23" t="s">
        <v>741</v>
      </c>
      <c r="E919" s="1" t="s">
        <v>44</v>
      </c>
      <c r="F919" s="1" t="s">
        <v>45</v>
      </c>
      <c r="G919" s="2" t="str">
        <f t="shared" si="37"/>
        <v>TMS_F7BakoriHybridBakoriHybrid</v>
      </c>
      <c r="H919" s="3">
        <v>120</v>
      </c>
      <c r="I919" s="3">
        <v>21.85</v>
      </c>
      <c r="J919" s="3">
        <v>41.5</v>
      </c>
      <c r="K919" s="1">
        <v>3849.6732026143795</v>
      </c>
      <c r="L919" s="1">
        <v>3875</v>
      </c>
      <c r="M919" s="1">
        <v>4152.3625923889795</v>
      </c>
      <c r="N919" s="1">
        <v>5594.4543473955237</v>
      </c>
      <c r="O919" s="1">
        <v>5524.972642949394</v>
      </c>
      <c r="P919" s="1">
        <v>6035.2941176470586</v>
      </c>
      <c r="Q919" s="1">
        <v>3050.2717163577763</v>
      </c>
      <c r="R919" s="1"/>
      <c r="S919" s="1"/>
      <c r="T919" s="1">
        <v>1.4351796508849868</v>
      </c>
      <c r="U919" s="1">
        <v>1.5677419354838706</v>
      </c>
      <c r="V919" s="1">
        <v>11.53308</v>
      </c>
      <c r="W919" s="1">
        <v>7.3676700000000004</v>
      </c>
      <c r="X919">
        <f t="shared" si="38"/>
        <v>1.7252931265481439</v>
      </c>
      <c r="Y919" s="1" t="s">
        <v>46</v>
      </c>
      <c r="Z919" s="1">
        <v>5.7</v>
      </c>
      <c r="AA919" s="1">
        <v>0.54607700807349469</v>
      </c>
      <c r="AB919" s="1">
        <v>4.7202600000000006</v>
      </c>
      <c r="AC919" s="1">
        <v>14.399999999999999</v>
      </c>
      <c r="AD919" s="1">
        <v>3.8981864263262147</v>
      </c>
      <c r="AE919" s="1"/>
      <c r="AF919" s="1"/>
      <c r="AG919" s="1"/>
      <c r="AH919" s="1"/>
      <c r="AI919">
        <v>5.6694999999999993</v>
      </c>
      <c r="AJ919">
        <v>6.0772500000000003</v>
      </c>
      <c r="AK919">
        <v>15.50775</v>
      </c>
      <c r="AL919">
        <v>18.231750000000002</v>
      </c>
      <c r="AM919">
        <v>24.845749999999999</v>
      </c>
      <c r="AN919">
        <v>15.900750000000002</v>
      </c>
      <c r="AO919">
        <v>54.360499999999995</v>
      </c>
      <c r="AP919">
        <v>52.114500000000007</v>
      </c>
      <c r="AQ919" t="s">
        <v>97</v>
      </c>
    </row>
    <row r="920" spans="1:43" x14ac:dyDescent="0.25">
      <c r="A920" s="1" t="s">
        <v>581</v>
      </c>
      <c r="B920" s="23" t="s">
        <v>908</v>
      </c>
      <c r="C920" s="1" t="s">
        <v>595</v>
      </c>
      <c r="D920" s="23" t="s">
        <v>741</v>
      </c>
      <c r="E920" s="1" t="s">
        <v>44</v>
      </c>
      <c r="F920" s="1" t="s">
        <v>584</v>
      </c>
      <c r="G920" s="2" t="str">
        <f t="shared" si="37"/>
        <v>TMS_F7BakoriOPVBakoriOPV</v>
      </c>
      <c r="H920" s="3">
        <v>120</v>
      </c>
      <c r="I920" s="3">
        <v>21.85</v>
      </c>
      <c r="J920" s="3">
        <v>41.5</v>
      </c>
      <c r="K920" s="1">
        <v>582.73133814929486</v>
      </c>
      <c r="L920" s="4">
        <v>625</v>
      </c>
      <c r="M920" s="1">
        <v>3685.2607116920844</v>
      </c>
      <c r="N920" s="1">
        <v>5002.8758169934645</v>
      </c>
      <c r="O920" s="1">
        <v>6818.3658500806805</v>
      </c>
      <c r="P920" s="1">
        <v>4727.4705882352946</v>
      </c>
      <c r="Q920" s="1">
        <v>8677.5194604809203</v>
      </c>
      <c r="R920" s="1"/>
      <c r="S920" s="1"/>
      <c r="T920" s="1">
        <v>11.70070219963668</v>
      </c>
      <c r="U920" s="1">
        <v>8.1126074380165285</v>
      </c>
      <c r="V920" s="1">
        <v>11.53308</v>
      </c>
      <c r="W920" s="1">
        <v>7.3676700000000004</v>
      </c>
      <c r="X920">
        <f t="shared" si="38"/>
        <v>6.4217160849467252</v>
      </c>
      <c r="Y920" s="1" t="s">
        <v>46</v>
      </c>
      <c r="Z920" s="1">
        <v>5.7</v>
      </c>
      <c r="AA920" s="1">
        <v>0.54607700807349469</v>
      </c>
      <c r="AB920" s="1">
        <v>4.7202600000000006</v>
      </c>
      <c r="AC920" s="1">
        <v>14.399999999999999</v>
      </c>
      <c r="AD920" s="1">
        <v>3.8981864263262147</v>
      </c>
      <c r="AE920" s="1"/>
      <c r="AF920" s="1"/>
      <c r="AG920" s="1"/>
      <c r="AH920" s="1"/>
      <c r="AI920">
        <v>5.6694999999999993</v>
      </c>
      <c r="AJ920">
        <v>6.0772500000000003</v>
      </c>
      <c r="AK920">
        <v>15.50775</v>
      </c>
      <c r="AL920">
        <v>18.231750000000002</v>
      </c>
      <c r="AM920">
        <v>24.845749999999999</v>
      </c>
      <c r="AN920">
        <v>15.900750000000002</v>
      </c>
      <c r="AO920">
        <v>54.360499999999995</v>
      </c>
      <c r="AP920">
        <v>52.114500000000007</v>
      </c>
      <c r="AQ920" t="s">
        <v>97</v>
      </c>
    </row>
    <row r="921" spans="1:43" x14ac:dyDescent="0.25">
      <c r="A921" s="1" t="s">
        <v>581</v>
      </c>
      <c r="B921" s="23" t="s">
        <v>909</v>
      </c>
      <c r="C921" s="1" t="s">
        <v>595</v>
      </c>
      <c r="D921" s="23" t="s">
        <v>742</v>
      </c>
      <c r="E921" s="1" t="s">
        <v>44</v>
      </c>
      <c r="F921" s="1" t="s">
        <v>45</v>
      </c>
      <c r="G921" s="2" t="str">
        <f t="shared" si="37"/>
        <v>TMS_F8BakoriHybridBakoriHybrid</v>
      </c>
      <c r="H921" s="3">
        <v>120</v>
      </c>
      <c r="I921" s="3">
        <v>21.85</v>
      </c>
      <c r="J921" s="3">
        <v>41.5</v>
      </c>
      <c r="K921" s="1">
        <v>4857.7941176470586</v>
      </c>
      <c r="L921" s="1">
        <v>5000</v>
      </c>
      <c r="M921" s="1">
        <v>6001.2050828915253</v>
      </c>
      <c r="N921" s="1">
        <v>8297.4065908222365</v>
      </c>
      <c r="O921" s="1">
        <v>7061.1936304218652</v>
      </c>
      <c r="P921" s="1">
        <v>8561.6109085143489</v>
      </c>
      <c r="Q921" s="1">
        <v>971.28851540616233</v>
      </c>
      <c r="R921" s="1"/>
      <c r="S921" s="1"/>
      <c r="T921" s="1">
        <v>1.4535802587372835</v>
      </c>
      <c r="U921" s="1">
        <v>1.7624482843791838</v>
      </c>
      <c r="V921" s="1">
        <v>11.610910000000001</v>
      </c>
      <c r="W921" s="1">
        <v>7.4585100000000004</v>
      </c>
      <c r="X921">
        <f t="shared" si="38"/>
        <v>2.2691525723125081</v>
      </c>
      <c r="Y921" s="1" t="s">
        <v>46</v>
      </c>
      <c r="Z921" s="1">
        <v>6.3</v>
      </c>
      <c r="AA921" s="1">
        <v>0.96223204918954608</v>
      </c>
      <c r="AB921" s="1">
        <v>4.9250400000000001</v>
      </c>
      <c r="AC921" s="1">
        <v>16.399999999999999</v>
      </c>
      <c r="AD921" s="1">
        <v>4.6487997208082126</v>
      </c>
      <c r="AE921" s="1"/>
      <c r="AF921" s="1"/>
      <c r="AG921" s="1"/>
      <c r="AH921" s="1"/>
      <c r="AI921">
        <v>7.6704999999999997</v>
      </c>
      <c r="AJ921">
        <v>7.8255000000000008</v>
      </c>
      <c r="AK921">
        <v>16.3415</v>
      </c>
      <c r="AL921">
        <v>18.648000000000003</v>
      </c>
      <c r="AM921">
        <v>24.011999999999997</v>
      </c>
      <c r="AN921">
        <v>14.985000000000001</v>
      </c>
      <c r="AO921">
        <v>55.027499999999996</v>
      </c>
      <c r="AP921">
        <v>53.196750000000009</v>
      </c>
      <c r="AQ921" t="s">
        <v>97</v>
      </c>
    </row>
    <row r="922" spans="1:43" x14ac:dyDescent="0.25">
      <c r="A922" s="1" t="s">
        <v>581</v>
      </c>
      <c r="B922" s="23" t="s">
        <v>910</v>
      </c>
      <c r="C922" s="1" t="s">
        <v>595</v>
      </c>
      <c r="D922" s="23" t="s">
        <v>742</v>
      </c>
      <c r="E922" s="1" t="s">
        <v>44</v>
      </c>
      <c r="F922" s="1" t="s">
        <v>584</v>
      </c>
      <c r="G922" s="2" t="str">
        <f t="shared" si="37"/>
        <v>TMS_F8BakoriOPVBakoriOPV</v>
      </c>
      <c r="H922" s="3">
        <v>120</v>
      </c>
      <c r="I922" s="3">
        <v>21.85</v>
      </c>
      <c r="J922" s="3">
        <v>41.5</v>
      </c>
      <c r="K922" s="1">
        <v>7266.9264358225573</v>
      </c>
      <c r="L922" s="1">
        <v>5000</v>
      </c>
      <c r="M922" s="1">
        <v>6749.6239151398258</v>
      </c>
      <c r="N922" s="1">
        <v>7999.9402427637733</v>
      </c>
      <c r="O922" s="1">
        <v>8743.1372549019597</v>
      </c>
      <c r="P922" s="1">
        <v>7947.6165577342053</v>
      </c>
      <c r="Q922" s="1">
        <v>3452.3099718476815</v>
      </c>
      <c r="R922" s="1"/>
      <c r="S922" s="1"/>
      <c r="T922" s="1">
        <v>1.203141015959976</v>
      </c>
      <c r="U922" s="1">
        <v>1.0936696040510556</v>
      </c>
      <c r="V922" s="1">
        <v>11.610910000000001</v>
      </c>
      <c r="W922" s="1">
        <v>7.4585100000000004</v>
      </c>
      <c r="X922">
        <f t="shared" si="38"/>
        <v>1.5202633739222096</v>
      </c>
      <c r="Y922" s="1" t="s">
        <v>46</v>
      </c>
      <c r="Z922" s="1">
        <v>6.3</v>
      </c>
      <c r="AA922" s="1">
        <v>0.96223204918954608</v>
      </c>
      <c r="AB922" s="1">
        <v>4.9250400000000001</v>
      </c>
      <c r="AC922" s="1">
        <v>16.399999999999999</v>
      </c>
      <c r="AD922" s="1">
        <v>4.6487997208082126</v>
      </c>
      <c r="AE922" s="1"/>
      <c r="AF922" s="1"/>
      <c r="AG922" s="1"/>
      <c r="AH922" s="1"/>
      <c r="AI922">
        <v>7.6704999999999997</v>
      </c>
      <c r="AJ922">
        <v>7.8255000000000008</v>
      </c>
      <c r="AK922">
        <v>16.3415</v>
      </c>
      <c r="AL922">
        <v>18.648000000000003</v>
      </c>
      <c r="AM922">
        <v>24.011999999999997</v>
      </c>
      <c r="AN922">
        <v>14.985000000000001</v>
      </c>
      <c r="AO922">
        <v>55.027499999999996</v>
      </c>
      <c r="AP922">
        <v>53.196750000000009</v>
      </c>
      <c r="AQ922" t="s">
        <v>97</v>
      </c>
    </row>
    <row r="923" spans="1:43" x14ac:dyDescent="0.25">
      <c r="A923" s="1" t="s">
        <v>581</v>
      </c>
      <c r="B923" s="23" t="s">
        <v>911</v>
      </c>
      <c r="C923" s="1" t="s">
        <v>595</v>
      </c>
      <c r="D923" s="23" t="s">
        <v>743</v>
      </c>
      <c r="E923" s="1" t="s">
        <v>44</v>
      </c>
      <c r="F923" s="1" t="s">
        <v>583</v>
      </c>
      <c r="G923" s="2" t="str">
        <f t="shared" si="37"/>
        <v>TMS_F9BakoriHYBRIDBakoriHYBRID</v>
      </c>
      <c r="H923" s="3">
        <v>120</v>
      </c>
      <c r="I923" s="3">
        <v>21.85</v>
      </c>
      <c r="J923" s="3">
        <v>41.5</v>
      </c>
      <c r="K923" s="1">
        <v>2859.6390145801911</v>
      </c>
      <c r="L923" s="1">
        <v>2875</v>
      </c>
      <c r="M923" s="1">
        <v>7443.2418300653599</v>
      </c>
      <c r="N923" s="1">
        <v>6887.9937254901961</v>
      </c>
      <c r="O923" s="1">
        <v>8757.575757575758</v>
      </c>
      <c r="P923" s="1">
        <v>7592.2794117647063</v>
      </c>
      <c r="Q923" s="1">
        <v>3675.6580392156857</v>
      </c>
      <c r="R923" s="1"/>
      <c r="S923" s="1"/>
      <c r="T923" s="1">
        <v>3.0624759673945814</v>
      </c>
      <c r="U923" s="1">
        <v>2.6549782588133035</v>
      </c>
      <c r="V923" s="1">
        <v>11.620100000000001</v>
      </c>
      <c r="W923" s="1">
        <v>7.4514300000000002</v>
      </c>
      <c r="X923">
        <f t="shared" si="38"/>
        <v>6.0739408600716418</v>
      </c>
      <c r="Y923" s="1" t="s">
        <v>46</v>
      </c>
      <c r="Z923" s="1"/>
      <c r="AA923" s="1"/>
      <c r="AB923" s="1"/>
      <c r="AC923" s="1"/>
      <c r="AD923" s="1"/>
      <c r="AE923" s="1"/>
      <c r="AF923" s="1"/>
      <c r="AG923" s="1"/>
      <c r="AH923" s="1"/>
      <c r="AI923">
        <v>7.5037499999999993</v>
      </c>
      <c r="AJ923">
        <v>7.7422500000000012</v>
      </c>
      <c r="AK923">
        <v>15.340999999999999</v>
      </c>
      <c r="AL923">
        <v>17.898750000000003</v>
      </c>
      <c r="AM923">
        <v>23.344999999999999</v>
      </c>
      <c r="AN923">
        <v>14.901750000000002</v>
      </c>
      <c r="AO923">
        <v>56.027999999999999</v>
      </c>
      <c r="AP923">
        <v>53.946000000000005</v>
      </c>
      <c r="AQ923" t="s">
        <v>97</v>
      </c>
    </row>
    <row r="924" spans="1:43" x14ac:dyDescent="0.25">
      <c r="A924" s="1" t="s">
        <v>581</v>
      </c>
      <c r="B924" s="23" t="s">
        <v>912</v>
      </c>
      <c r="C924" s="1" t="s">
        <v>595</v>
      </c>
      <c r="D924" s="23" t="s">
        <v>743</v>
      </c>
      <c r="E924" s="1" t="s">
        <v>44</v>
      </c>
      <c r="F924" s="1" t="s">
        <v>584</v>
      </c>
      <c r="G924" s="2" t="str">
        <f t="shared" si="37"/>
        <v>TMS_F9BakoriOPVBakoriOPV</v>
      </c>
      <c r="H924" s="3">
        <v>120</v>
      </c>
      <c r="I924" s="3">
        <v>21.85</v>
      </c>
      <c r="J924" s="3">
        <v>41.5</v>
      </c>
      <c r="K924" s="1">
        <v>2983.399330463893</v>
      </c>
      <c r="L924" s="1">
        <v>2875</v>
      </c>
      <c r="M924" s="1">
        <v>8365.7699569856431</v>
      </c>
      <c r="N924" s="1">
        <v>7419.6774193548399</v>
      </c>
      <c r="O924" s="1">
        <v>7619.0792838874686</v>
      </c>
      <c r="P924" s="1">
        <v>7879.1721132897619</v>
      </c>
      <c r="Q924" s="1">
        <v>2873.2685421994888</v>
      </c>
      <c r="R924" s="1"/>
      <c r="S924" s="1"/>
      <c r="T924" s="1">
        <v>2.5538248286402769</v>
      </c>
      <c r="U924" s="1">
        <v>2.641004854038302</v>
      </c>
      <c r="V924" s="1">
        <v>11.620100000000001</v>
      </c>
      <c r="W924" s="1">
        <v>7.4514300000000002</v>
      </c>
      <c r="X924">
        <f t="shared" si="38"/>
        <v>4.7740162552190375</v>
      </c>
      <c r="Y924" s="1" t="s">
        <v>46</v>
      </c>
      <c r="Z924" s="1"/>
      <c r="AA924" s="1"/>
      <c r="AB924" s="1"/>
      <c r="AC924" s="1"/>
      <c r="AD924" s="1"/>
      <c r="AE924" s="1"/>
      <c r="AF924" s="1"/>
      <c r="AG924" s="1"/>
      <c r="AH924" s="1"/>
      <c r="AI924">
        <v>7.5037499999999993</v>
      </c>
      <c r="AJ924">
        <v>7.7422500000000012</v>
      </c>
      <c r="AK924">
        <v>15.340999999999999</v>
      </c>
      <c r="AL924">
        <v>17.898750000000003</v>
      </c>
      <c r="AM924">
        <v>23.344999999999999</v>
      </c>
      <c r="AN924">
        <v>14.901750000000002</v>
      </c>
      <c r="AO924">
        <v>56.027999999999999</v>
      </c>
      <c r="AP924">
        <v>53.946000000000005</v>
      </c>
      <c r="AQ924" t="s">
        <v>97</v>
      </c>
    </row>
    <row r="925" spans="1:43" x14ac:dyDescent="0.25">
      <c r="A925" s="1" t="s">
        <v>581</v>
      </c>
      <c r="B925" s="23" t="s">
        <v>913</v>
      </c>
      <c r="C925" s="1" t="s">
        <v>595</v>
      </c>
      <c r="D925" s="23" t="s">
        <v>744</v>
      </c>
      <c r="E925" s="1" t="s">
        <v>44</v>
      </c>
      <c r="F925" s="1" t="s">
        <v>45</v>
      </c>
      <c r="G925" s="2" t="str">
        <f t="shared" si="37"/>
        <v>TMS_F10BakoriHybridBakoriHybrid</v>
      </c>
      <c r="H925" s="3">
        <v>120</v>
      </c>
      <c r="I925" s="3">
        <v>21.85</v>
      </c>
      <c r="J925" s="3">
        <v>41.5</v>
      </c>
      <c r="K925" s="1">
        <v>3938.2017413463577</v>
      </c>
      <c r="L925" s="1">
        <v>3875</v>
      </c>
      <c r="M925" s="1">
        <v>6155.066030736617</v>
      </c>
      <c r="N925" s="1">
        <v>5392.2397476340693</v>
      </c>
      <c r="O925" s="1">
        <v>6933.0328227571099</v>
      </c>
      <c r="P925" s="1">
        <v>6875.8207167283845</v>
      </c>
      <c r="Q925" s="1">
        <v>4749.0715655347312</v>
      </c>
      <c r="R925" s="1"/>
      <c r="S925" s="1"/>
      <c r="T925" s="1">
        <v>1.7604564921011145</v>
      </c>
      <c r="U925" s="1">
        <v>1.7459290225131381</v>
      </c>
      <c r="V925" s="1">
        <v>11.57696</v>
      </c>
      <c r="W925" s="1">
        <v>7.4551600000000002</v>
      </c>
      <c r="X925">
        <f t="shared" si="38"/>
        <v>3.0842017585211297</v>
      </c>
      <c r="Y925" s="1" t="s">
        <v>46</v>
      </c>
      <c r="Z925" s="1">
        <v>5.9</v>
      </c>
      <c r="AA925" s="1">
        <v>0.5027394183855991</v>
      </c>
      <c r="AB925" s="1">
        <v>12.706679999999999</v>
      </c>
      <c r="AC925" s="1">
        <v>20.399999999999999</v>
      </c>
      <c r="AD925" s="1">
        <v>3.5640179393652498</v>
      </c>
      <c r="AE925" s="1"/>
      <c r="AF925" s="1"/>
      <c r="AG925" s="1"/>
      <c r="AH925" s="1"/>
      <c r="AI925">
        <v>8.17075</v>
      </c>
      <c r="AJ925">
        <v>8.0752500000000005</v>
      </c>
      <c r="AK925">
        <v>14.840749999999998</v>
      </c>
      <c r="AL925">
        <v>16.650000000000002</v>
      </c>
      <c r="AM925">
        <v>24.845749999999999</v>
      </c>
      <c r="AN925">
        <v>15.651000000000002</v>
      </c>
      <c r="AO925">
        <v>59.029499999999999</v>
      </c>
      <c r="AP925">
        <v>57.442500000000003</v>
      </c>
      <c r="AQ925" t="s">
        <v>97</v>
      </c>
    </row>
    <row r="926" spans="1:43" x14ac:dyDescent="0.25">
      <c r="A926" s="1" t="s">
        <v>581</v>
      </c>
      <c r="B926" s="23" t="s">
        <v>914</v>
      </c>
      <c r="C926" s="1" t="s">
        <v>595</v>
      </c>
      <c r="D926" s="23" t="s">
        <v>744</v>
      </c>
      <c r="E926" s="1" t="s">
        <v>44</v>
      </c>
      <c r="F926" s="1" t="s">
        <v>584</v>
      </c>
      <c r="G926" s="2" t="str">
        <f t="shared" si="37"/>
        <v>TMS_F10BakoriOPVBakoriOPV</v>
      </c>
      <c r="H926" s="3">
        <v>120</v>
      </c>
      <c r="I926" s="3">
        <v>21.85</v>
      </c>
      <c r="J926" s="3">
        <v>41.5</v>
      </c>
      <c r="K926" s="1">
        <v>3010.9193085333814</v>
      </c>
      <c r="L926" s="1">
        <v>3125</v>
      </c>
      <c r="M926" s="1">
        <v>5914.828431372548</v>
      </c>
      <c r="N926" s="1">
        <v>4874.78927203065</v>
      </c>
      <c r="O926" s="1">
        <v>1950.1795084230873</v>
      </c>
      <c r="P926" s="1">
        <v>3348.4880991796335</v>
      </c>
      <c r="Q926" s="1">
        <v>5123.4576757532295</v>
      </c>
      <c r="R926" s="1"/>
      <c r="S926" s="1"/>
      <c r="T926" s="1">
        <v>0.64770234887929279</v>
      </c>
      <c r="U926" s="1">
        <v>1.1121148579736206</v>
      </c>
      <c r="V926" s="1">
        <v>11.57696</v>
      </c>
      <c r="W926" s="1">
        <v>7.4551600000000002</v>
      </c>
      <c r="X926">
        <f t="shared" si="38"/>
        <v>-1.0923940175258309</v>
      </c>
      <c r="Y926" s="1" t="s">
        <v>59</v>
      </c>
      <c r="Z926" s="1">
        <v>5.9</v>
      </c>
      <c r="AA926" s="1">
        <v>0.5027394183855991</v>
      </c>
      <c r="AB926" s="1">
        <v>12.706679999999999</v>
      </c>
      <c r="AC926" s="1">
        <v>20.399999999999999</v>
      </c>
      <c r="AD926" s="1">
        <v>3.5640179393652498</v>
      </c>
      <c r="AE926" s="1"/>
      <c r="AF926" s="1"/>
      <c r="AG926" s="1"/>
      <c r="AH926" s="1"/>
      <c r="AI926">
        <v>8.17075</v>
      </c>
      <c r="AJ926">
        <v>8.0752500000000005</v>
      </c>
      <c r="AK926">
        <v>14.840749999999998</v>
      </c>
      <c r="AL926">
        <v>16.650000000000002</v>
      </c>
      <c r="AM926">
        <v>24.845749999999999</v>
      </c>
      <c r="AN926">
        <v>15.651000000000002</v>
      </c>
      <c r="AO926">
        <v>59.029499999999999</v>
      </c>
      <c r="AP926">
        <v>57.442500000000003</v>
      </c>
      <c r="AQ926" t="s">
        <v>97</v>
      </c>
    </row>
    <row r="927" spans="1:43" x14ac:dyDescent="0.25">
      <c r="A927" s="1" t="s">
        <v>581</v>
      </c>
      <c r="B927" s="23" t="s">
        <v>915</v>
      </c>
      <c r="C927" s="1" t="s">
        <v>595</v>
      </c>
      <c r="D927" s="23" t="s">
        <v>744</v>
      </c>
      <c r="E927" s="1" t="s">
        <v>44</v>
      </c>
      <c r="F927" s="1" t="s">
        <v>583</v>
      </c>
      <c r="G927" s="2" t="str">
        <f t="shared" si="37"/>
        <v>TMS_F10BakoriHYBRIDBakoriHYBRID</v>
      </c>
      <c r="H927" s="3">
        <v>120</v>
      </c>
      <c r="I927" s="3">
        <v>21.85</v>
      </c>
      <c r="J927" s="3">
        <v>41.5</v>
      </c>
      <c r="K927" s="1">
        <v>2959.2156862745096</v>
      </c>
      <c r="L927" s="1">
        <v>2875</v>
      </c>
      <c r="M927" s="1">
        <v>2549.6402387041771</v>
      </c>
      <c r="N927" s="1">
        <v>4138.666666666667</v>
      </c>
      <c r="O927" s="1">
        <v>5336.127731092437</v>
      </c>
      <c r="P927" s="1">
        <v>5605.8635477582866</v>
      </c>
      <c r="Q927" s="1">
        <v>3734.683544303798</v>
      </c>
      <c r="R927" s="1"/>
      <c r="S927" s="1"/>
      <c r="T927" s="1">
        <v>1.8032236568096627</v>
      </c>
      <c r="U927" s="1">
        <v>1.8943747742888459</v>
      </c>
      <c r="V927" s="1">
        <v>11.576180000000001</v>
      </c>
      <c r="W927" s="1">
        <v>7.45716</v>
      </c>
      <c r="X927">
        <f t="shared" si="38"/>
        <v>2.4478430032268146</v>
      </c>
      <c r="Y927" s="1" t="s">
        <v>46</v>
      </c>
      <c r="Z927" s="1"/>
      <c r="AA927" s="1"/>
      <c r="AB927" s="1"/>
      <c r="AC927" s="1"/>
      <c r="AD927" s="1"/>
      <c r="AE927" s="1"/>
      <c r="AF927" s="1"/>
      <c r="AG927" s="1"/>
      <c r="AH927" s="1"/>
      <c r="AI927">
        <v>7.3369999999999997</v>
      </c>
      <c r="AJ927">
        <v>7.409250000000001</v>
      </c>
      <c r="AK927">
        <v>14.673999999999999</v>
      </c>
      <c r="AL927">
        <v>16.816500000000001</v>
      </c>
      <c r="AM927">
        <v>24.845749999999999</v>
      </c>
      <c r="AN927">
        <v>16.150500000000001</v>
      </c>
      <c r="AO927">
        <v>59.529749999999993</v>
      </c>
      <c r="AP927">
        <v>57.692250000000008</v>
      </c>
      <c r="AQ927" t="s">
        <v>97</v>
      </c>
    </row>
    <row r="928" spans="1:43" x14ac:dyDescent="0.25">
      <c r="A928" s="1" t="s">
        <v>581</v>
      </c>
      <c r="B928" s="23" t="s">
        <v>914</v>
      </c>
      <c r="C928" s="1" t="s">
        <v>595</v>
      </c>
      <c r="D928" s="23" t="s">
        <v>744</v>
      </c>
      <c r="E928" s="1" t="s">
        <v>44</v>
      </c>
      <c r="F928" s="1" t="s">
        <v>584</v>
      </c>
      <c r="G928" s="2" t="str">
        <f t="shared" si="37"/>
        <v>TMS_F10BakoriOPVBakoriOPV</v>
      </c>
      <c r="H928" s="3">
        <v>120</v>
      </c>
      <c r="I928" s="3">
        <v>21.85</v>
      </c>
      <c r="J928" s="3">
        <v>41.5</v>
      </c>
      <c r="K928" s="1">
        <v>3322.9975825946817</v>
      </c>
      <c r="L928" s="1">
        <v>3375</v>
      </c>
      <c r="M928" s="1">
        <v>3585.6496363803735</v>
      </c>
      <c r="N928" s="1">
        <v>4280.0129021305493</v>
      </c>
      <c r="O928" s="1">
        <v>3898.2597054886219</v>
      </c>
      <c r="P928" s="1">
        <v>3607.7647058823536</v>
      </c>
      <c r="Q928" s="1">
        <v>3225.8080495356025</v>
      </c>
      <c r="R928" s="1"/>
      <c r="S928" s="1"/>
      <c r="T928" s="1">
        <v>1.1731154202178988</v>
      </c>
      <c r="U928" s="1">
        <v>1.085695856289284</v>
      </c>
      <c r="V928" s="1">
        <v>11.576180000000001</v>
      </c>
      <c r="W928" s="1">
        <v>7.45716</v>
      </c>
      <c r="X928">
        <f t="shared" si="38"/>
        <v>0.59242888924617343</v>
      </c>
      <c r="Y928" s="1" t="s">
        <v>59</v>
      </c>
      <c r="Z928" s="1"/>
      <c r="AA928" s="1"/>
      <c r="AB928" s="1"/>
      <c r="AC928" s="1"/>
      <c r="AD928" s="1"/>
      <c r="AE928" s="1"/>
      <c r="AF928" s="1"/>
      <c r="AG928" s="1"/>
      <c r="AH928" s="1"/>
      <c r="AI928">
        <v>7.3369999999999997</v>
      </c>
      <c r="AJ928">
        <v>7.409250000000001</v>
      </c>
      <c r="AK928">
        <v>14.673999999999999</v>
      </c>
      <c r="AL928">
        <v>16.816500000000001</v>
      </c>
      <c r="AM928">
        <v>24.845749999999999</v>
      </c>
      <c r="AN928">
        <v>16.150500000000001</v>
      </c>
      <c r="AO928">
        <v>59.529749999999993</v>
      </c>
      <c r="AP928">
        <v>57.692250000000008</v>
      </c>
      <c r="AQ928" t="s">
        <v>97</v>
      </c>
    </row>
    <row r="929" spans="1:43" x14ac:dyDescent="0.25">
      <c r="A929" s="1" t="s">
        <v>581</v>
      </c>
      <c r="B929" s="23" t="s">
        <v>916</v>
      </c>
      <c r="C929" s="1" t="s">
        <v>595</v>
      </c>
      <c r="D929" s="23" t="s">
        <v>745</v>
      </c>
      <c r="E929" s="1" t="s">
        <v>44</v>
      </c>
      <c r="F929" s="1" t="s">
        <v>45</v>
      </c>
      <c r="G929" s="2" t="str">
        <f t="shared" si="37"/>
        <v>TMS_F11BakoriHybridBakoriHybrid</v>
      </c>
      <c r="H929" s="3">
        <v>120</v>
      </c>
      <c r="I929" s="3">
        <v>21.85</v>
      </c>
      <c r="J929" s="3">
        <v>41.5</v>
      </c>
      <c r="K929" s="1">
        <v>3355.8742960496566</v>
      </c>
      <c r="L929" s="1">
        <v>3375</v>
      </c>
      <c r="M929" s="1">
        <v>2036.3495521665454</v>
      </c>
      <c r="N929" s="1">
        <v>5192.8670231729047</v>
      </c>
      <c r="O929" s="1">
        <v>5759.9416626154589</v>
      </c>
      <c r="P929" s="1">
        <v>5706.9966013071898</v>
      </c>
      <c r="Q929" s="1">
        <v>1735.6968495263272</v>
      </c>
      <c r="R929" s="1"/>
      <c r="S929" s="1"/>
      <c r="T929" s="1">
        <v>1.7163758694405606</v>
      </c>
      <c r="U929" s="1">
        <v>1.7005990385352456</v>
      </c>
      <c r="V929" s="1">
        <v>11.557589999999999</v>
      </c>
      <c r="W929" s="1">
        <v>7.4126300000000001</v>
      </c>
      <c r="X929">
        <f t="shared" si="38"/>
        <v>2.4758086843658496</v>
      </c>
      <c r="Y929" s="1" t="s">
        <v>46</v>
      </c>
      <c r="Z929" s="1">
        <v>5.5</v>
      </c>
      <c r="AA929" s="1">
        <v>0.91162403127779179</v>
      </c>
      <c r="AB929" s="1">
        <v>4.5154800000000002</v>
      </c>
      <c r="AC929" s="1">
        <v>21.6</v>
      </c>
      <c r="AD929" s="1">
        <v>3.7475043031673101</v>
      </c>
      <c r="AE929" s="1"/>
      <c r="AF929" s="1"/>
      <c r="AG929" s="1"/>
      <c r="AH929" s="1"/>
      <c r="AI929">
        <v>7.3369999999999997</v>
      </c>
      <c r="AJ929">
        <v>7.409250000000001</v>
      </c>
      <c r="AK929">
        <v>17.175249999999998</v>
      </c>
      <c r="AL929">
        <v>19.314000000000004</v>
      </c>
      <c r="AM929">
        <v>25.012499999999999</v>
      </c>
      <c r="AN929">
        <v>15.734250000000001</v>
      </c>
      <c r="AO929">
        <v>51.692499999999995</v>
      </c>
      <c r="AP929">
        <v>49.783500000000004</v>
      </c>
      <c r="AQ929" t="s">
        <v>97</v>
      </c>
    </row>
    <row r="930" spans="1:43" x14ac:dyDescent="0.25">
      <c r="A930" s="1" t="s">
        <v>581</v>
      </c>
      <c r="B930" s="23" t="s">
        <v>917</v>
      </c>
      <c r="C930" s="1" t="s">
        <v>595</v>
      </c>
      <c r="D930" s="23" t="s">
        <v>745</v>
      </c>
      <c r="E930" s="1" t="s">
        <v>44</v>
      </c>
      <c r="F930" s="1" t="s">
        <v>584</v>
      </c>
      <c r="G930" s="2" t="str">
        <f t="shared" si="37"/>
        <v>TMS_F11BakoriOPVBakoriOPV</v>
      </c>
      <c r="H930" s="3">
        <v>120</v>
      </c>
      <c r="I930" s="3">
        <v>21.85</v>
      </c>
      <c r="J930" s="3">
        <v>41.5</v>
      </c>
      <c r="K930" s="1">
        <v>4292.2747223550668</v>
      </c>
      <c r="L930" s="1">
        <v>4375</v>
      </c>
      <c r="M930" s="1">
        <v>2134.6690174707487</v>
      </c>
      <c r="N930" s="1">
        <v>5058.898678414097</v>
      </c>
      <c r="O930" s="1">
        <v>5571.6701409688103</v>
      </c>
      <c r="P930" s="1">
        <v>4658.5939910889192</v>
      </c>
      <c r="Q930" s="1">
        <v>1790.5456756345948</v>
      </c>
      <c r="R930" s="1"/>
      <c r="S930" s="1"/>
      <c r="T930" s="1">
        <v>1.2980693225320328</v>
      </c>
      <c r="U930" s="1">
        <v>1.0853438543497658</v>
      </c>
      <c r="V930" s="1">
        <v>11.557589999999999</v>
      </c>
      <c r="W930" s="1">
        <v>7.4126300000000001</v>
      </c>
      <c r="X930">
        <f t="shared" si="38"/>
        <v>1.3175746787273266</v>
      </c>
      <c r="Y930" s="1" t="s">
        <v>46</v>
      </c>
      <c r="Z930" s="1">
        <v>5.5</v>
      </c>
      <c r="AA930" s="1">
        <v>0.91162403127779179</v>
      </c>
      <c r="AB930" s="1">
        <v>4.5154800000000002</v>
      </c>
      <c r="AC930" s="1">
        <v>21.6</v>
      </c>
      <c r="AD930" s="1">
        <v>3.7475043031673101</v>
      </c>
      <c r="AE930" s="1"/>
      <c r="AF930" s="1"/>
      <c r="AG930" s="1"/>
      <c r="AH930" s="1"/>
      <c r="AI930">
        <v>7.3369999999999997</v>
      </c>
      <c r="AJ930">
        <v>7.409250000000001</v>
      </c>
      <c r="AK930">
        <v>17.175249999999998</v>
      </c>
      <c r="AL930">
        <v>19.314000000000004</v>
      </c>
      <c r="AM930">
        <v>25.012499999999999</v>
      </c>
      <c r="AN930">
        <v>15.734250000000001</v>
      </c>
      <c r="AO930">
        <v>51.692499999999995</v>
      </c>
      <c r="AP930">
        <v>49.783500000000004</v>
      </c>
      <c r="AQ930" t="s">
        <v>97</v>
      </c>
    </row>
    <row r="931" spans="1:43" x14ac:dyDescent="0.25">
      <c r="A931" s="1" t="s">
        <v>581</v>
      </c>
      <c r="B931" s="23" t="s">
        <v>918</v>
      </c>
      <c r="C931" s="1" t="s">
        <v>595</v>
      </c>
      <c r="D931" s="23" t="s">
        <v>746</v>
      </c>
      <c r="E931" s="1" t="s">
        <v>44</v>
      </c>
      <c r="F931" s="1" t="s">
        <v>583</v>
      </c>
      <c r="G931" s="2" t="str">
        <f t="shared" si="37"/>
        <v>TMS_F12BakoriHYBRIDBakoriHYBRID</v>
      </c>
      <c r="H931" s="3">
        <v>120</v>
      </c>
      <c r="I931" s="3">
        <v>21.85</v>
      </c>
      <c r="J931" s="3">
        <v>41.5</v>
      </c>
      <c r="K931" s="1">
        <v>1547.9912854030501</v>
      </c>
      <c r="L931" s="1">
        <v>1625</v>
      </c>
      <c r="M931" s="1">
        <v>3250.6535947712414</v>
      </c>
      <c r="N931" s="1">
        <v>8228.6710239651438</v>
      </c>
      <c r="O931" s="1">
        <v>6641.3209494324055</v>
      </c>
      <c r="P931" s="1">
        <v>6058.2624434389127</v>
      </c>
      <c r="Q931" s="1">
        <v>1964.2906574394462</v>
      </c>
      <c r="R931" s="1"/>
      <c r="S931" s="1"/>
      <c r="T931" s="1">
        <v>4.2902831637732417</v>
      </c>
      <c r="U931" s="1">
        <v>3.9136282617130651</v>
      </c>
      <c r="V931" s="1">
        <v>11.737310000000001</v>
      </c>
      <c r="W931" s="1">
        <v>7.3410000000000002</v>
      </c>
      <c r="X931">
        <f t="shared" si="38"/>
        <v>5.2453229846697473</v>
      </c>
      <c r="Y931" s="1" t="s">
        <v>46</v>
      </c>
      <c r="Z931" s="1"/>
      <c r="AA931" s="1"/>
      <c r="AB931" s="1"/>
      <c r="AC931" s="1"/>
      <c r="AD931" s="1"/>
      <c r="AE931" s="1"/>
      <c r="AF931" s="1"/>
      <c r="AG931" s="1"/>
      <c r="AH931" s="1"/>
      <c r="AI931">
        <v>7.6704999999999997</v>
      </c>
      <c r="AJ931">
        <v>7.8255000000000008</v>
      </c>
      <c r="AK931">
        <v>14.507249999999999</v>
      </c>
      <c r="AL931">
        <v>17.482500000000002</v>
      </c>
      <c r="AM931">
        <v>23.84525</v>
      </c>
      <c r="AN931">
        <v>14.652000000000001</v>
      </c>
      <c r="AO931">
        <v>54.860749999999996</v>
      </c>
      <c r="AP931">
        <v>52.614000000000004</v>
      </c>
      <c r="AQ931" t="s">
        <v>97</v>
      </c>
    </row>
    <row r="932" spans="1:43" x14ac:dyDescent="0.25">
      <c r="A932" s="1" t="s">
        <v>581</v>
      </c>
      <c r="B932" s="23" t="s">
        <v>919</v>
      </c>
      <c r="C932" s="1" t="s">
        <v>595</v>
      </c>
      <c r="D932" s="23" t="s">
        <v>746</v>
      </c>
      <c r="E932" s="1" t="s">
        <v>44</v>
      </c>
      <c r="F932" s="1" t="s">
        <v>584</v>
      </c>
      <c r="G932" s="2" t="str">
        <f t="shared" si="37"/>
        <v>TMS_F12BakoriOPVBakoriOPV</v>
      </c>
      <c r="H932" s="3">
        <v>120</v>
      </c>
      <c r="I932" s="3">
        <v>21.85</v>
      </c>
      <c r="J932" s="3">
        <v>41.5</v>
      </c>
      <c r="K932" s="1">
        <v>2337.7609108159395</v>
      </c>
      <c r="L932" s="1">
        <v>2375</v>
      </c>
      <c r="M932" s="1">
        <v>4586.3529411764694</v>
      </c>
      <c r="N932" s="1">
        <v>5655.8169934640518</v>
      </c>
      <c r="O932" s="1">
        <v>4605.227272727273</v>
      </c>
      <c r="P932" s="1">
        <v>7106.7952941176491</v>
      </c>
      <c r="Q932" s="1">
        <v>3393.0775788576298</v>
      </c>
      <c r="R932" s="1"/>
      <c r="S932" s="1"/>
      <c r="T932" s="1">
        <v>1.96993082201889</v>
      </c>
      <c r="U932" s="1">
        <v>3.0400009090909097</v>
      </c>
      <c r="V932" s="1">
        <v>11.737310000000001</v>
      </c>
      <c r="W932" s="1">
        <v>7.3410000000000002</v>
      </c>
      <c r="X932">
        <f t="shared" si="38"/>
        <v>2.3351312814277829</v>
      </c>
      <c r="Y932" s="1" t="s">
        <v>46</v>
      </c>
      <c r="Z932" s="1"/>
      <c r="AA932" s="1"/>
      <c r="AB932" s="1"/>
      <c r="AC932" s="1"/>
      <c r="AD932" s="1"/>
      <c r="AE932" s="1"/>
      <c r="AF932" s="1"/>
      <c r="AG932" s="1"/>
      <c r="AH932" s="1"/>
      <c r="AI932">
        <v>7.6704999999999997</v>
      </c>
      <c r="AJ932">
        <v>7.8255000000000008</v>
      </c>
      <c r="AK932">
        <v>14.507249999999999</v>
      </c>
      <c r="AL932">
        <v>17.482500000000002</v>
      </c>
      <c r="AM932">
        <v>23.84525</v>
      </c>
      <c r="AN932">
        <v>14.652000000000001</v>
      </c>
      <c r="AO932">
        <v>54.860749999999996</v>
      </c>
      <c r="AP932">
        <v>52.614000000000004</v>
      </c>
      <c r="AQ932" t="s">
        <v>97</v>
      </c>
    </row>
    <row r="933" spans="1:43" x14ac:dyDescent="0.25">
      <c r="A933" s="1" t="s">
        <v>581</v>
      </c>
      <c r="B933" s="23" t="s">
        <v>920</v>
      </c>
      <c r="C933" s="1" t="s">
        <v>595</v>
      </c>
      <c r="D933" s="23" t="s">
        <v>747</v>
      </c>
      <c r="E933" s="1" t="s">
        <v>44</v>
      </c>
      <c r="F933" s="1" t="s">
        <v>45</v>
      </c>
      <c r="G933" s="2" t="str">
        <f t="shared" si="37"/>
        <v>TMS_F13BakoriHybridBakoriHybrid</v>
      </c>
      <c r="H933" s="3">
        <v>120</v>
      </c>
      <c r="I933" s="3">
        <v>21.85</v>
      </c>
      <c r="J933" s="3">
        <v>41.5</v>
      </c>
      <c r="K933" s="1">
        <v>8016.2064317350278</v>
      </c>
      <c r="L933" s="1">
        <v>5000</v>
      </c>
      <c r="M933" s="1">
        <v>6678.2012235294123</v>
      </c>
      <c r="N933" s="1">
        <v>5585.2481822715699</v>
      </c>
      <c r="O933" s="1">
        <v>9296.1295089330742</v>
      </c>
      <c r="P933" s="1">
        <v>8266.6635041113223</v>
      </c>
      <c r="Q933" s="1">
        <v>5322.4937471051417</v>
      </c>
      <c r="R933" s="1"/>
      <c r="S933" s="1"/>
      <c r="T933" s="1">
        <v>1.1596669307480671</v>
      </c>
      <c r="U933" s="1">
        <v>1.031243840151717</v>
      </c>
      <c r="V933" s="1">
        <v>11.57925</v>
      </c>
      <c r="W933" s="1">
        <v>7.4055600000000004</v>
      </c>
      <c r="X933">
        <f t="shared" si="38"/>
        <v>1.3181180835102233</v>
      </c>
      <c r="Y933" s="1" t="s">
        <v>46</v>
      </c>
      <c r="Z933" s="1">
        <v>6.3</v>
      </c>
      <c r="AA933" s="1">
        <v>0.91987088472696765</v>
      </c>
      <c r="AB933" s="1">
        <v>4.5154800000000002</v>
      </c>
      <c r="AC933" s="1">
        <v>18.399999999999999</v>
      </c>
      <c r="AD933" s="1">
        <v>4.0487574994862738</v>
      </c>
      <c r="AE933" s="1"/>
      <c r="AF933" s="1"/>
      <c r="AG933" s="1"/>
      <c r="AH933" s="1"/>
      <c r="AI933">
        <v>9.1712499999999988</v>
      </c>
      <c r="AJ933">
        <v>9.3240000000000016</v>
      </c>
      <c r="AK933">
        <v>17.008499999999998</v>
      </c>
      <c r="AL933">
        <v>19.98</v>
      </c>
      <c r="AM933">
        <v>24.345499999999998</v>
      </c>
      <c r="AN933">
        <v>15.401250000000001</v>
      </c>
      <c r="AO933">
        <v>54.360499999999995</v>
      </c>
      <c r="AP933">
        <v>51.864750000000008</v>
      </c>
      <c r="AQ933" t="s">
        <v>97</v>
      </c>
    </row>
    <row r="934" spans="1:43" x14ac:dyDescent="0.25">
      <c r="A934" s="1" t="s">
        <v>581</v>
      </c>
      <c r="B934" s="23" t="s">
        <v>921</v>
      </c>
      <c r="C934" s="1" t="s">
        <v>595</v>
      </c>
      <c r="D934" s="23" t="s">
        <v>747</v>
      </c>
      <c r="E934" s="1" t="s">
        <v>44</v>
      </c>
      <c r="F934" s="1" t="s">
        <v>584</v>
      </c>
      <c r="G934" s="2" t="str">
        <f t="shared" si="37"/>
        <v>TMS_F13BakoriOPVBakoriOPV</v>
      </c>
      <c r="H934" s="3">
        <v>120</v>
      </c>
      <c r="I934" s="3">
        <v>21.85</v>
      </c>
      <c r="J934" s="3">
        <v>41.5</v>
      </c>
      <c r="K934" s="1">
        <v>5875.0267379679135</v>
      </c>
      <c r="L934" s="1">
        <v>5000</v>
      </c>
      <c r="M934" s="1">
        <v>7430.4439078313317</v>
      </c>
      <c r="N934" s="1">
        <v>8261.24702354705</v>
      </c>
      <c r="O934" s="1">
        <v>10773.165969316595</v>
      </c>
      <c r="P934" s="1">
        <v>10335.858479120188</v>
      </c>
      <c r="Q934" s="1">
        <v>6476.2721376839008</v>
      </c>
      <c r="R934" s="1"/>
      <c r="S934" s="1"/>
      <c r="T934" s="1">
        <v>1.8337220322239549</v>
      </c>
      <c r="U934" s="1">
        <v>1.7592870535079832</v>
      </c>
      <c r="V934" s="1">
        <v>11.57925</v>
      </c>
      <c r="W934" s="1">
        <v>7.4055600000000004</v>
      </c>
      <c r="X934">
        <f t="shared" si="38"/>
        <v>5.0443077489668191</v>
      </c>
      <c r="Y934" s="1" t="s">
        <v>46</v>
      </c>
      <c r="Z934" s="1">
        <v>6.3</v>
      </c>
      <c r="AA934" s="1">
        <v>0.91987088472696765</v>
      </c>
      <c r="AB934" s="1">
        <v>4.5154800000000002</v>
      </c>
      <c r="AC934" s="1">
        <v>18.399999999999999</v>
      </c>
      <c r="AD934" s="1">
        <v>4.0487574994862738</v>
      </c>
      <c r="AE934" s="1"/>
      <c r="AF934" s="1"/>
      <c r="AG934" s="1"/>
      <c r="AH934" s="1"/>
      <c r="AI934">
        <v>9.1712499999999988</v>
      </c>
      <c r="AJ934">
        <v>9.3240000000000016</v>
      </c>
      <c r="AK934">
        <v>17.008499999999998</v>
      </c>
      <c r="AL934">
        <v>19.98</v>
      </c>
      <c r="AM934">
        <v>24.345499999999998</v>
      </c>
      <c r="AN934">
        <v>15.401250000000001</v>
      </c>
      <c r="AO934">
        <v>54.360499999999995</v>
      </c>
      <c r="AP934">
        <v>51.864750000000008</v>
      </c>
      <c r="AQ934" t="s">
        <v>97</v>
      </c>
    </row>
    <row r="935" spans="1:43" x14ac:dyDescent="0.25">
      <c r="A935" s="1" t="s">
        <v>581</v>
      </c>
      <c r="B935" s="23" t="s">
        <v>922</v>
      </c>
      <c r="C935" s="1" t="s">
        <v>595</v>
      </c>
      <c r="D935" s="23" t="s">
        <v>748</v>
      </c>
      <c r="E935" s="1" t="s">
        <v>44</v>
      </c>
      <c r="F935" s="1" t="s">
        <v>583</v>
      </c>
      <c r="G935" s="2" t="str">
        <f t="shared" si="37"/>
        <v>TMS_F14BakoriHYBRIDBakoriHYBRID</v>
      </c>
      <c r="H935" s="3">
        <v>120</v>
      </c>
      <c r="I935" s="3">
        <v>21.85</v>
      </c>
      <c r="J935" s="3">
        <v>41.5</v>
      </c>
      <c r="K935" s="1">
        <v>518.69281045751654</v>
      </c>
      <c r="L935" s="4">
        <v>625</v>
      </c>
      <c r="M935" s="1">
        <v>2509.8837789661316</v>
      </c>
      <c r="N935" s="1">
        <v>4998.3238598810321</v>
      </c>
      <c r="O935" s="1">
        <v>2692.4301841948904</v>
      </c>
      <c r="P935" s="1">
        <v>2190.3810820624544</v>
      </c>
      <c r="Q935" s="1">
        <v>356.75201845444053</v>
      </c>
      <c r="R935" s="1"/>
      <c r="S935" s="1"/>
      <c r="T935" s="1">
        <v>5.1907991202346029</v>
      </c>
      <c r="U935" s="1">
        <v>4.222886914762543</v>
      </c>
      <c r="V935" s="1">
        <v>11.7667</v>
      </c>
      <c r="W935" s="1">
        <v>7.3787599999999998</v>
      </c>
      <c r="X935">
        <f t="shared" si="38"/>
        <v>2.2386052663396936</v>
      </c>
      <c r="Y935" s="1" t="s">
        <v>46</v>
      </c>
      <c r="Z935" s="1"/>
      <c r="AA935" s="1"/>
      <c r="AB935" s="1"/>
      <c r="AC935" s="1"/>
      <c r="AD935" s="1"/>
      <c r="AE935" s="1"/>
      <c r="AF935" s="1"/>
      <c r="AG935" s="1"/>
      <c r="AH935" s="1"/>
      <c r="AI935">
        <v>5.1692499999999999</v>
      </c>
      <c r="AJ935">
        <v>5.3280000000000003</v>
      </c>
      <c r="AK935">
        <v>12.672999999999998</v>
      </c>
      <c r="AL935">
        <v>14.568750000000001</v>
      </c>
      <c r="AM935">
        <v>21.844249999999999</v>
      </c>
      <c r="AN935">
        <v>13.902750000000001</v>
      </c>
      <c r="AO935">
        <v>63.364999999999995</v>
      </c>
      <c r="AP935">
        <v>61.605000000000004</v>
      </c>
      <c r="AQ935" t="s">
        <v>97</v>
      </c>
    </row>
    <row r="936" spans="1:43" x14ac:dyDescent="0.25">
      <c r="A936" s="1" t="s">
        <v>581</v>
      </c>
      <c r="B936" s="23" t="s">
        <v>923</v>
      </c>
      <c r="C936" s="1" t="s">
        <v>595</v>
      </c>
      <c r="D936" s="23" t="s">
        <v>748</v>
      </c>
      <c r="E936" s="1" t="s">
        <v>44</v>
      </c>
      <c r="F936" s="1" t="s">
        <v>584</v>
      </c>
      <c r="G936" s="2" t="str">
        <f t="shared" ref="G936:G999" si="39">B936&amp;C936&amp;F936</f>
        <v>TMS_F14BakoriOPVBakoriOPV</v>
      </c>
      <c r="H936" s="3">
        <v>120</v>
      </c>
      <c r="I936" s="3">
        <v>21.85</v>
      </c>
      <c r="J936" s="3">
        <v>41.5</v>
      </c>
      <c r="K936" s="1">
        <v>724.43697478991601</v>
      </c>
      <c r="L936" s="4">
        <v>625</v>
      </c>
      <c r="M936" s="1">
        <v>2050.1670297748728</v>
      </c>
      <c r="N936" s="1">
        <v>2055.2222222222217</v>
      </c>
      <c r="O936" s="1">
        <v>3400.067226890756</v>
      </c>
      <c r="P936" s="1">
        <v>2919.2377796188903</v>
      </c>
      <c r="Q936" s="1">
        <v>156.29131652661059</v>
      </c>
      <c r="R936" s="1"/>
      <c r="S936" s="1"/>
      <c r="T936" s="1">
        <v>4.6933927245731253</v>
      </c>
      <c r="U936" s="1">
        <v>4.0296642512834993</v>
      </c>
      <c r="V936" s="1">
        <v>11.7667</v>
      </c>
      <c r="W936" s="1">
        <v>7.3787599999999998</v>
      </c>
      <c r="X936">
        <f t="shared" ref="X936:X999" si="40">((O936-K936)*0.39)/((H936*1.62)+(I936*4.94)+(J936*1.84))</f>
        <v>2.7554754523231573</v>
      </c>
      <c r="Y936" s="1" t="s">
        <v>46</v>
      </c>
      <c r="Z936" s="1"/>
      <c r="AA936" s="1"/>
      <c r="AB936" s="1"/>
      <c r="AC936" s="1"/>
      <c r="AD936" s="1"/>
      <c r="AE936" s="1"/>
      <c r="AF936" s="1"/>
      <c r="AG936" s="1"/>
      <c r="AH936" s="1"/>
      <c r="AI936">
        <v>5.1692499999999999</v>
      </c>
      <c r="AJ936">
        <v>5.3280000000000003</v>
      </c>
      <c r="AK936">
        <v>12.672999999999998</v>
      </c>
      <c r="AL936">
        <v>14.568750000000001</v>
      </c>
      <c r="AM936">
        <v>21.844249999999999</v>
      </c>
      <c r="AN936">
        <v>13.902750000000001</v>
      </c>
      <c r="AO936">
        <v>63.364999999999995</v>
      </c>
      <c r="AP936">
        <v>61.605000000000004</v>
      </c>
      <c r="AQ936" t="s">
        <v>97</v>
      </c>
    </row>
    <row r="937" spans="1:43" x14ac:dyDescent="0.25">
      <c r="A937" s="1" t="s">
        <v>581</v>
      </c>
      <c r="B937" s="23" t="s">
        <v>924</v>
      </c>
      <c r="C937" s="1" t="s">
        <v>595</v>
      </c>
      <c r="D937" s="23" t="s">
        <v>749</v>
      </c>
      <c r="E937" s="1" t="s">
        <v>44</v>
      </c>
      <c r="F937" s="1" t="s">
        <v>45</v>
      </c>
      <c r="G937" s="2" t="str">
        <f t="shared" si="39"/>
        <v>TMS_F15BakoriHybridBakoriHybrid</v>
      </c>
      <c r="H937" s="3">
        <v>120</v>
      </c>
      <c r="I937" s="3">
        <v>21.85</v>
      </c>
      <c r="J937" s="3">
        <v>41.5</v>
      </c>
      <c r="K937" s="1">
        <v>763.63636363636363</v>
      </c>
      <c r="L937" s="1">
        <v>875</v>
      </c>
      <c r="M937" s="1">
        <v>4068.502516050668</v>
      </c>
      <c r="N937" s="1">
        <v>5311.2712948242361</v>
      </c>
      <c r="O937" s="1">
        <v>5105.924813854388</v>
      </c>
      <c r="P937" s="1">
        <v>5900.7740345689435</v>
      </c>
      <c r="Q937" s="1">
        <v>1002.77553943952</v>
      </c>
      <c r="R937" s="1"/>
      <c r="S937" s="1"/>
      <c r="T937" s="1">
        <v>6.6863301133807465</v>
      </c>
      <c r="U937" s="1">
        <v>7.7272040928879022</v>
      </c>
      <c r="V937" s="1">
        <v>11.63083</v>
      </c>
      <c r="W937" s="1">
        <v>7.4645700000000001</v>
      </c>
      <c r="X937">
        <f t="shared" si="40"/>
        <v>4.4718694677964006</v>
      </c>
      <c r="Y937" s="1" t="s">
        <v>46</v>
      </c>
      <c r="Z937" s="1">
        <v>6.5</v>
      </c>
      <c r="AA937" s="1">
        <v>0.97882910183084448</v>
      </c>
      <c r="AB937" s="1">
        <v>2.0581199999999997</v>
      </c>
      <c r="AC937" s="1">
        <v>20.399999999999999</v>
      </c>
      <c r="AD937" s="1">
        <v>4.1818421449294938</v>
      </c>
      <c r="AE937" s="1"/>
      <c r="AF937" s="1"/>
      <c r="AG937" s="1"/>
      <c r="AH937" s="1"/>
      <c r="AI937">
        <v>7.5037499999999993</v>
      </c>
      <c r="AJ937">
        <v>7.7422500000000012</v>
      </c>
      <c r="AK937">
        <v>15.50775</v>
      </c>
      <c r="AL937">
        <v>17.982000000000003</v>
      </c>
      <c r="AM937">
        <v>22.677999999999997</v>
      </c>
      <c r="AN937">
        <v>14.319000000000001</v>
      </c>
      <c r="AO937">
        <v>56.861749999999994</v>
      </c>
      <c r="AP937">
        <v>55.111500000000007</v>
      </c>
      <c r="AQ937" t="s">
        <v>97</v>
      </c>
    </row>
    <row r="938" spans="1:43" x14ac:dyDescent="0.25">
      <c r="A938" s="1" t="s">
        <v>581</v>
      </c>
      <c r="B938" s="23" t="s">
        <v>925</v>
      </c>
      <c r="C938" s="1" t="s">
        <v>595</v>
      </c>
      <c r="D938" s="23" t="s">
        <v>749</v>
      </c>
      <c r="E938" s="1" t="s">
        <v>44</v>
      </c>
      <c r="F938" s="1" t="s">
        <v>584</v>
      </c>
      <c r="G938" s="2" t="str">
        <f t="shared" si="39"/>
        <v>TMS_F15BakoriOPVBakoriOPV</v>
      </c>
      <c r="H938" s="3">
        <v>120</v>
      </c>
      <c r="I938" s="3">
        <v>21.85</v>
      </c>
      <c r="J938" s="3">
        <v>41.5</v>
      </c>
      <c r="K938" s="1">
        <v>1584.8422679416594</v>
      </c>
      <c r="L938" s="1">
        <v>1625</v>
      </c>
      <c r="M938" s="1">
        <v>5055.7970504441091</v>
      </c>
      <c r="N938" s="1">
        <v>3079.4937331795468</v>
      </c>
      <c r="O938" s="1">
        <v>5421.380090497737</v>
      </c>
      <c r="P938" s="1">
        <v>5048.3509010540629</v>
      </c>
      <c r="Q938" s="1">
        <v>2913.8089278264488</v>
      </c>
      <c r="R938" s="1"/>
      <c r="S938" s="1"/>
      <c r="T938" s="1">
        <v>3.4207694987456674</v>
      </c>
      <c r="U938" s="1">
        <v>3.1853964291416164</v>
      </c>
      <c r="V938" s="1">
        <v>11.63083</v>
      </c>
      <c r="W938" s="1">
        <v>7.4645700000000001</v>
      </c>
      <c r="X938">
        <f t="shared" si="40"/>
        <v>3.9510264109408002</v>
      </c>
      <c r="Y938" s="1" t="s">
        <v>46</v>
      </c>
      <c r="Z938" s="1">
        <v>6.5</v>
      </c>
      <c r="AA938" s="1">
        <v>0.97882910183084448</v>
      </c>
      <c r="AB938" s="1">
        <v>2.0581199999999997</v>
      </c>
      <c r="AC938" s="1">
        <v>20.399999999999999</v>
      </c>
      <c r="AD938" s="1">
        <v>4.1818421449294938</v>
      </c>
      <c r="AE938" s="1"/>
      <c r="AF938" s="1"/>
      <c r="AG938" s="1"/>
      <c r="AH938" s="1"/>
      <c r="AI938">
        <v>7.5037499999999993</v>
      </c>
      <c r="AJ938">
        <v>7.7422500000000012</v>
      </c>
      <c r="AK938">
        <v>15.50775</v>
      </c>
      <c r="AL938">
        <v>17.982000000000003</v>
      </c>
      <c r="AM938">
        <v>22.677999999999997</v>
      </c>
      <c r="AN938">
        <v>14.319000000000001</v>
      </c>
      <c r="AO938">
        <v>56.861749999999994</v>
      </c>
      <c r="AP938">
        <v>55.111500000000007</v>
      </c>
      <c r="AQ938" t="s">
        <v>97</v>
      </c>
    </row>
    <row r="939" spans="1:43" x14ac:dyDescent="0.25">
      <c r="A939" s="1" t="s">
        <v>581</v>
      </c>
      <c r="B939" s="23" t="s">
        <v>926</v>
      </c>
      <c r="C939" s="1" t="s">
        <v>591</v>
      </c>
      <c r="D939" s="23" t="s">
        <v>750</v>
      </c>
      <c r="E939" s="1" t="s">
        <v>44</v>
      </c>
      <c r="F939" s="1" t="s">
        <v>45</v>
      </c>
      <c r="G939" s="2" t="str">
        <f t="shared" si="39"/>
        <v>TMS_F16BunkureHybridBunkureHybrid</v>
      </c>
      <c r="H939" s="3">
        <v>120</v>
      </c>
      <c r="I939" s="3">
        <v>21.85</v>
      </c>
      <c r="J939" s="3">
        <v>41.5</v>
      </c>
      <c r="K939" s="1">
        <v>119.1280276816609</v>
      </c>
      <c r="L939" s="1">
        <v>125</v>
      </c>
      <c r="M939" s="1">
        <v>985.746154749325</v>
      </c>
      <c r="N939" s="1">
        <v>1525.2643137254904</v>
      </c>
      <c r="O939" s="1">
        <v>748.14814814814827</v>
      </c>
      <c r="P939" s="1">
        <v>163.47494061582501</v>
      </c>
      <c r="Q939" s="1">
        <v>2000</v>
      </c>
      <c r="R939" s="1"/>
      <c r="S939" s="1"/>
      <c r="T939" s="1">
        <v>6.2802025913446862</v>
      </c>
      <c r="U939" s="1">
        <v>1.3722626303582384</v>
      </c>
      <c r="V939" s="1">
        <v>11.680809999999999</v>
      </c>
      <c r="W939" s="1">
        <v>8.5491399999999995</v>
      </c>
      <c r="X939">
        <f t="shared" si="40"/>
        <v>0.64779111373922305</v>
      </c>
      <c r="Y939" s="1" t="s">
        <v>52</v>
      </c>
      <c r="Z939" s="1">
        <v>6.5</v>
      </c>
      <c r="AA939" s="1">
        <v>0.47062360434461564</v>
      </c>
      <c r="AB939" s="1">
        <v>5.5735999999999999</v>
      </c>
      <c r="AC939" s="1">
        <v>14</v>
      </c>
      <c r="AD939" s="1">
        <v>1.0089984626342117</v>
      </c>
      <c r="AE939" s="1"/>
      <c r="AF939" s="1"/>
      <c r="AG939" s="1"/>
      <c r="AH939" s="1"/>
      <c r="AI939">
        <v>6.5032499999999995</v>
      </c>
      <c r="AJ939">
        <v>6.7432500000000006</v>
      </c>
      <c r="AK939">
        <v>16.007999999999999</v>
      </c>
      <c r="AL939">
        <v>18.4815</v>
      </c>
      <c r="AM939">
        <v>23.011499999999998</v>
      </c>
      <c r="AN939">
        <v>14.235750000000001</v>
      </c>
      <c r="AO939">
        <v>61.363999999999997</v>
      </c>
      <c r="AP939">
        <v>59.107500000000009</v>
      </c>
      <c r="AQ939" t="s">
        <v>97</v>
      </c>
    </row>
    <row r="940" spans="1:43" x14ac:dyDescent="0.25">
      <c r="A940" s="1" t="s">
        <v>581</v>
      </c>
      <c r="B940" s="23" t="s">
        <v>927</v>
      </c>
      <c r="C940" s="1" t="s">
        <v>591</v>
      </c>
      <c r="D940" s="23" t="s">
        <v>750</v>
      </c>
      <c r="E940" s="1" t="s">
        <v>44</v>
      </c>
      <c r="F940" s="1" t="s">
        <v>584</v>
      </c>
      <c r="G940" s="2" t="str">
        <f t="shared" si="39"/>
        <v>TMS_F16BunkureOPVBunkureOPV</v>
      </c>
      <c r="H940" s="3">
        <v>120</v>
      </c>
      <c r="I940" s="3">
        <v>21.85</v>
      </c>
      <c r="J940" s="3">
        <v>41.5</v>
      </c>
      <c r="K940" s="1">
        <v>535.24112347641744</v>
      </c>
      <c r="L940" s="4">
        <v>625</v>
      </c>
      <c r="M940" s="1">
        <v>1534.7331583552057</v>
      </c>
      <c r="N940" s="1">
        <v>997.2602739726027</v>
      </c>
      <c r="O940" s="1">
        <v>1190.9174681279355</v>
      </c>
      <c r="P940" s="1">
        <v>3384.8538217682285</v>
      </c>
      <c r="Q940" s="1">
        <v>1182.137102903177</v>
      </c>
      <c r="R940" s="1"/>
      <c r="S940" s="1"/>
      <c r="T940" s="1">
        <v>2.2250111508489256</v>
      </c>
      <c r="U940" s="1">
        <v>6.3239793679966825</v>
      </c>
      <c r="V940" s="1">
        <v>11.680809999999999</v>
      </c>
      <c r="W940" s="1">
        <v>8.5491399999999995</v>
      </c>
      <c r="X940">
        <f t="shared" si="40"/>
        <v>0.67524280342459841</v>
      </c>
      <c r="Y940" s="1" t="s">
        <v>52</v>
      </c>
      <c r="Z940" s="1">
        <v>6.5</v>
      </c>
      <c r="AA940" s="1">
        <v>0.47062360434461564</v>
      </c>
      <c r="AB940" s="1">
        <v>5.5735999999999999</v>
      </c>
      <c r="AC940" s="1">
        <v>14</v>
      </c>
      <c r="AD940" s="1">
        <v>1.0089984626342117</v>
      </c>
      <c r="AE940" s="1"/>
      <c r="AF940" s="1"/>
      <c r="AG940" s="1"/>
      <c r="AH940" s="1"/>
      <c r="AI940">
        <v>6.5032499999999995</v>
      </c>
      <c r="AJ940">
        <v>6.7432500000000006</v>
      </c>
      <c r="AK940">
        <v>16.007999999999999</v>
      </c>
      <c r="AL940">
        <v>18.4815</v>
      </c>
      <c r="AM940">
        <v>23.011499999999998</v>
      </c>
      <c r="AN940">
        <v>14.235750000000001</v>
      </c>
      <c r="AO940">
        <v>61.363999999999997</v>
      </c>
      <c r="AP940">
        <v>59.107500000000009</v>
      </c>
      <c r="AQ940" t="s">
        <v>97</v>
      </c>
    </row>
    <row r="941" spans="1:43" x14ac:dyDescent="0.25">
      <c r="A941" s="1" t="s">
        <v>581</v>
      </c>
      <c r="B941" s="23" t="s">
        <v>928</v>
      </c>
      <c r="C941" s="1" t="s">
        <v>591</v>
      </c>
      <c r="D941" s="23" t="s">
        <v>751</v>
      </c>
      <c r="E941" s="1" t="s">
        <v>44</v>
      </c>
      <c r="F941" s="1" t="s">
        <v>583</v>
      </c>
      <c r="G941" s="2" t="str">
        <f t="shared" si="39"/>
        <v>TMS_F17BunkureHYBRIDBunkureHYBRID</v>
      </c>
      <c r="H941" s="3">
        <v>120</v>
      </c>
      <c r="I941" s="3">
        <v>21.85</v>
      </c>
      <c r="J941" s="3">
        <v>41.5</v>
      </c>
      <c r="K941" s="1">
        <v>2257.2237128769643</v>
      </c>
      <c r="L941" s="1">
        <v>2375</v>
      </c>
      <c r="M941" s="1">
        <v>3129.4117647058824</v>
      </c>
      <c r="N941" s="1">
        <v>3441.7849898580121</v>
      </c>
      <c r="O941" s="1">
        <v>2316.4705882352941</v>
      </c>
      <c r="P941" s="1">
        <v>3841.4504120488778</v>
      </c>
      <c r="Q941" s="1">
        <v>1873.5253549695747</v>
      </c>
      <c r="R941" s="1"/>
      <c r="S941" s="1"/>
      <c r="T941" s="1">
        <v>1.0262476754166365</v>
      </c>
      <c r="U941" s="1">
        <v>1.7018474465487177</v>
      </c>
      <c r="V941" s="1">
        <v>11.67769</v>
      </c>
      <c r="W941" s="1">
        <v>8.5281400000000005</v>
      </c>
      <c r="X941">
        <f t="shared" si="40"/>
        <v>6.1014899404932744E-2</v>
      </c>
      <c r="Y941" s="1" t="s">
        <v>52</v>
      </c>
      <c r="Z941" s="1"/>
      <c r="AA941" s="1"/>
      <c r="AB941" s="1"/>
      <c r="AC941" s="1"/>
      <c r="AD941" s="1"/>
      <c r="AE941" s="1"/>
      <c r="AF941" s="1"/>
      <c r="AG941" s="1"/>
      <c r="AH941" s="1"/>
      <c r="AI941">
        <v>5.0024999999999995</v>
      </c>
      <c r="AJ941">
        <v>5.2447500000000007</v>
      </c>
      <c r="AK941">
        <v>13.673499999999999</v>
      </c>
      <c r="AL941">
        <v>16.067250000000001</v>
      </c>
      <c r="AM941">
        <v>22.17775</v>
      </c>
      <c r="AN941">
        <v>13.819500000000001</v>
      </c>
      <c r="AO941">
        <v>63.198249999999994</v>
      </c>
      <c r="AP941">
        <v>61.022250000000007</v>
      </c>
      <c r="AQ941" t="s">
        <v>97</v>
      </c>
    </row>
    <row r="942" spans="1:43" x14ac:dyDescent="0.25">
      <c r="A942" s="1" t="s">
        <v>581</v>
      </c>
      <c r="B942" s="23" t="s">
        <v>929</v>
      </c>
      <c r="C942" s="1" t="s">
        <v>591</v>
      </c>
      <c r="D942" s="23" t="s">
        <v>751</v>
      </c>
      <c r="E942" s="1" t="s">
        <v>44</v>
      </c>
      <c r="F942" s="1" t="s">
        <v>584</v>
      </c>
      <c r="G942" s="2" t="str">
        <f t="shared" si="39"/>
        <v>TMS_F17BunkureOPVBunkureOPV</v>
      </c>
      <c r="H942" s="3">
        <v>120</v>
      </c>
      <c r="I942" s="3">
        <v>21.85</v>
      </c>
      <c r="J942" s="3">
        <v>41.5</v>
      </c>
      <c r="K942" s="1">
        <v>1306.7873303167421</v>
      </c>
      <c r="L942" s="1">
        <v>1375</v>
      </c>
      <c r="M942" s="1">
        <v>4208.5786492374727</v>
      </c>
      <c r="N942" s="1">
        <v>2712.624879459981</v>
      </c>
      <c r="O942" s="1">
        <v>3791.9846212994989</v>
      </c>
      <c r="P942" s="1">
        <v>4829.4792101237654</v>
      </c>
      <c r="Q942" s="1">
        <v>1902.3222506393861</v>
      </c>
      <c r="R942" s="1"/>
      <c r="S942" s="1"/>
      <c r="T942" s="1">
        <v>2.9017610848586886</v>
      </c>
      <c r="U942" s="1">
        <v>3.695688730738754</v>
      </c>
      <c r="V942" s="1">
        <v>11.67769</v>
      </c>
      <c r="W942" s="1">
        <v>8.5281400000000005</v>
      </c>
      <c r="X942">
        <f t="shared" si="40"/>
        <v>2.5593596589462213</v>
      </c>
      <c r="Y942" s="1" t="s">
        <v>46</v>
      </c>
      <c r="Z942" s="1"/>
      <c r="AA942" s="1"/>
      <c r="AB942" s="1"/>
      <c r="AC942" s="1"/>
      <c r="AD942" s="1"/>
      <c r="AE942" s="1"/>
      <c r="AF942" s="1"/>
      <c r="AG942" s="1"/>
      <c r="AH942" s="1"/>
      <c r="AI942">
        <v>5.0024999999999995</v>
      </c>
      <c r="AJ942">
        <v>5.2447500000000007</v>
      </c>
      <c r="AK942">
        <v>13.673499999999999</v>
      </c>
      <c r="AL942">
        <v>16.067250000000001</v>
      </c>
      <c r="AM942">
        <v>22.17775</v>
      </c>
      <c r="AN942">
        <v>13.819500000000001</v>
      </c>
      <c r="AO942">
        <v>63.198249999999994</v>
      </c>
      <c r="AP942">
        <v>61.022250000000007</v>
      </c>
      <c r="AQ942" t="s">
        <v>97</v>
      </c>
    </row>
    <row r="943" spans="1:43" x14ac:dyDescent="0.25">
      <c r="A943" s="1" t="s">
        <v>581</v>
      </c>
      <c r="B943" s="23" t="s">
        <v>930</v>
      </c>
      <c r="C943" s="1" t="s">
        <v>591</v>
      </c>
      <c r="D943" s="23" t="s">
        <v>752</v>
      </c>
      <c r="E943" s="1" t="s">
        <v>44</v>
      </c>
      <c r="F943" s="1" t="s">
        <v>45</v>
      </c>
      <c r="G943" s="2" t="str">
        <f t="shared" si="39"/>
        <v>TMS_F18BunkureHybridBunkureHybrid</v>
      </c>
      <c r="H943" s="3">
        <v>120</v>
      </c>
      <c r="I943" s="3">
        <v>21.85</v>
      </c>
      <c r="J943" s="3">
        <v>41.5</v>
      </c>
      <c r="K943" s="1">
        <v>385.03611971104226</v>
      </c>
      <c r="L943" s="1">
        <v>375</v>
      </c>
      <c r="M943" s="1">
        <v>298.66666666666669</v>
      </c>
      <c r="N943" s="1">
        <v>673.73374613003102</v>
      </c>
      <c r="O943" s="1">
        <v>711.47537292428922</v>
      </c>
      <c r="P943" s="1">
        <v>623.06307583274281</v>
      </c>
      <c r="Q943" s="1">
        <v>313.64705882352939</v>
      </c>
      <c r="R943" s="1"/>
      <c r="S943" s="1"/>
      <c r="T943" s="1">
        <v>1.8478146243999902</v>
      </c>
      <c r="U943" s="1">
        <v>1.6181938367245454</v>
      </c>
      <c r="V943" s="1">
        <v>11.68229</v>
      </c>
      <c r="W943" s="1">
        <v>8.5457999999999998</v>
      </c>
      <c r="X943">
        <f t="shared" si="40"/>
        <v>0.33618073655638459</v>
      </c>
      <c r="Y943" s="1" t="s">
        <v>52</v>
      </c>
      <c r="Z943" s="1">
        <v>5.4</v>
      </c>
      <c r="AA943" s="1">
        <v>0.68093305330895948</v>
      </c>
      <c r="AB943" s="1">
        <v>5.5393800000000004</v>
      </c>
      <c r="AC943" s="1">
        <v>13.600000000000001</v>
      </c>
      <c r="AD943" s="1">
        <v>1.9112280708599969</v>
      </c>
      <c r="AE943" s="1"/>
      <c r="AF943" s="1"/>
      <c r="AG943" s="1"/>
      <c r="AH943" s="1"/>
      <c r="AI943">
        <v>6.5032499999999995</v>
      </c>
      <c r="AJ943">
        <v>6.9930000000000003</v>
      </c>
      <c r="AK943">
        <v>14.007</v>
      </c>
      <c r="AL943">
        <v>16.483500000000003</v>
      </c>
      <c r="AM943">
        <v>22.844749999999998</v>
      </c>
      <c r="AN943">
        <v>14.152500000000002</v>
      </c>
      <c r="AO943">
        <v>61.030499999999996</v>
      </c>
      <c r="AP943">
        <v>58.941000000000003</v>
      </c>
      <c r="AQ943" t="s">
        <v>97</v>
      </c>
    </row>
    <row r="944" spans="1:43" x14ac:dyDescent="0.25">
      <c r="A944" s="1" t="s">
        <v>581</v>
      </c>
      <c r="B944" s="23" t="s">
        <v>931</v>
      </c>
      <c r="C944" s="1" t="s">
        <v>591</v>
      </c>
      <c r="D944" s="23" t="s">
        <v>752</v>
      </c>
      <c r="E944" s="1" t="s">
        <v>44</v>
      </c>
      <c r="F944" s="1" t="s">
        <v>584</v>
      </c>
      <c r="G944" s="2" t="str">
        <f t="shared" si="39"/>
        <v>TMS_F18BunkureOPVBunkureOPV</v>
      </c>
      <c r="H944" s="3">
        <v>120</v>
      </c>
      <c r="I944" s="3">
        <v>21.85</v>
      </c>
      <c r="J944" s="3">
        <v>41.5</v>
      </c>
      <c r="K944" s="1">
        <v>334.0967320261438</v>
      </c>
      <c r="L944" s="1">
        <v>375</v>
      </c>
      <c r="M944" s="1">
        <v>74.035513910578999</v>
      </c>
      <c r="N944" s="1">
        <v>1468.2962962962958</v>
      </c>
      <c r="O944" s="1">
        <v>405.06963240877218</v>
      </c>
      <c r="P944" s="1">
        <v>414.55728958249972</v>
      </c>
      <c r="Q944" s="1">
        <v>270.58823529411762</v>
      </c>
      <c r="R944" s="1"/>
      <c r="S944" s="1"/>
      <c r="T944" s="1">
        <v>1.2124321897799186</v>
      </c>
      <c r="U944" s="1">
        <v>1.2408301244624558</v>
      </c>
      <c r="V944" s="1">
        <v>11.68229</v>
      </c>
      <c r="W944" s="1">
        <v>8.5457999999999998</v>
      </c>
      <c r="X944">
        <f t="shared" si="40"/>
        <v>7.3090848270592382E-2</v>
      </c>
      <c r="Y944" s="1" t="s">
        <v>52</v>
      </c>
      <c r="Z944" s="1">
        <v>5.4</v>
      </c>
      <c r="AA944" s="1">
        <v>0.68093305330895948</v>
      </c>
      <c r="AB944" s="1">
        <v>5.5393800000000004</v>
      </c>
      <c r="AC944" s="1">
        <v>13.600000000000001</v>
      </c>
      <c r="AD944" s="1">
        <v>1.9112280708599969</v>
      </c>
      <c r="AE944" s="1"/>
      <c r="AF944" s="1"/>
      <c r="AG944" s="1"/>
      <c r="AH944" s="1"/>
      <c r="AI944">
        <v>6.5032499999999995</v>
      </c>
      <c r="AJ944">
        <v>6.9930000000000003</v>
      </c>
      <c r="AK944">
        <v>14.007</v>
      </c>
      <c r="AL944">
        <v>16.483500000000003</v>
      </c>
      <c r="AM944">
        <v>22.844749999999998</v>
      </c>
      <c r="AN944">
        <v>14.152500000000002</v>
      </c>
      <c r="AO944">
        <v>61.030499999999996</v>
      </c>
      <c r="AP944">
        <v>58.941000000000003</v>
      </c>
      <c r="AQ944" t="s">
        <v>97</v>
      </c>
    </row>
    <row r="945" spans="1:43" x14ac:dyDescent="0.25">
      <c r="A945" s="1" t="s">
        <v>581</v>
      </c>
      <c r="B945" s="23" t="s">
        <v>932</v>
      </c>
      <c r="C945" s="1" t="s">
        <v>591</v>
      </c>
      <c r="D945" s="23" t="s">
        <v>753</v>
      </c>
      <c r="E945" s="1" t="s">
        <v>44</v>
      </c>
      <c r="F945" s="1" t="s">
        <v>45</v>
      </c>
      <c r="G945" s="2" t="str">
        <f t="shared" si="39"/>
        <v>TMS_F19BunkureHybridBunkureHybrid</v>
      </c>
      <c r="H945" s="3">
        <v>120</v>
      </c>
      <c r="I945" s="3">
        <v>21.85</v>
      </c>
      <c r="J945" s="3">
        <v>41.5</v>
      </c>
      <c r="K945" s="1">
        <v>1844.197138314785</v>
      </c>
      <c r="L945" s="1">
        <v>1875</v>
      </c>
      <c r="M945" s="1">
        <v>297.97911501765452</v>
      </c>
      <c r="N945" s="1">
        <v>1626.882154882155</v>
      </c>
      <c r="O945" s="1">
        <v>3277.5628415300544</v>
      </c>
      <c r="P945" s="1">
        <v>2891.0785787999407</v>
      </c>
      <c r="Q945" s="1">
        <v>1049.5412167803979</v>
      </c>
      <c r="R945" s="1"/>
      <c r="S945" s="1"/>
      <c r="T945" s="1">
        <v>1.7772301959675902</v>
      </c>
      <c r="U945" s="1">
        <v>1.5676624362630716</v>
      </c>
      <c r="V945" s="1">
        <v>11.68309</v>
      </c>
      <c r="W945" s="1">
        <v>8.5245499999999996</v>
      </c>
      <c r="X945">
        <f t="shared" si="40"/>
        <v>1.476139689447173</v>
      </c>
      <c r="Y945" s="1" t="s">
        <v>46</v>
      </c>
      <c r="Z945" s="1">
        <v>6.1</v>
      </c>
      <c r="AA945" s="1">
        <v>0.86529498452029563</v>
      </c>
      <c r="AB945" s="1">
        <v>3.9011400000000003</v>
      </c>
      <c r="AC945" s="1">
        <v>15.600000000000001</v>
      </c>
      <c r="AD945" s="1">
        <v>2.4063245505139061</v>
      </c>
      <c r="AE945" s="1"/>
      <c r="AF945" s="1"/>
      <c r="AG945" s="1"/>
      <c r="AH945" s="1"/>
      <c r="AI945">
        <v>5.1692499999999999</v>
      </c>
      <c r="AJ945">
        <v>5.3280000000000003</v>
      </c>
      <c r="AK945">
        <v>14.173749999999998</v>
      </c>
      <c r="AL945">
        <v>16.317</v>
      </c>
      <c r="AM945">
        <v>22.677999999999997</v>
      </c>
      <c r="AN945">
        <v>14.069250000000002</v>
      </c>
      <c r="AO945">
        <v>62.864749999999994</v>
      </c>
      <c r="AP945">
        <v>60.855750000000008</v>
      </c>
      <c r="AQ945" t="s">
        <v>97</v>
      </c>
    </row>
    <row r="946" spans="1:43" x14ac:dyDescent="0.25">
      <c r="A946" s="1" t="s">
        <v>581</v>
      </c>
      <c r="B946" s="23" t="s">
        <v>933</v>
      </c>
      <c r="C946" s="1" t="s">
        <v>591</v>
      </c>
      <c r="D946" s="23" t="s">
        <v>753</v>
      </c>
      <c r="E946" s="1" t="s">
        <v>44</v>
      </c>
      <c r="F946" s="1" t="s">
        <v>584</v>
      </c>
      <c r="G946" s="2" t="str">
        <f t="shared" si="39"/>
        <v>TMS_F19BunkureOPVBunkureOPV</v>
      </c>
      <c r="H946" s="3">
        <v>120</v>
      </c>
      <c r="I946" s="3">
        <v>21.85</v>
      </c>
      <c r="J946" s="3">
        <v>41.5</v>
      </c>
      <c r="K946" s="1">
        <v>972.80939476061451</v>
      </c>
      <c r="L946" s="1">
        <v>875</v>
      </c>
      <c r="M946" s="1">
        <v>1377.5058275058273</v>
      </c>
      <c r="N946" s="1">
        <v>2956.8168627450987</v>
      </c>
      <c r="O946" s="1">
        <v>2040.6208776844067</v>
      </c>
      <c r="P946" s="1">
        <v>1345.9627953745598</v>
      </c>
      <c r="Q946" s="1">
        <v>695.36689167470286</v>
      </c>
      <c r="R946" s="1"/>
      <c r="S946" s="1"/>
      <c r="T946" s="1">
        <v>2.0976574534280226</v>
      </c>
      <c r="U946" s="1">
        <v>1.3835832616581274</v>
      </c>
      <c r="V946" s="1">
        <v>11.68309</v>
      </c>
      <c r="W946" s="1">
        <v>8.5245499999999996</v>
      </c>
      <c r="X946">
        <f t="shared" si="40"/>
        <v>1.0996767309664901</v>
      </c>
      <c r="Y946" s="1" t="s">
        <v>46</v>
      </c>
      <c r="Z946" s="1">
        <v>6.1</v>
      </c>
      <c r="AA946" s="1">
        <v>0.86529498452029563</v>
      </c>
      <c r="AB946" s="1">
        <v>3.9011400000000003</v>
      </c>
      <c r="AC946" s="1">
        <v>15.600000000000001</v>
      </c>
      <c r="AD946" s="1">
        <v>2.4063245505139061</v>
      </c>
      <c r="AE946" s="1"/>
      <c r="AF946" s="1"/>
      <c r="AG946" s="1"/>
      <c r="AH946" s="1"/>
      <c r="AI946">
        <v>5.1692499999999999</v>
      </c>
      <c r="AJ946">
        <v>5.3280000000000003</v>
      </c>
      <c r="AK946">
        <v>14.173749999999998</v>
      </c>
      <c r="AL946">
        <v>16.317</v>
      </c>
      <c r="AM946">
        <v>22.677999999999997</v>
      </c>
      <c r="AN946">
        <v>14.069250000000002</v>
      </c>
      <c r="AO946">
        <v>62.864749999999994</v>
      </c>
      <c r="AP946">
        <v>60.855750000000008</v>
      </c>
      <c r="AQ946" t="s">
        <v>97</v>
      </c>
    </row>
    <row r="947" spans="1:43" x14ac:dyDescent="0.25">
      <c r="A947" s="1" t="s">
        <v>581</v>
      </c>
      <c r="B947" s="23" t="s">
        <v>934</v>
      </c>
      <c r="C947" s="1" t="s">
        <v>591</v>
      </c>
      <c r="D947" s="23" t="s">
        <v>754</v>
      </c>
      <c r="E947" s="1" t="s">
        <v>44</v>
      </c>
      <c r="F947" s="1" t="s">
        <v>45</v>
      </c>
      <c r="G947" s="2" t="str">
        <f t="shared" si="39"/>
        <v>TMS_F20BunkureHybridBunkureHybrid</v>
      </c>
      <c r="H947" s="3">
        <v>120</v>
      </c>
      <c r="I947" s="3">
        <v>21.85</v>
      </c>
      <c r="J947" s="3">
        <v>41.5</v>
      </c>
      <c r="K947" s="1">
        <v>773.02817815868082</v>
      </c>
      <c r="L947" s="1">
        <v>875</v>
      </c>
      <c r="M947" s="1">
        <v>2334.5943867743172</v>
      </c>
      <c r="N947" s="1">
        <v>2090.6666666666665</v>
      </c>
      <c r="O947" s="1">
        <v>1130.6666666666665</v>
      </c>
      <c r="P947" s="1">
        <v>3593.5294117647063</v>
      </c>
      <c r="Q947" s="1">
        <v>1499.2196297513419</v>
      </c>
      <c r="R947" s="1"/>
      <c r="S947" s="1"/>
      <c r="T947" s="1">
        <v>1.4626461215939952</v>
      </c>
      <c r="U947" s="1">
        <v>4.6486396140491744</v>
      </c>
      <c r="V947" s="1">
        <v>11.687860000000001</v>
      </c>
      <c r="W947" s="1">
        <v>8.5347399999999993</v>
      </c>
      <c r="X947">
        <f t="shared" si="40"/>
        <v>0.36831100826280078</v>
      </c>
      <c r="Y947" s="1" t="s">
        <v>52</v>
      </c>
      <c r="Z947" s="1">
        <v>6.7</v>
      </c>
      <c r="AA947" s="1">
        <v>0.46356379864396952</v>
      </c>
      <c r="AB947" s="1">
        <v>8.4063000000000017</v>
      </c>
      <c r="AC947" s="1">
        <v>14</v>
      </c>
      <c r="AD947" s="1">
        <v>1.7323149226622514</v>
      </c>
      <c r="AE947" s="1"/>
      <c r="AF947" s="1"/>
      <c r="AG947" s="1"/>
      <c r="AH947" s="1"/>
      <c r="AI947">
        <v>4.6689999999999996</v>
      </c>
      <c r="AJ947">
        <v>5.0782500000000006</v>
      </c>
      <c r="AK947">
        <v>14.340499999999999</v>
      </c>
      <c r="AL947">
        <v>16.400250000000003</v>
      </c>
      <c r="AM947">
        <v>21.844249999999999</v>
      </c>
      <c r="AN947">
        <v>13.653</v>
      </c>
      <c r="AO947">
        <v>61.697499999999998</v>
      </c>
      <c r="AP947">
        <v>60.023250000000004</v>
      </c>
      <c r="AQ947" t="s">
        <v>97</v>
      </c>
    </row>
    <row r="948" spans="1:43" x14ac:dyDescent="0.25">
      <c r="A948" s="1" t="s">
        <v>581</v>
      </c>
      <c r="B948" s="23" t="s">
        <v>935</v>
      </c>
      <c r="C948" s="1" t="s">
        <v>591</v>
      </c>
      <c r="D948" s="23" t="s">
        <v>754</v>
      </c>
      <c r="E948" s="1" t="s">
        <v>44</v>
      </c>
      <c r="F948" s="1" t="s">
        <v>584</v>
      </c>
      <c r="G948" s="2" t="str">
        <f t="shared" si="39"/>
        <v>TMS_F20BunkureOPVBunkureOPV</v>
      </c>
      <c r="H948" s="3">
        <v>120</v>
      </c>
      <c r="I948" s="3">
        <v>21.85</v>
      </c>
      <c r="J948" s="3">
        <v>41.5</v>
      </c>
      <c r="K948" s="1">
        <v>629.90651828298894</v>
      </c>
      <c r="L948" s="4">
        <v>625</v>
      </c>
      <c r="M948" s="1">
        <v>2078.2941554271033</v>
      </c>
      <c r="N948" s="1">
        <v>2165.2041522491345</v>
      </c>
      <c r="O948" s="1">
        <v>1280.3625272331153</v>
      </c>
      <c r="P948" s="1">
        <v>3949.4600862016641</v>
      </c>
      <c r="Q948" s="1">
        <v>874.62863933452161</v>
      </c>
      <c r="R948" s="1"/>
      <c r="S948" s="1"/>
      <c r="T948" s="1">
        <v>2.0326230798867608</v>
      </c>
      <c r="U948" s="1">
        <v>6.2699146168024695</v>
      </c>
      <c r="V948" s="1">
        <v>11.687860000000001</v>
      </c>
      <c r="W948" s="1">
        <v>8.5347399999999993</v>
      </c>
      <c r="X948">
        <f t="shared" si="40"/>
        <v>0.66986668433386209</v>
      </c>
      <c r="Y948" s="1" t="s">
        <v>52</v>
      </c>
      <c r="Z948" s="1">
        <v>6.7</v>
      </c>
      <c r="AA948" s="1">
        <v>0.46356379864396952</v>
      </c>
      <c r="AB948" s="1">
        <v>8.4063000000000017</v>
      </c>
      <c r="AC948" s="1">
        <v>14</v>
      </c>
      <c r="AD948" s="1">
        <v>1.7323149226622514</v>
      </c>
      <c r="AE948" s="1"/>
      <c r="AF948" s="1"/>
      <c r="AG948" s="1"/>
      <c r="AH948" s="1"/>
      <c r="AI948">
        <v>4.6689999999999996</v>
      </c>
      <c r="AJ948">
        <v>5.0782500000000006</v>
      </c>
      <c r="AK948">
        <v>14.340499999999999</v>
      </c>
      <c r="AL948">
        <v>16.400250000000003</v>
      </c>
      <c r="AM948">
        <v>21.844249999999999</v>
      </c>
      <c r="AN948">
        <v>13.653</v>
      </c>
      <c r="AO948">
        <v>61.697499999999998</v>
      </c>
      <c r="AP948">
        <v>60.023250000000004</v>
      </c>
      <c r="AQ948" t="s">
        <v>97</v>
      </c>
    </row>
    <row r="949" spans="1:43" x14ac:dyDescent="0.25">
      <c r="A949" s="1" t="s">
        <v>581</v>
      </c>
      <c r="B949" s="23" t="s">
        <v>936</v>
      </c>
      <c r="C949" s="1" t="s">
        <v>591</v>
      </c>
      <c r="D949" s="23" t="s">
        <v>755</v>
      </c>
      <c r="E949" s="1" t="s">
        <v>44</v>
      </c>
      <c r="F949" s="1" t="s">
        <v>45</v>
      </c>
      <c r="G949" s="2" t="str">
        <f t="shared" si="39"/>
        <v>TMS_F21BunkureHybridBunkureHybrid</v>
      </c>
      <c r="H949" s="3">
        <v>120</v>
      </c>
      <c r="I949" s="3">
        <v>21.85</v>
      </c>
      <c r="J949" s="3">
        <v>41.5</v>
      </c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>
        <v>11.735189999999999</v>
      </c>
      <c r="W949" s="1">
        <v>8.5379699999999996</v>
      </c>
      <c r="X949">
        <f t="shared" si="40"/>
        <v>0</v>
      </c>
      <c r="Y949" s="1" t="s">
        <v>52</v>
      </c>
      <c r="Z949" s="1">
        <v>6.5</v>
      </c>
      <c r="AA949" s="1">
        <v>0.34168853599221372</v>
      </c>
      <c r="AB949" s="1">
        <v>5.5393800000000004</v>
      </c>
      <c r="AC949" s="1">
        <v>12</v>
      </c>
      <c r="AD949" s="1">
        <v>1.4617403088045919</v>
      </c>
      <c r="AE949" s="1"/>
      <c r="AF949" s="1"/>
      <c r="AG949" s="1"/>
      <c r="AH949" s="1"/>
      <c r="AI949">
        <v>4.1687499999999993</v>
      </c>
      <c r="AJ949">
        <v>4.3290000000000006</v>
      </c>
      <c r="AK949">
        <v>9.3379999999999992</v>
      </c>
      <c r="AL949">
        <v>11.405250000000001</v>
      </c>
      <c r="AM949">
        <v>22.17775</v>
      </c>
      <c r="AN949">
        <v>13.569750000000001</v>
      </c>
      <c r="AO949">
        <v>66.533249999999995</v>
      </c>
      <c r="AP949">
        <v>64.435500000000005</v>
      </c>
      <c r="AQ949" t="s">
        <v>97</v>
      </c>
    </row>
    <row r="950" spans="1:43" x14ac:dyDescent="0.25">
      <c r="A950" s="1" t="s">
        <v>581</v>
      </c>
      <c r="B950" s="23" t="s">
        <v>937</v>
      </c>
      <c r="C950" s="1" t="s">
        <v>591</v>
      </c>
      <c r="D950" s="23" t="s">
        <v>755</v>
      </c>
      <c r="E950" s="1" t="s">
        <v>44</v>
      </c>
      <c r="F950" s="1" t="s">
        <v>584</v>
      </c>
      <c r="G950" s="2" t="str">
        <f t="shared" si="39"/>
        <v>TMS_F21BunkureOPVBunkureOPV</v>
      </c>
      <c r="H950" s="3">
        <v>120</v>
      </c>
      <c r="I950" s="3">
        <v>21.85</v>
      </c>
      <c r="J950" s="3">
        <v>41.5</v>
      </c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>
        <v>11.735189999999999</v>
      </c>
      <c r="W950" s="1">
        <v>8.5379699999999996</v>
      </c>
      <c r="X950">
        <f t="shared" si="40"/>
        <v>0</v>
      </c>
      <c r="Y950" s="1" t="s">
        <v>52</v>
      </c>
      <c r="Z950" s="1">
        <v>6.5</v>
      </c>
      <c r="AA950" s="1">
        <v>0.34168853599221372</v>
      </c>
      <c r="AB950" s="1">
        <v>5.5393800000000004</v>
      </c>
      <c r="AC950" s="1">
        <v>12</v>
      </c>
      <c r="AD950" s="1">
        <v>1.4617403088045919</v>
      </c>
      <c r="AE950" s="1"/>
      <c r="AF950" s="1"/>
      <c r="AG950" s="1"/>
      <c r="AH950" s="1"/>
      <c r="AI950">
        <v>4.1687499999999993</v>
      </c>
      <c r="AJ950">
        <v>4.3290000000000006</v>
      </c>
      <c r="AK950">
        <v>9.3379999999999992</v>
      </c>
      <c r="AL950">
        <v>11.405250000000001</v>
      </c>
      <c r="AM950">
        <v>22.17775</v>
      </c>
      <c r="AN950">
        <v>13.569750000000001</v>
      </c>
      <c r="AO950">
        <v>66.533249999999995</v>
      </c>
      <c r="AP950">
        <v>64.435500000000005</v>
      </c>
      <c r="AQ950" t="s">
        <v>97</v>
      </c>
    </row>
    <row r="951" spans="1:43" x14ac:dyDescent="0.25">
      <c r="A951" s="1" t="s">
        <v>581</v>
      </c>
      <c r="B951" s="23" t="s">
        <v>938</v>
      </c>
      <c r="C951" s="1" t="s">
        <v>591</v>
      </c>
      <c r="D951" s="23" t="s">
        <v>756</v>
      </c>
      <c r="E951" s="1" t="s">
        <v>44</v>
      </c>
      <c r="F951" s="1" t="s">
        <v>583</v>
      </c>
      <c r="G951" s="2" t="str">
        <f t="shared" si="39"/>
        <v>TMS_F22BunkureHYBRIDBunkureHYBRID</v>
      </c>
      <c r="H951" s="3">
        <v>120</v>
      </c>
      <c r="I951" s="3">
        <v>21.85</v>
      </c>
      <c r="J951" s="3">
        <v>41.5</v>
      </c>
      <c r="K951" s="1">
        <v>2502.1685765215175</v>
      </c>
      <c r="L951" s="1">
        <v>2625</v>
      </c>
      <c r="M951" s="1">
        <v>8191.3747407146484</v>
      </c>
      <c r="N951" s="1">
        <v>5492.1422300263375</v>
      </c>
      <c r="O951" s="1">
        <v>7579.0431372549028</v>
      </c>
      <c r="P951" s="1">
        <v>9311.7112955611701</v>
      </c>
      <c r="Q951" s="1">
        <v>5117.6912206323959</v>
      </c>
      <c r="R951" s="1"/>
      <c r="S951" s="1"/>
      <c r="T951" s="1">
        <v>3.0289898164220377</v>
      </c>
      <c r="U951" s="1">
        <v>3.7214564130232151</v>
      </c>
      <c r="V951" s="1">
        <v>11.735010000000001</v>
      </c>
      <c r="W951" s="1">
        <v>8.5388699999999993</v>
      </c>
      <c r="X951">
        <f t="shared" si="40"/>
        <v>5.2283768340714394</v>
      </c>
      <c r="Y951" s="1" t="s">
        <v>46</v>
      </c>
      <c r="Z951" s="1"/>
      <c r="AA951" s="1"/>
      <c r="AB951" s="1"/>
      <c r="AC951" s="1"/>
      <c r="AD951" s="1"/>
      <c r="AE951" s="1"/>
      <c r="AF951" s="1"/>
      <c r="AG951" s="1"/>
      <c r="AH951" s="1"/>
      <c r="AI951">
        <v>4.1687499999999993</v>
      </c>
      <c r="AJ951">
        <v>4.3290000000000006</v>
      </c>
      <c r="AK951">
        <v>9.3379999999999992</v>
      </c>
      <c r="AL951">
        <v>11.405250000000001</v>
      </c>
      <c r="AM951">
        <v>22.17775</v>
      </c>
      <c r="AN951">
        <v>13.569750000000001</v>
      </c>
      <c r="AO951">
        <v>66.533249999999995</v>
      </c>
      <c r="AP951">
        <v>64.435500000000005</v>
      </c>
      <c r="AQ951" t="s">
        <v>97</v>
      </c>
    </row>
    <row r="952" spans="1:43" x14ac:dyDescent="0.25">
      <c r="A952" s="1" t="s">
        <v>581</v>
      </c>
      <c r="B952" s="23" t="s">
        <v>939</v>
      </c>
      <c r="C952" s="1" t="s">
        <v>591</v>
      </c>
      <c r="D952" s="23" t="s">
        <v>756</v>
      </c>
      <c r="E952" s="1" t="s">
        <v>44</v>
      </c>
      <c r="F952" s="1" t="s">
        <v>584</v>
      </c>
      <c r="G952" s="2" t="str">
        <f t="shared" si="39"/>
        <v>TMS_F22BunkureOPVBunkureOPV</v>
      </c>
      <c r="H952" s="3">
        <v>120</v>
      </c>
      <c r="I952" s="3">
        <v>21.85</v>
      </c>
      <c r="J952" s="3">
        <v>41.5</v>
      </c>
      <c r="K952" s="1">
        <v>2756.973129992738</v>
      </c>
      <c r="L952" s="1">
        <v>2875</v>
      </c>
      <c r="M952" s="1">
        <v>3764.7320261437908</v>
      </c>
      <c r="N952" s="1">
        <v>4053.5132336763086</v>
      </c>
      <c r="O952" s="1">
        <v>3452.3698318278625</v>
      </c>
      <c r="P952" s="1">
        <v>5075.3812636165567</v>
      </c>
      <c r="Q952" s="1">
        <v>1873.7905308464854</v>
      </c>
      <c r="R952" s="1"/>
      <c r="S952" s="1"/>
      <c r="T952" s="1">
        <v>1.2522319475188197</v>
      </c>
      <c r="U952" s="1">
        <v>1.8409251829124376</v>
      </c>
      <c r="V952" s="1">
        <v>11.735010000000001</v>
      </c>
      <c r="W952" s="1">
        <v>8.5388699999999993</v>
      </c>
      <c r="X952">
        <f t="shared" si="40"/>
        <v>0.71614848128909381</v>
      </c>
      <c r="Y952" s="1" t="s">
        <v>52</v>
      </c>
      <c r="Z952" s="1"/>
      <c r="AA952" s="1"/>
      <c r="AB952" s="1"/>
      <c r="AC952" s="1"/>
      <c r="AD952" s="1"/>
      <c r="AE952" s="1"/>
      <c r="AF952" s="1"/>
      <c r="AG952" s="1"/>
      <c r="AH952" s="1"/>
      <c r="AI952">
        <v>4.1687499999999993</v>
      </c>
      <c r="AJ952">
        <v>4.3290000000000006</v>
      </c>
      <c r="AK952">
        <v>9.3379999999999992</v>
      </c>
      <c r="AL952">
        <v>11.405250000000001</v>
      </c>
      <c r="AM952">
        <v>22.17775</v>
      </c>
      <c r="AN952">
        <v>13.569750000000001</v>
      </c>
      <c r="AO952">
        <v>66.533249999999995</v>
      </c>
      <c r="AP952">
        <v>64.435500000000005</v>
      </c>
      <c r="AQ952" t="s">
        <v>97</v>
      </c>
    </row>
    <row r="953" spans="1:43" x14ac:dyDescent="0.25">
      <c r="A953" s="1" t="s">
        <v>581</v>
      </c>
      <c r="B953" s="23" t="s">
        <v>940</v>
      </c>
      <c r="C953" s="1" t="s">
        <v>591</v>
      </c>
      <c r="D953" s="23" t="s">
        <v>757</v>
      </c>
      <c r="E953" s="1" t="s">
        <v>44</v>
      </c>
      <c r="F953" s="1" t="s">
        <v>45</v>
      </c>
      <c r="G953" s="2" t="str">
        <f t="shared" si="39"/>
        <v>TMS_F23BunkureHybridBunkureHybrid</v>
      </c>
      <c r="H953" s="3">
        <v>120</v>
      </c>
      <c r="I953" s="3">
        <v>21.85</v>
      </c>
      <c r="J953" s="3">
        <v>41.5</v>
      </c>
      <c r="K953" s="1">
        <v>738.87895424836597</v>
      </c>
      <c r="L953" s="4">
        <v>625</v>
      </c>
      <c r="M953" s="1">
        <v>2056.050952142481</v>
      </c>
      <c r="N953" s="1">
        <v>5330.8204232187918</v>
      </c>
      <c r="O953" s="1">
        <v>3022.1461675579321</v>
      </c>
      <c r="P953" s="1">
        <v>3130.2111749963137</v>
      </c>
      <c r="Q953" s="1">
        <v>143.98906403520016</v>
      </c>
      <c r="R953" s="1"/>
      <c r="S953" s="1"/>
      <c r="T953" s="1">
        <v>4.0901776267700694</v>
      </c>
      <c r="U953" s="1">
        <v>4.2364329867543198</v>
      </c>
      <c r="V953" s="1">
        <v>11.68655</v>
      </c>
      <c r="W953" s="1">
        <v>8.5333600000000001</v>
      </c>
      <c r="X953">
        <f t="shared" si="40"/>
        <v>2.3514036561774141</v>
      </c>
      <c r="Y953" s="1" t="s">
        <v>46</v>
      </c>
      <c r="Z953" s="1">
        <v>5.9</v>
      </c>
      <c r="AA953" s="1">
        <v>0.43577658406041736</v>
      </c>
      <c r="AB953" s="1">
        <v>1.64856</v>
      </c>
      <c r="AC953" s="1">
        <v>16</v>
      </c>
      <c r="AD953" s="1">
        <v>1.6810315731245722</v>
      </c>
      <c r="AE953" s="1"/>
      <c r="AF953" s="1"/>
      <c r="AG953" s="1"/>
      <c r="AH953" s="1"/>
      <c r="AI953">
        <v>4.6689999999999996</v>
      </c>
      <c r="AJ953">
        <v>4.8285000000000009</v>
      </c>
      <c r="AK953">
        <v>12.50625</v>
      </c>
      <c r="AL953">
        <v>14.985000000000001</v>
      </c>
      <c r="AM953">
        <v>22.511249999999997</v>
      </c>
      <c r="AN953">
        <v>13.986000000000001</v>
      </c>
      <c r="AO953">
        <v>63.031499999999994</v>
      </c>
      <c r="AP953">
        <v>60.939000000000007</v>
      </c>
      <c r="AQ953" t="s">
        <v>97</v>
      </c>
    </row>
    <row r="954" spans="1:43" x14ac:dyDescent="0.25">
      <c r="A954" s="1" t="s">
        <v>581</v>
      </c>
      <c r="B954" s="23" t="s">
        <v>941</v>
      </c>
      <c r="C954" s="1" t="s">
        <v>591</v>
      </c>
      <c r="D954" s="23" t="s">
        <v>757</v>
      </c>
      <c r="E954" s="1" t="s">
        <v>44</v>
      </c>
      <c r="F954" s="1" t="s">
        <v>584</v>
      </c>
      <c r="G954" s="2" t="str">
        <f t="shared" si="39"/>
        <v>TMS_F23BunkureOPVBunkureOPV</v>
      </c>
      <c r="H954" s="3">
        <v>120</v>
      </c>
      <c r="I954" s="3">
        <v>21.85</v>
      </c>
      <c r="J954" s="3">
        <v>41.5</v>
      </c>
      <c r="K954" s="1">
        <v>441.85078909612628</v>
      </c>
      <c r="L954" s="1">
        <v>375</v>
      </c>
      <c r="M954" s="1">
        <v>1457.0110397100016</v>
      </c>
      <c r="N954" s="1">
        <v>1921.5895424836606</v>
      </c>
      <c r="O954" s="1">
        <v>1375.856366643043</v>
      </c>
      <c r="P954" s="1">
        <v>2002.1896206025567</v>
      </c>
      <c r="Q954" s="1">
        <v>616.29629629629653</v>
      </c>
      <c r="R954" s="1"/>
      <c r="S954" s="1"/>
      <c r="T954" s="1">
        <v>3.1138483863694546</v>
      </c>
      <c r="U954" s="1">
        <v>4.531370476215157</v>
      </c>
      <c r="V954" s="1">
        <v>11.68655</v>
      </c>
      <c r="W954" s="1">
        <v>8.5333600000000001</v>
      </c>
      <c r="X954">
        <f t="shared" si="40"/>
        <v>0.96187783765813339</v>
      </c>
      <c r="Y954" s="1" t="s">
        <v>52</v>
      </c>
      <c r="Z954" s="1">
        <v>5.9</v>
      </c>
      <c r="AA954" s="1">
        <v>0.43577658406041736</v>
      </c>
      <c r="AB954" s="1">
        <v>1.64856</v>
      </c>
      <c r="AC954" s="1">
        <v>16</v>
      </c>
      <c r="AD954" s="1">
        <v>1.6810315731245722</v>
      </c>
      <c r="AE954" s="1"/>
      <c r="AF954" s="1"/>
      <c r="AG954" s="1"/>
      <c r="AH954" s="1"/>
      <c r="AI954">
        <v>4.6689999999999996</v>
      </c>
      <c r="AJ954">
        <v>4.8285000000000009</v>
      </c>
      <c r="AK954">
        <v>12.50625</v>
      </c>
      <c r="AL954">
        <v>14.985000000000001</v>
      </c>
      <c r="AM954">
        <v>22.511249999999997</v>
      </c>
      <c r="AN954">
        <v>13.986000000000001</v>
      </c>
      <c r="AO954">
        <v>63.031499999999994</v>
      </c>
      <c r="AP954">
        <v>60.939000000000007</v>
      </c>
      <c r="AQ954" t="s">
        <v>97</v>
      </c>
    </row>
    <row r="955" spans="1:43" x14ac:dyDescent="0.25">
      <c r="A955" s="1" t="s">
        <v>581</v>
      </c>
      <c r="B955" s="23" t="s">
        <v>942</v>
      </c>
      <c r="C955" s="1" t="s">
        <v>591</v>
      </c>
      <c r="D955" s="23" t="s">
        <v>758</v>
      </c>
      <c r="E955" s="1" t="s">
        <v>44</v>
      </c>
      <c r="F955" s="1" t="s">
        <v>45</v>
      </c>
      <c r="G955" s="2" t="str">
        <f t="shared" si="39"/>
        <v>TMS_F24BunkureHybridBunkureHybrid</v>
      </c>
      <c r="H955" s="3">
        <v>120</v>
      </c>
      <c r="I955" s="3">
        <v>21.85</v>
      </c>
      <c r="J955" s="3">
        <v>41.5</v>
      </c>
      <c r="K955" s="1">
        <v>277.1871800929207</v>
      </c>
      <c r="L955" s="1">
        <v>375</v>
      </c>
      <c r="M955" s="1">
        <v>275.58631295655516</v>
      </c>
      <c r="N955" s="1">
        <v>597.43315508021385</v>
      </c>
      <c r="O955" s="1">
        <v>925.66946778711474</v>
      </c>
      <c r="P955" s="1">
        <v>1639.4686907020873</v>
      </c>
      <c r="Q955" s="1">
        <v>299.10269192422726</v>
      </c>
      <c r="R955" s="1"/>
      <c r="S955" s="1"/>
      <c r="T955" s="1">
        <v>3.3395103896103895</v>
      </c>
      <c r="U955" s="1">
        <v>5.9146627565982408</v>
      </c>
      <c r="V955" s="1">
        <v>11.672779999999999</v>
      </c>
      <c r="W955" s="1">
        <v>8.5426000000000002</v>
      </c>
      <c r="X955">
        <f t="shared" si="40"/>
        <v>0.66783406399471779</v>
      </c>
      <c r="Y955" s="1" t="s">
        <v>52</v>
      </c>
      <c r="Z955" s="1">
        <v>6.3</v>
      </c>
      <c r="AA955" s="1">
        <v>0.41975985707253755</v>
      </c>
      <c r="AB955" s="1">
        <v>1.4437800000000001</v>
      </c>
      <c r="AC955" s="1">
        <v>14.8</v>
      </c>
      <c r="AD955" s="1">
        <v>3.1583442697550561</v>
      </c>
      <c r="AE955" s="1"/>
      <c r="AF955" s="1"/>
      <c r="AG955" s="1"/>
      <c r="AH955" s="1"/>
      <c r="AI955">
        <v>5.1692499999999999</v>
      </c>
      <c r="AJ955">
        <v>5.3280000000000003</v>
      </c>
      <c r="AK955">
        <v>13.840249999999999</v>
      </c>
      <c r="AL955">
        <v>15.651000000000002</v>
      </c>
      <c r="AM955">
        <v>23.178249999999998</v>
      </c>
      <c r="AN955">
        <v>14.069250000000002</v>
      </c>
      <c r="AO955">
        <v>62.030999999999999</v>
      </c>
      <c r="AP955">
        <v>60.439500000000002</v>
      </c>
      <c r="AQ955" t="s">
        <v>97</v>
      </c>
    </row>
    <row r="956" spans="1:43" x14ac:dyDescent="0.25">
      <c r="A956" s="1" t="s">
        <v>581</v>
      </c>
      <c r="B956" s="23" t="s">
        <v>943</v>
      </c>
      <c r="C956" s="1" t="s">
        <v>591</v>
      </c>
      <c r="D956" s="23" t="s">
        <v>758</v>
      </c>
      <c r="E956" s="1" t="s">
        <v>44</v>
      </c>
      <c r="F956" s="1" t="s">
        <v>584</v>
      </c>
      <c r="G956" s="2" t="str">
        <f t="shared" si="39"/>
        <v>TMS_F24BunkureOPVBunkureOPV</v>
      </c>
      <c r="H956" s="3">
        <v>120</v>
      </c>
      <c r="I956" s="3">
        <v>21.85</v>
      </c>
      <c r="J956" s="3">
        <v>41.5</v>
      </c>
      <c r="K956" s="1">
        <v>398.30834294502114</v>
      </c>
      <c r="L956" s="1">
        <v>375</v>
      </c>
      <c r="M956" s="1">
        <v>215.36026670175906</v>
      </c>
      <c r="N956" s="1">
        <v>557.68115942028987</v>
      </c>
      <c r="O956" s="1">
        <v>781.28540305010893</v>
      </c>
      <c r="P956" s="1">
        <v>3597.1315821926255</v>
      </c>
      <c r="Q956" s="1">
        <v>294.70693553882836</v>
      </c>
      <c r="R956" s="1"/>
      <c r="S956" s="1"/>
      <c r="T956" s="1">
        <v>1.961509009009009</v>
      </c>
      <c r="U956" s="1">
        <v>9.0310224375318722</v>
      </c>
      <c r="V956" s="1">
        <v>11.672779999999999</v>
      </c>
      <c r="W956" s="1">
        <v>8.5426000000000002</v>
      </c>
      <c r="X956">
        <f t="shared" si="40"/>
        <v>0.39440572444338173</v>
      </c>
      <c r="Y956" s="1" t="s">
        <v>52</v>
      </c>
      <c r="Z956" s="1">
        <v>6.3</v>
      </c>
      <c r="AA956" s="1">
        <v>0.41975985707253755</v>
      </c>
      <c r="AB956" s="1">
        <v>1.4437800000000001</v>
      </c>
      <c r="AC956" s="1">
        <v>14.8</v>
      </c>
      <c r="AD956" s="1">
        <v>3.1583442697550561</v>
      </c>
      <c r="AE956" s="1"/>
      <c r="AF956" s="1"/>
      <c r="AG956" s="1"/>
      <c r="AH956" s="1"/>
      <c r="AI956">
        <v>5.1692499999999999</v>
      </c>
      <c r="AJ956">
        <v>5.3280000000000003</v>
      </c>
      <c r="AK956">
        <v>13.840249999999999</v>
      </c>
      <c r="AL956">
        <v>15.651000000000002</v>
      </c>
      <c r="AM956">
        <v>23.178249999999998</v>
      </c>
      <c r="AN956">
        <v>14.069250000000002</v>
      </c>
      <c r="AO956">
        <v>62.030999999999999</v>
      </c>
      <c r="AP956">
        <v>60.439500000000002</v>
      </c>
      <c r="AQ956" t="s">
        <v>97</v>
      </c>
    </row>
    <row r="957" spans="1:43" x14ac:dyDescent="0.25">
      <c r="A957" s="1" t="s">
        <v>581</v>
      </c>
      <c r="B957" s="23" t="s">
        <v>944</v>
      </c>
      <c r="C957" s="1" t="s">
        <v>591</v>
      </c>
      <c r="D957" s="23" t="s">
        <v>759</v>
      </c>
      <c r="E957" s="1" t="s">
        <v>44</v>
      </c>
      <c r="F957" s="1" t="s">
        <v>583</v>
      </c>
      <c r="G957" s="2" t="str">
        <f t="shared" si="39"/>
        <v>TMS_F25BunkureHYBRIDBunkureHYBRID</v>
      </c>
      <c r="H957" s="3">
        <v>120</v>
      </c>
      <c r="I957" s="3">
        <v>21.85</v>
      </c>
      <c r="J957" s="3">
        <v>41.5</v>
      </c>
      <c r="K957" s="1">
        <v>2042.6327614379086</v>
      </c>
      <c r="L957" s="1">
        <v>2125</v>
      </c>
      <c r="M957" s="1">
        <v>2297.2862745098037</v>
      </c>
      <c r="N957" s="1">
        <v>8092.9779411764712</v>
      </c>
      <c r="O957" s="1">
        <v>4138.1379218354004</v>
      </c>
      <c r="P957" s="1">
        <v>8028.7276074749134</v>
      </c>
      <c r="Q957" s="1">
        <v>1038.4171122994651</v>
      </c>
      <c r="R957" s="1"/>
      <c r="S957" s="1"/>
      <c r="T957" s="1">
        <v>2.0258844369667135</v>
      </c>
      <c r="U957" s="1">
        <v>3.9305781044180947</v>
      </c>
      <c r="V957" s="1">
        <v>11.756080000000001</v>
      </c>
      <c r="W957" s="1">
        <v>8.5413999999999994</v>
      </c>
      <c r="X957">
        <f t="shared" si="40"/>
        <v>2.1580384752930999</v>
      </c>
      <c r="Y957" s="1" t="s">
        <v>46</v>
      </c>
      <c r="Z957" s="1"/>
      <c r="AA957" s="1"/>
      <c r="AB957" s="1"/>
      <c r="AC957" s="1"/>
      <c r="AD957" s="1"/>
      <c r="AE957" s="1"/>
      <c r="AF957" s="1"/>
      <c r="AG957" s="1"/>
      <c r="AH957" s="1"/>
      <c r="AI957">
        <v>3.6684999999999999</v>
      </c>
      <c r="AJ957">
        <v>4.07925</v>
      </c>
      <c r="AK957">
        <v>12.50625</v>
      </c>
      <c r="AL957">
        <v>14.735250000000001</v>
      </c>
      <c r="AM957">
        <v>22.3445</v>
      </c>
      <c r="AN957">
        <v>13.653</v>
      </c>
      <c r="AO957">
        <v>63.364999999999995</v>
      </c>
      <c r="AP957">
        <v>61.605000000000004</v>
      </c>
      <c r="AQ957" t="s">
        <v>97</v>
      </c>
    </row>
    <row r="958" spans="1:43" x14ac:dyDescent="0.25">
      <c r="A958" s="1" t="s">
        <v>581</v>
      </c>
      <c r="B958" s="23" t="s">
        <v>945</v>
      </c>
      <c r="C958" s="1" t="s">
        <v>591</v>
      </c>
      <c r="D958" s="23" t="s">
        <v>759</v>
      </c>
      <c r="E958" s="1" t="s">
        <v>44</v>
      </c>
      <c r="F958" s="1" t="s">
        <v>584</v>
      </c>
      <c r="G958" s="2" t="str">
        <f t="shared" si="39"/>
        <v>TMS_F25BunkureOPVBunkureOPV</v>
      </c>
      <c r="H958" s="3">
        <v>120</v>
      </c>
      <c r="I958" s="3">
        <v>21.85</v>
      </c>
      <c r="J958" s="3">
        <v>41.5</v>
      </c>
      <c r="K958" s="1">
        <v>2035.0228141571095</v>
      </c>
      <c r="L958" s="1">
        <v>2125</v>
      </c>
      <c r="M958" s="1">
        <v>2239.6213657876947</v>
      </c>
      <c r="N958" s="1">
        <v>4492.3346405228758</v>
      </c>
      <c r="O958" s="1">
        <v>6726.9569436021848</v>
      </c>
      <c r="P958" s="1">
        <v>5615.3139409610003</v>
      </c>
      <c r="Q958" s="1">
        <v>3947.7794536618067</v>
      </c>
      <c r="R958" s="1"/>
      <c r="S958" s="1"/>
      <c r="T958" s="1">
        <v>3.3055928890843602</v>
      </c>
      <c r="U958" s="1">
        <v>2.7593370953370955</v>
      </c>
      <c r="V958" s="1">
        <v>11.756080000000001</v>
      </c>
      <c r="W958" s="1">
        <v>8.5413999999999994</v>
      </c>
      <c r="X958">
        <f t="shared" si="40"/>
        <v>4.8319491482247878</v>
      </c>
      <c r="Y958" s="1" t="s">
        <v>46</v>
      </c>
      <c r="Z958" s="1"/>
      <c r="AA958" s="1"/>
      <c r="AB958" s="1"/>
      <c r="AC958" s="1"/>
      <c r="AD958" s="1"/>
      <c r="AE958" s="1"/>
      <c r="AF958" s="1"/>
      <c r="AG958" s="1"/>
      <c r="AH958" s="1"/>
      <c r="AI958">
        <v>3.6684999999999999</v>
      </c>
      <c r="AJ958">
        <v>4.07925</v>
      </c>
      <c r="AK958">
        <v>12.50625</v>
      </c>
      <c r="AL958">
        <v>14.735250000000001</v>
      </c>
      <c r="AM958">
        <v>22.3445</v>
      </c>
      <c r="AN958">
        <v>13.653</v>
      </c>
      <c r="AO958">
        <v>63.364999999999995</v>
      </c>
      <c r="AP958">
        <v>61.605000000000004</v>
      </c>
      <c r="AQ958" t="s">
        <v>97</v>
      </c>
    </row>
    <row r="959" spans="1:43" x14ac:dyDescent="0.25">
      <c r="A959" s="1" t="s">
        <v>581</v>
      </c>
      <c r="B959" s="23" t="s">
        <v>946</v>
      </c>
      <c r="C959" s="1" t="s">
        <v>591</v>
      </c>
      <c r="D959" s="23" t="s">
        <v>760</v>
      </c>
      <c r="E959" s="1" t="s">
        <v>44</v>
      </c>
      <c r="F959" s="1" t="s">
        <v>45</v>
      </c>
      <c r="G959" s="2" t="str">
        <f t="shared" si="39"/>
        <v>TMS_F26BunkureHybridBunkureHybrid</v>
      </c>
      <c r="H959" s="3">
        <v>120</v>
      </c>
      <c r="I959" s="3">
        <v>21.85</v>
      </c>
      <c r="J959" s="3">
        <v>41.5</v>
      </c>
      <c r="K959" s="1">
        <v>1133.5806938159878</v>
      </c>
      <c r="L959" s="1">
        <v>1125</v>
      </c>
      <c r="M959" s="1">
        <v>1044.4680399235506</v>
      </c>
      <c r="N959" s="1">
        <v>1488.1866648821074</v>
      </c>
      <c r="O959" s="1">
        <v>4630.1918825143212</v>
      </c>
      <c r="P959" s="1">
        <v>2799.3106032221799</v>
      </c>
      <c r="Q959" s="1">
        <v>1244.3457755195097</v>
      </c>
      <c r="R959" s="1"/>
      <c r="S959" s="1"/>
      <c r="T959" s="1">
        <v>4.0845719301443326</v>
      </c>
      <c r="U959" s="1">
        <v>2.4694409656879595</v>
      </c>
      <c r="V959" s="1">
        <v>11.67712</v>
      </c>
      <c r="W959" s="1">
        <v>8.5278100000000006</v>
      </c>
      <c r="X959">
        <f t="shared" si="40"/>
        <v>3.6009558081546289</v>
      </c>
      <c r="Y959" s="1" t="s">
        <v>46</v>
      </c>
      <c r="Z959" s="1">
        <v>6.7</v>
      </c>
      <c r="AA959" s="1">
        <v>0.87348669846341476</v>
      </c>
      <c r="AB959" s="1">
        <v>11.273219999999998</v>
      </c>
      <c r="AC959" s="1">
        <v>14.8</v>
      </c>
      <c r="AD959" s="1">
        <v>3.6697086334796043</v>
      </c>
      <c r="AE959" s="1"/>
      <c r="AF959" s="1"/>
      <c r="AG959" s="1"/>
      <c r="AH959" s="1"/>
      <c r="AI959">
        <v>5.0024999999999995</v>
      </c>
      <c r="AJ959">
        <v>5.2447500000000007</v>
      </c>
      <c r="AK959">
        <v>13.673499999999999</v>
      </c>
      <c r="AL959">
        <v>16.067250000000001</v>
      </c>
      <c r="AM959">
        <v>22.17775</v>
      </c>
      <c r="AN959">
        <v>13.819500000000001</v>
      </c>
      <c r="AO959">
        <v>63.198249999999994</v>
      </c>
      <c r="AP959">
        <v>61.022250000000007</v>
      </c>
      <c r="AQ959" t="s">
        <v>97</v>
      </c>
    </row>
    <row r="960" spans="1:43" x14ac:dyDescent="0.25">
      <c r="A960" s="1" t="s">
        <v>581</v>
      </c>
      <c r="B960" s="23" t="s">
        <v>947</v>
      </c>
      <c r="C960" s="1" t="s">
        <v>591</v>
      </c>
      <c r="D960" s="23" t="s">
        <v>760</v>
      </c>
      <c r="E960" s="1" t="s">
        <v>44</v>
      </c>
      <c r="F960" s="1" t="s">
        <v>584</v>
      </c>
      <c r="G960" s="2" t="str">
        <f t="shared" si="39"/>
        <v>TMS_F26BunkureOPVBunkureOPV</v>
      </c>
      <c r="H960" s="3">
        <v>120</v>
      </c>
      <c r="I960" s="3">
        <v>21.85</v>
      </c>
      <c r="J960" s="3">
        <v>41.5</v>
      </c>
      <c r="K960" s="1">
        <v>873.47955826008547</v>
      </c>
      <c r="L960" s="1">
        <v>875</v>
      </c>
      <c r="M960" s="1">
        <v>1734.5026737967917</v>
      </c>
      <c r="N960" s="1">
        <v>3745.616140442814</v>
      </c>
      <c r="O960" s="1">
        <v>3108.2847382658993</v>
      </c>
      <c r="P960" s="1">
        <v>2824.0117726603826</v>
      </c>
      <c r="Q960" s="1">
        <v>934.94102848686623</v>
      </c>
      <c r="R960" s="1"/>
      <c r="S960" s="1"/>
      <c r="T960" s="1">
        <v>3.5585088498892872</v>
      </c>
      <c r="U960" s="1">
        <v>3.2330599450840389</v>
      </c>
      <c r="V960" s="1">
        <v>11.67712</v>
      </c>
      <c r="W960" s="1">
        <v>8.5278100000000006</v>
      </c>
      <c r="X960">
        <f t="shared" si="40"/>
        <v>2.3014954362231408</v>
      </c>
      <c r="Y960" s="1" t="s">
        <v>46</v>
      </c>
      <c r="Z960" s="1">
        <v>6.7</v>
      </c>
      <c r="AA960" s="1">
        <v>0.87348669846341476</v>
      </c>
      <c r="AB960" s="1">
        <v>11.273219999999998</v>
      </c>
      <c r="AC960" s="1">
        <v>14.8</v>
      </c>
      <c r="AD960" s="1">
        <v>3.6697086334796043</v>
      </c>
      <c r="AE960" s="1"/>
      <c r="AF960" s="1"/>
      <c r="AG960" s="1"/>
      <c r="AH960" s="1"/>
      <c r="AI960">
        <v>5.0024999999999995</v>
      </c>
      <c r="AJ960">
        <v>5.2447500000000007</v>
      </c>
      <c r="AK960">
        <v>13.673499999999999</v>
      </c>
      <c r="AL960">
        <v>16.067250000000001</v>
      </c>
      <c r="AM960">
        <v>22.17775</v>
      </c>
      <c r="AN960">
        <v>13.819500000000001</v>
      </c>
      <c r="AO960">
        <v>63.198249999999994</v>
      </c>
      <c r="AP960">
        <v>61.022250000000007</v>
      </c>
      <c r="AQ960" t="s">
        <v>97</v>
      </c>
    </row>
    <row r="961" spans="1:43" x14ac:dyDescent="0.25">
      <c r="A961" s="1" t="s">
        <v>581</v>
      </c>
      <c r="B961" s="23" t="s">
        <v>948</v>
      </c>
      <c r="C961" s="1" t="s">
        <v>591</v>
      </c>
      <c r="D961" s="23" t="s">
        <v>761</v>
      </c>
      <c r="E961" s="1" t="s">
        <v>44</v>
      </c>
      <c r="F961" s="1" t="s">
        <v>45</v>
      </c>
      <c r="G961" s="2" t="str">
        <f t="shared" si="39"/>
        <v>TMS_F27BunkureHybridBunkureHybrid</v>
      </c>
      <c r="H961" s="3">
        <v>120</v>
      </c>
      <c r="I961" s="3">
        <v>21.85</v>
      </c>
      <c r="J961" s="3">
        <v>41.5</v>
      </c>
      <c r="K961" s="1">
        <v>2725.2456828773625</v>
      </c>
      <c r="L961" s="1">
        <v>2625</v>
      </c>
      <c r="M961" s="1">
        <v>2015.0770852592486</v>
      </c>
      <c r="N961" s="1">
        <v>4382.7027027027025</v>
      </c>
      <c r="O961" s="1">
        <v>3074.9611053059325</v>
      </c>
      <c r="P961" s="1">
        <v>3496.9541648296399</v>
      </c>
      <c r="Q961" s="1">
        <v>3012.150538138927</v>
      </c>
      <c r="R961" s="1"/>
      <c r="S961" s="1"/>
      <c r="T961" s="1">
        <v>1.1283243652584505</v>
      </c>
      <c r="U961" s="1">
        <v>1.2831702428888885</v>
      </c>
      <c r="V961" s="1">
        <v>11.67099</v>
      </c>
      <c r="W961" s="1">
        <v>8.5298599999999993</v>
      </c>
      <c r="X961">
        <f t="shared" si="40"/>
        <v>0.36015150488156106</v>
      </c>
      <c r="Y961" s="1" t="s">
        <v>52</v>
      </c>
      <c r="Z961" s="1">
        <v>7</v>
      </c>
      <c r="AA961" s="1">
        <v>0.28221683473529191</v>
      </c>
      <c r="AB961" s="1">
        <v>2.8772400000000005</v>
      </c>
      <c r="AC961" s="1">
        <v>12</v>
      </c>
      <c r="AD961" s="1">
        <v>2.0381457121930899</v>
      </c>
      <c r="AE961" s="1"/>
      <c r="AF961" s="1"/>
      <c r="AG961" s="1"/>
      <c r="AH961" s="1"/>
      <c r="AI961">
        <v>5.1692499999999999</v>
      </c>
      <c r="AJ961">
        <v>5.3280000000000003</v>
      </c>
      <c r="AK961">
        <v>12.50625</v>
      </c>
      <c r="AL961">
        <v>14.985000000000001</v>
      </c>
      <c r="AM961">
        <v>22.17775</v>
      </c>
      <c r="AN961">
        <v>13.569750000000001</v>
      </c>
      <c r="AO961">
        <v>63.364999999999995</v>
      </c>
      <c r="AP961">
        <v>61.355250000000005</v>
      </c>
      <c r="AQ961" t="s">
        <v>97</v>
      </c>
    </row>
    <row r="962" spans="1:43" x14ac:dyDescent="0.25">
      <c r="A962" s="1" t="s">
        <v>581</v>
      </c>
      <c r="B962" s="23" t="s">
        <v>949</v>
      </c>
      <c r="C962" s="1" t="s">
        <v>591</v>
      </c>
      <c r="D962" s="23" t="s">
        <v>761</v>
      </c>
      <c r="E962" s="1" t="s">
        <v>44</v>
      </c>
      <c r="F962" s="1" t="s">
        <v>584</v>
      </c>
      <c r="G962" s="2" t="str">
        <f t="shared" si="39"/>
        <v>TMS_F27BunkureOPVBunkureOPV</v>
      </c>
      <c r="H962" s="3">
        <v>120</v>
      </c>
      <c r="I962" s="3">
        <v>21.85</v>
      </c>
      <c r="J962" s="3">
        <v>41.5</v>
      </c>
      <c r="K962" s="1">
        <v>1764.9976248678074</v>
      </c>
      <c r="L962" s="1">
        <v>1875</v>
      </c>
      <c r="M962" s="1">
        <v>2712.5165332405149</v>
      </c>
      <c r="N962" s="1">
        <v>2939.3910873440282</v>
      </c>
      <c r="O962" s="1">
        <v>2286.8896035780572</v>
      </c>
      <c r="P962" s="1">
        <v>3642.2452498512685</v>
      </c>
      <c r="Q962" s="1">
        <v>1248.1540769313192</v>
      </c>
      <c r="R962" s="1"/>
      <c r="S962" s="1"/>
      <c r="T962" s="1">
        <v>1.2956899042565782</v>
      </c>
      <c r="U962" s="1">
        <v>2.0635978193591398</v>
      </c>
      <c r="V962" s="1">
        <v>11.67099</v>
      </c>
      <c r="W962" s="1">
        <v>8.5298599999999993</v>
      </c>
      <c r="X962">
        <f t="shared" si="40"/>
        <v>0.53746609232397591</v>
      </c>
      <c r="Y962" s="1" t="s">
        <v>52</v>
      </c>
      <c r="Z962" s="1">
        <v>7</v>
      </c>
      <c r="AA962" s="1">
        <v>0.28221683473529191</v>
      </c>
      <c r="AB962" s="1">
        <v>2.8772400000000005</v>
      </c>
      <c r="AC962" s="1">
        <v>12</v>
      </c>
      <c r="AD962" s="1">
        <v>2.0381457121930899</v>
      </c>
      <c r="AE962" s="1"/>
      <c r="AF962" s="1"/>
      <c r="AG962" s="1"/>
      <c r="AH962" s="1"/>
      <c r="AI962">
        <v>5.1692499999999999</v>
      </c>
      <c r="AJ962">
        <v>5.3280000000000003</v>
      </c>
      <c r="AK962">
        <v>12.50625</v>
      </c>
      <c r="AL962">
        <v>14.985000000000001</v>
      </c>
      <c r="AM962">
        <v>22.17775</v>
      </c>
      <c r="AN962">
        <v>13.569750000000001</v>
      </c>
      <c r="AO962">
        <v>63.364999999999995</v>
      </c>
      <c r="AP962">
        <v>61.355250000000005</v>
      </c>
      <c r="AQ962" t="s">
        <v>97</v>
      </c>
    </row>
    <row r="963" spans="1:43" x14ac:dyDescent="0.25">
      <c r="A963" s="1" t="s">
        <v>581</v>
      </c>
      <c r="B963" s="23" t="s">
        <v>950</v>
      </c>
      <c r="C963" s="1" t="s">
        <v>591</v>
      </c>
      <c r="D963" s="23" t="s">
        <v>762</v>
      </c>
      <c r="E963" s="1" t="s">
        <v>44</v>
      </c>
      <c r="F963" s="1" t="s">
        <v>45</v>
      </c>
      <c r="G963" s="2" t="str">
        <f t="shared" si="39"/>
        <v>TMS_F28BunkureHybridBunkureHybrid</v>
      </c>
      <c r="H963" s="3">
        <v>120</v>
      </c>
      <c r="I963" s="3">
        <v>21.85</v>
      </c>
      <c r="J963" s="3">
        <v>41.5</v>
      </c>
      <c r="K963" s="1"/>
      <c r="L963" s="1"/>
      <c r="M963" s="1"/>
      <c r="N963" s="1">
        <v>5571.9077725272946</v>
      </c>
      <c r="O963" s="1">
        <v>6398.0482515586873</v>
      </c>
      <c r="P963" s="1">
        <v>3469.3768606919207</v>
      </c>
      <c r="Q963" s="1"/>
      <c r="R963" s="1"/>
      <c r="S963" s="1"/>
      <c r="T963" s="1"/>
      <c r="U963" s="1"/>
      <c r="V963" s="1">
        <v>11.68468</v>
      </c>
      <c r="W963" s="1">
        <v>8.53477</v>
      </c>
      <c r="X963">
        <f t="shared" si="40"/>
        <v>6.5889765172548325</v>
      </c>
      <c r="Y963" s="1" t="s">
        <v>46</v>
      </c>
      <c r="Z963" s="1">
        <v>6.2</v>
      </c>
      <c r="AA963" s="1">
        <v>0.8133446053823854</v>
      </c>
      <c r="AB963" s="1">
        <v>2.2629000000000001</v>
      </c>
      <c r="AC963" s="1">
        <v>15.600000000000001</v>
      </c>
      <c r="AD963" s="1">
        <v>3.1939523378442916</v>
      </c>
      <c r="AE963" s="1"/>
      <c r="AF963" s="1"/>
      <c r="AG963" s="1"/>
      <c r="AH963" s="1"/>
      <c r="AI963">
        <v>4.6689999999999996</v>
      </c>
      <c r="AJ963">
        <v>4.8285000000000009</v>
      </c>
      <c r="AK963">
        <v>12.50625</v>
      </c>
      <c r="AL963">
        <v>14.985000000000001</v>
      </c>
      <c r="AM963">
        <v>22.511249999999997</v>
      </c>
      <c r="AN963">
        <v>13.986000000000001</v>
      </c>
      <c r="AO963">
        <v>63.031499999999994</v>
      </c>
      <c r="AP963">
        <v>60.939000000000007</v>
      </c>
      <c r="AQ963" t="s">
        <v>97</v>
      </c>
    </row>
    <row r="964" spans="1:43" x14ac:dyDescent="0.25">
      <c r="A964" s="1" t="s">
        <v>581</v>
      </c>
      <c r="B964" s="23" t="s">
        <v>951</v>
      </c>
      <c r="C964" s="1" t="s">
        <v>591</v>
      </c>
      <c r="D964" s="23" t="s">
        <v>762</v>
      </c>
      <c r="E964" s="1" t="s">
        <v>44</v>
      </c>
      <c r="F964" s="1" t="s">
        <v>584</v>
      </c>
      <c r="G964" s="2" t="str">
        <f t="shared" si="39"/>
        <v>TMS_F28BunkureOPVBunkureOPV</v>
      </c>
      <c r="H964" s="3">
        <v>120</v>
      </c>
      <c r="I964" s="3">
        <v>21.85</v>
      </c>
      <c r="J964" s="3">
        <v>41.5</v>
      </c>
      <c r="K964" s="1">
        <v>3659.981212256765</v>
      </c>
      <c r="L964" s="1">
        <v>3625</v>
      </c>
      <c r="M964" s="1">
        <v>2910.6554621848741</v>
      </c>
      <c r="N964" s="1">
        <v>4429.370934814604</v>
      </c>
      <c r="O964" s="1">
        <v>4999.9722102603855</v>
      </c>
      <c r="P964" s="1">
        <v>4664.653371320037</v>
      </c>
      <c r="Q964" s="1">
        <v>6389.6480114312926</v>
      </c>
      <c r="R964" s="1"/>
      <c r="S964" s="1"/>
      <c r="T964" s="1">
        <v>1.3661196384058416</v>
      </c>
      <c r="U964" s="1">
        <v>1.2745019989990019</v>
      </c>
      <c r="V964" s="1">
        <v>11.68468</v>
      </c>
      <c r="W964" s="1">
        <v>8.53477</v>
      </c>
      <c r="X964">
        <f t="shared" si="40"/>
        <v>1.3799785297067377</v>
      </c>
      <c r="Y964" s="1" t="s">
        <v>46</v>
      </c>
      <c r="Z964" s="1">
        <v>6.2</v>
      </c>
      <c r="AA964" s="1">
        <v>0.8133446053823854</v>
      </c>
      <c r="AB964" s="1">
        <v>2.2629000000000001</v>
      </c>
      <c r="AC964" s="1">
        <v>15.600000000000001</v>
      </c>
      <c r="AD964" s="1">
        <v>3.1939523378442916</v>
      </c>
      <c r="AE964" s="1"/>
      <c r="AF964" s="1"/>
      <c r="AG964" s="1"/>
      <c r="AH964" s="1"/>
      <c r="AI964">
        <v>4.6689999999999996</v>
      </c>
      <c r="AJ964">
        <v>4.8285000000000009</v>
      </c>
      <c r="AK964">
        <v>12.50625</v>
      </c>
      <c r="AL964">
        <v>14.985000000000001</v>
      </c>
      <c r="AM964">
        <v>22.511249999999997</v>
      </c>
      <c r="AN964">
        <v>13.986000000000001</v>
      </c>
      <c r="AO964">
        <v>63.031499999999994</v>
      </c>
      <c r="AP964">
        <v>60.939000000000007</v>
      </c>
      <c r="AQ964" t="s">
        <v>97</v>
      </c>
    </row>
    <row r="965" spans="1:43" x14ac:dyDescent="0.25">
      <c r="A965" s="1" t="s">
        <v>581</v>
      </c>
      <c r="B965" s="23" t="s">
        <v>952</v>
      </c>
      <c r="C965" s="1" t="s">
        <v>597</v>
      </c>
      <c r="D965" s="23" t="s">
        <v>763</v>
      </c>
      <c r="E965" s="1" t="s">
        <v>44</v>
      </c>
      <c r="F965" s="1" t="s">
        <v>45</v>
      </c>
      <c r="G965" s="2" t="str">
        <f t="shared" si="39"/>
        <v>TMS_F29DandumeHybridDandumeHybrid</v>
      </c>
      <c r="H965" s="3">
        <v>120</v>
      </c>
      <c r="I965" s="3">
        <v>21.85</v>
      </c>
      <c r="J965" s="3">
        <v>41.5</v>
      </c>
      <c r="K965" s="1">
        <v>764.26244047274758</v>
      </c>
      <c r="L965" s="1">
        <v>875</v>
      </c>
      <c r="M965" s="1">
        <v>2690.0826446280994</v>
      </c>
      <c r="N965" s="1">
        <v>6194.9284890426752</v>
      </c>
      <c r="O965" s="1">
        <v>5129.6003016591249</v>
      </c>
      <c r="P965" s="1">
        <v>5491.4714098972918</v>
      </c>
      <c r="Q965" s="1">
        <v>761.14285714285711</v>
      </c>
      <c r="R965" s="1"/>
      <c r="S965" s="1"/>
      <c r="T965" s="1">
        <v>6.7118309497011559</v>
      </c>
      <c r="U965" s="1">
        <v>7.1853215846907883</v>
      </c>
      <c r="V965" s="1">
        <v>11.437860000000001</v>
      </c>
      <c r="W965" s="1">
        <v>7.2566499999999996</v>
      </c>
      <c r="X965">
        <f t="shared" si="40"/>
        <v>4.4956067110361708</v>
      </c>
      <c r="Y965" s="1" t="s">
        <v>46</v>
      </c>
      <c r="Z965" s="1">
        <v>5.5</v>
      </c>
      <c r="AA965" s="1">
        <v>0.98777420974697716</v>
      </c>
      <c r="AB965" s="1">
        <v>2.4676799999999997</v>
      </c>
      <c r="AC965" s="1">
        <v>18.399999999999999</v>
      </c>
      <c r="AD965" s="1">
        <v>2.5988043826998979</v>
      </c>
      <c r="AE965" s="1"/>
      <c r="AF965" s="1"/>
      <c r="AG965" s="1"/>
      <c r="AH965" s="1"/>
      <c r="AI965">
        <v>7.5037499999999993</v>
      </c>
      <c r="AJ965">
        <v>7.9920000000000009</v>
      </c>
      <c r="AK965">
        <v>20.510249999999999</v>
      </c>
      <c r="AL965">
        <v>23.226750000000003</v>
      </c>
      <c r="AM965">
        <v>26.346499999999999</v>
      </c>
      <c r="AN965">
        <v>16.899750000000001</v>
      </c>
      <c r="AO965">
        <v>48.857749999999996</v>
      </c>
      <c r="AP965">
        <v>47.119500000000002</v>
      </c>
      <c r="AQ965" t="s">
        <v>97</v>
      </c>
    </row>
    <row r="966" spans="1:43" x14ac:dyDescent="0.25">
      <c r="A966" s="1" t="s">
        <v>581</v>
      </c>
      <c r="B966" s="23" t="s">
        <v>953</v>
      </c>
      <c r="C966" s="1" t="s">
        <v>597</v>
      </c>
      <c r="D966" s="23" t="s">
        <v>763</v>
      </c>
      <c r="E966" s="1" t="s">
        <v>44</v>
      </c>
      <c r="F966" s="1" t="s">
        <v>584</v>
      </c>
      <c r="G966" s="2" t="str">
        <f t="shared" si="39"/>
        <v>TMS_F29DandumeOPVDandumeOPV</v>
      </c>
      <c r="H966" s="3">
        <v>120</v>
      </c>
      <c r="I966" s="3">
        <v>21.85</v>
      </c>
      <c r="J966" s="3">
        <v>41.5</v>
      </c>
      <c r="K966" s="1">
        <v>785.60501567398103</v>
      </c>
      <c r="L966" s="1">
        <v>875</v>
      </c>
      <c r="M966" s="1">
        <v>3241.8636692037562</v>
      </c>
      <c r="N966" s="1">
        <v>4821.1241830065364</v>
      </c>
      <c r="O966" s="1">
        <v>5518.7574606069811</v>
      </c>
      <c r="P966" s="1">
        <v>5390.9369676320275</v>
      </c>
      <c r="Q966" s="1">
        <v>804.83938256153522</v>
      </c>
      <c r="R966" s="1"/>
      <c r="S966" s="1"/>
      <c r="T966" s="1">
        <v>7.0248500843294206</v>
      </c>
      <c r="U966" s="1">
        <v>6.8621468296088599</v>
      </c>
      <c r="V966" s="1">
        <v>11.437860000000001</v>
      </c>
      <c r="W966" s="1">
        <v>7.2566499999999996</v>
      </c>
      <c r="X966">
        <f t="shared" si="40"/>
        <v>4.8743974859291148</v>
      </c>
      <c r="Y966" s="1" t="s">
        <v>46</v>
      </c>
      <c r="Z966" s="1">
        <v>5.5</v>
      </c>
      <c r="AA966" s="1">
        <v>0.98777420974697716</v>
      </c>
      <c r="AB966" s="1">
        <v>2.4676799999999997</v>
      </c>
      <c r="AC966" s="1">
        <v>18.399999999999999</v>
      </c>
      <c r="AD966" s="1">
        <v>2.5988043826998979</v>
      </c>
      <c r="AE966" s="1"/>
      <c r="AF966" s="1"/>
      <c r="AG966" s="1"/>
      <c r="AH966" s="1"/>
      <c r="AI966">
        <v>7.5037499999999993</v>
      </c>
      <c r="AJ966">
        <v>7.9920000000000009</v>
      </c>
      <c r="AK966">
        <v>20.510249999999999</v>
      </c>
      <c r="AL966">
        <v>23.226750000000003</v>
      </c>
      <c r="AM966">
        <v>26.346499999999999</v>
      </c>
      <c r="AN966">
        <v>16.899750000000001</v>
      </c>
      <c r="AO966">
        <v>48.857749999999996</v>
      </c>
      <c r="AP966">
        <v>47.119500000000002</v>
      </c>
      <c r="AQ966" t="s">
        <v>97</v>
      </c>
    </row>
    <row r="967" spans="1:43" x14ac:dyDescent="0.25">
      <c r="A967" s="1" t="s">
        <v>581</v>
      </c>
      <c r="B967" s="23" t="s">
        <v>954</v>
      </c>
      <c r="C967" s="1" t="s">
        <v>597</v>
      </c>
      <c r="D967" s="23" t="s">
        <v>764</v>
      </c>
      <c r="E967" s="1" t="s">
        <v>44</v>
      </c>
      <c r="F967" s="1" t="s">
        <v>45</v>
      </c>
      <c r="G967" s="2" t="str">
        <f t="shared" si="39"/>
        <v>TMS_F30DandumeHybridDandumeHybrid</v>
      </c>
      <c r="H967" s="3">
        <v>120</v>
      </c>
      <c r="I967" s="3">
        <v>21.85</v>
      </c>
      <c r="J967" s="3">
        <v>41.5</v>
      </c>
      <c r="K967" s="1">
        <v>1024.8366013071895</v>
      </c>
      <c r="L967" s="1">
        <v>1125</v>
      </c>
      <c r="M967" s="1">
        <v>1285.6325632563255</v>
      </c>
      <c r="N967" s="1">
        <v>4977.5714902171267</v>
      </c>
      <c r="O967" s="1">
        <v>5312.4058473021178</v>
      </c>
      <c r="P967" s="1">
        <v>5834.2065098691182</v>
      </c>
      <c r="Q967" s="1">
        <v>1877.8757062146892</v>
      </c>
      <c r="R967" s="1"/>
      <c r="S967" s="1"/>
      <c r="T967" s="1">
        <v>5.1836613178394391</v>
      </c>
      <c r="U967" s="1">
        <v>5.6928163010840249</v>
      </c>
      <c r="V967" s="1">
        <v>11.43515</v>
      </c>
      <c r="W967" s="1">
        <v>7.2523900000000001</v>
      </c>
      <c r="X967">
        <f t="shared" si="40"/>
        <v>4.4155173526680072</v>
      </c>
      <c r="Y967" s="1" t="s">
        <v>46</v>
      </c>
      <c r="Z967" s="1">
        <v>5.6</v>
      </c>
      <c r="AA967" s="1">
        <v>0.62425627299450004</v>
      </c>
      <c r="AB967" s="1">
        <v>3.2868000000000004</v>
      </c>
      <c r="AC967" s="1">
        <v>20</v>
      </c>
      <c r="AD967" s="1">
        <v>2.3834873600212503</v>
      </c>
      <c r="AE967" s="1"/>
      <c r="AF967" s="1"/>
      <c r="AG967" s="1"/>
      <c r="AH967" s="1"/>
      <c r="AI967">
        <v>8.0039999999999996</v>
      </c>
      <c r="AJ967">
        <v>8.2417500000000015</v>
      </c>
      <c r="AK967">
        <v>20.510249999999999</v>
      </c>
      <c r="AL967">
        <v>22.977000000000004</v>
      </c>
      <c r="AM967">
        <v>26.513249999999999</v>
      </c>
      <c r="AN967">
        <v>16.983000000000001</v>
      </c>
      <c r="AO967">
        <v>47.356999999999999</v>
      </c>
      <c r="AP967">
        <v>45.371250000000003</v>
      </c>
      <c r="AQ967" t="s">
        <v>97</v>
      </c>
    </row>
    <row r="968" spans="1:43" x14ac:dyDescent="0.25">
      <c r="A968" s="1" t="s">
        <v>581</v>
      </c>
      <c r="B968" s="23" t="s">
        <v>955</v>
      </c>
      <c r="C968" s="1" t="s">
        <v>597</v>
      </c>
      <c r="D968" s="23" t="s">
        <v>764</v>
      </c>
      <c r="E968" s="1" t="s">
        <v>44</v>
      </c>
      <c r="F968" s="1" t="s">
        <v>584</v>
      </c>
      <c r="G968" s="2" t="str">
        <f t="shared" si="39"/>
        <v>TMS_F30DandumeOPVDandumeOPV</v>
      </c>
      <c r="H968" s="3">
        <v>120</v>
      </c>
      <c r="I968" s="3">
        <v>21.85</v>
      </c>
      <c r="J968" s="3">
        <v>41.5</v>
      </c>
      <c r="K968" s="1">
        <v>1154.9536107125775</v>
      </c>
      <c r="L968" s="1">
        <v>1125</v>
      </c>
      <c r="M968" s="1">
        <v>1086.1264157837045</v>
      </c>
      <c r="N968" s="1">
        <v>4288.3116883116882</v>
      </c>
      <c r="O968" s="1">
        <v>4860.5367061500365</v>
      </c>
      <c r="P968" s="1">
        <v>6661.1599323435466</v>
      </c>
      <c r="Q968" s="1">
        <v>2067.2619891330032</v>
      </c>
      <c r="R968" s="1"/>
      <c r="S968" s="1"/>
      <c r="T968" s="1">
        <v>4.2084259151769796</v>
      </c>
      <c r="U968" s="1">
        <v>5.7674696806513097</v>
      </c>
      <c r="V968" s="1">
        <v>11.43515</v>
      </c>
      <c r="W968" s="1">
        <v>7.2523900000000001</v>
      </c>
      <c r="X968">
        <f t="shared" si="40"/>
        <v>3.8161637797316832</v>
      </c>
      <c r="Y968" s="1" t="s">
        <v>46</v>
      </c>
      <c r="Z968" s="1">
        <v>5.6</v>
      </c>
      <c r="AA968" s="1">
        <v>0.62425627299450004</v>
      </c>
      <c r="AB968" s="1">
        <v>3.2868000000000004</v>
      </c>
      <c r="AC968" s="1">
        <v>20</v>
      </c>
      <c r="AD968" s="1">
        <v>2.3834873600212503</v>
      </c>
      <c r="AE968" s="1"/>
      <c r="AF968" s="1"/>
      <c r="AG968" s="1"/>
      <c r="AH968" s="1"/>
      <c r="AI968">
        <v>8.0039999999999996</v>
      </c>
      <c r="AJ968">
        <v>8.2417500000000015</v>
      </c>
      <c r="AK968">
        <v>20.510249999999999</v>
      </c>
      <c r="AL968">
        <v>22.977000000000004</v>
      </c>
      <c r="AM968">
        <v>26.513249999999999</v>
      </c>
      <c r="AN968">
        <v>16.983000000000001</v>
      </c>
      <c r="AO968">
        <v>47.356999999999999</v>
      </c>
      <c r="AP968">
        <v>45.371250000000003</v>
      </c>
      <c r="AQ968" t="s">
        <v>97</v>
      </c>
    </row>
    <row r="969" spans="1:43" x14ac:dyDescent="0.25">
      <c r="A969" s="1" t="s">
        <v>581</v>
      </c>
      <c r="B969" s="23" t="s">
        <v>956</v>
      </c>
      <c r="C969" s="1" t="s">
        <v>597</v>
      </c>
      <c r="D969" s="23" t="s">
        <v>764</v>
      </c>
      <c r="E969" s="1" t="s">
        <v>44</v>
      </c>
      <c r="F969" s="1" t="s">
        <v>583</v>
      </c>
      <c r="G969" s="2" t="str">
        <f t="shared" si="39"/>
        <v>TMS_F30DandumeHYBRIDDandumeHYBRID</v>
      </c>
      <c r="H969" s="3">
        <v>120</v>
      </c>
      <c r="I969" s="3">
        <v>21.85</v>
      </c>
      <c r="J969" s="3">
        <v>41.5</v>
      </c>
      <c r="K969" s="1">
        <v>2312.7635960044395</v>
      </c>
      <c r="L969" s="1">
        <v>2375</v>
      </c>
      <c r="M969" s="1">
        <v>1063.602614379085</v>
      </c>
      <c r="N969" s="1">
        <v>4257.3046996576404</v>
      </c>
      <c r="O969" s="1">
        <v>4069.9942889777267</v>
      </c>
      <c r="P969" s="1">
        <v>4439.7770897832816</v>
      </c>
      <c r="Q969" s="1">
        <v>3419.0194641959342</v>
      </c>
      <c r="R969" s="1"/>
      <c r="S969" s="1"/>
      <c r="T969" s="1">
        <v>1.7597969355835166</v>
      </c>
      <c r="U969" s="1">
        <v>1.9196847863973205</v>
      </c>
      <c r="V969" s="1">
        <v>11.435627999999999</v>
      </c>
      <c r="W969" s="1">
        <v>7.2526219999999997</v>
      </c>
      <c r="X969">
        <f t="shared" si="40"/>
        <v>1.8096693422997736</v>
      </c>
      <c r="Y969" s="1" t="s">
        <v>46</v>
      </c>
      <c r="Z969" s="1"/>
      <c r="AA969" s="1"/>
      <c r="AB969" s="1"/>
      <c r="AC969" s="1"/>
      <c r="AD969" s="1"/>
      <c r="AE969" s="1"/>
      <c r="AF969" s="1"/>
      <c r="AG969" s="1"/>
      <c r="AH969" s="1"/>
      <c r="AI969">
        <v>8.0039999999999996</v>
      </c>
      <c r="AJ969">
        <v>8.2417500000000015</v>
      </c>
      <c r="AK969">
        <v>20.510249999999999</v>
      </c>
      <c r="AL969">
        <v>22.977000000000004</v>
      </c>
      <c r="AM969">
        <v>26.513249999999999</v>
      </c>
      <c r="AN969">
        <v>16.983000000000001</v>
      </c>
      <c r="AO969">
        <v>47.356999999999999</v>
      </c>
      <c r="AP969">
        <v>45.371250000000003</v>
      </c>
      <c r="AQ969" t="s">
        <v>97</v>
      </c>
    </row>
    <row r="970" spans="1:43" x14ac:dyDescent="0.25">
      <c r="A970" s="1" t="s">
        <v>581</v>
      </c>
      <c r="B970" s="23" t="s">
        <v>955</v>
      </c>
      <c r="C970" s="1" t="s">
        <v>597</v>
      </c>
      <c r="D970" s="23" t="s">
        <v>764</v>
      </c>
      <c r="E970" s="1" t="s">
        <v>44</v>
      </c>
      <c r="F970" s="1" t="s">
        <v>584</v>
      </c>
      <c r="G970" s="2" t="str">
        <f t="shared" si="39"/>
        <v>TMS_F30DandumeOPVDandumeOPV</v>
      </c>
      <c r="H970" s="3">
        <v>120</v>
      </c>
      <c r="I970" s="3">
        <v>21.85</v>
      </c>
      <c r="J970" s="3">
        <v>41.5</v>
      </c>
      <c r="K970" s="1">
        <v>1793.3246187363836</v>
      </c>
      <c r="L970" s="1">
        <v>1875</v>
      </c>
      <c r="M970" s="1">
        <v>1088.0000000000002</v>
      </c>
      <c r="N970" s="1">
        <v>3903.4581105169341</v>
      </c>
      <c r="O970" s="1">
        <v>3726.3771983020015</v>
      </c>
      <c r="P970" s="1">
        <v>4590.3088400343304</v>
      </c>
      <c r="Q970" s="1">
        <v>2068.0459770114944</v>
      </c>
      <c r="R970" s="1"/>
      <c r="S970" s="1"/>
      <c r="T970" s="1">
        <v>2.0779155984194819</v>
      </c>
      <c r="U970" s="1">
        <v>2.5596642080722476</v>
      </c>
      <c r="V970" s="1">
        <v>11.435627999999999</v>
      </c>
      <c r="W970" s="1">
        <v>7.2526219999999997</v>
      </c>
      <c r="X970">
        <f t="shared" si="40"/>
        <v>1.990738042695098</v>
      </c>
      <c r="Y970" s="1" t="s">
        <v>46</v>
      </c>
      <c r="Z970" s="1"/>
      <c r="AA970" s="1"/>
      <c r="AB970" s="1"/>
      <c r="AC970" s="1"/>
      <c r="AD970" s="1"/>
      <c r="AE970" s="1"/>
      <c r="AF970" s="1"/>
      <c r="AG970" s="1"/>
      <c r="AH970" s="1"/>
      <c r="AI970">
        <v>8.0039999999999996</v>
      </c>
      <c r="AJ970">
        <v>8.2417500000000015</v>
      </c>
      <c r="AK970">
        <v>20.510249999999999</v>
      </c>
      <c r="AL970">
        <v>22.977000000000004</v>
      </c>
      <c r="AM970">
        <v>26.513249999999999</v>
      </c>
      <c r="AN970">
        <v>16.983000000000001</v>
      </c>
      <c r="AO970">
        <v>47.356999999999999</v>
      </c>
      <c r="AP970">
        <v>45.371250000000003</v>
      </c>
      <c r="AQ970" t="s">
        <v>97</v>
      </c>
    </row>
    <row r="971" spans="1:43" x14ac:dyDescent="0.25">
      <c r="A971" s="1" t="s">
        <v>581</v>
      </c>
      <c r="B971" s="23" t="s">
        <v>957</v>
      </c>
      <c r="C971" s="1" t="s">
        <v>597</v>
      </c>
      <c r="D971" s="23" t="s">
        <v>765</v>
      </c>
      <c r="E971" s="1" t="s">
        <v>44</v>
      </c>
      <c r="F971" s="1" t="s">
        <v>45</v>
      </c>
      <c r="G971" s="2" t="str">
        <f t="shared" si="39"/>
        <v>TMS_F31DandumeHybridDandumeHybrid</v>
      </c>
      <c r="H971" s="3">
        <v>120</v>
      </c>
      <c r="I971" s="3">
        <v>21.85</v>
      </c>
      <c r="J971" s="3">
        <v>41.5</v>
      </c>
      <c r="K971" s="1">
        <v>2082.2245989304811</v>
      </c>
      <c r="L971" s="1">
        <v>2125</v>
      </c>
      <c r="M971" s="1">
        <v>2413.2363334026186</v>
      </c>
      <c r="N971" s="1">
        <v>6665.7669792554707</v>
      </c>
      <c r="O971" s="1">
        <v>7128.3726907630526</v>
      </c>
      <c r="P971" s="1">
        <v>6510.1125692621736</v>
      </c>
      <c r="Q971" s="1">
        <v>4016.4099320456053</v>
      </c>
      <c r="R971" s="1"/>
      <c r="S971" s="1"/>
      <c r="T971" s="1">
        <v>3.4234408211412388</v>
      </c>
      <c r="U971" s="1">
        <v>3.126517942687856</v>
      </c>
      <c r="V971" s="1">
        <v>11.44295</v>
      </c>
      <c r="W971" s="1">
        <v>7.1965899999999996</v>
      </c>
      <c r="X971">
        <f t="shared" si="40"/>
        <v>5.1967334368844451</v>
      </c>
      <c r="Y971" s="1" t="s">
        <v>46</v>
      </c>
      <c r="Z971" s="1">
        <v>6</v>
      </c>
      <c r="AA971" s="1">
        <v>0.57744725207021175</v>
      </c>
      <c r="AB971" s="1">
        <v>6.3585000000000003</v>
      </c>
      <c r="AC971" s="1">
        <v>20</v>
      </c>
      <c r="AD971" s="1">
        <v>2.9485262813299764</v>
      </c>
      <c r="AE971" s="1"/>
      <c r="AF971" s="1"/>
      <c r="AG971" s="1"/>
      <c r="AH971" s="1"/>
      <c r="AI971">
        <v>9.0045000000000002</v>
      </c>
      <c r="AJ971">
        <v>9.2407500000000002</v>
      </c>
      <c r="AK971">
        <v>20.84375</v>
      </c>
      <c r="AL971">
        <v>23.393250000000002</v>
      </c>
      <c r="AM971">
        <v>23.6785</v>
      </c>
      <c r="AN971">
        <v>15.318000000000001</v>
      </c>
      <c r="AO971">
        <v>48.190749999999994</v>
      </c>
      <c r="AP971">
        <v>46.287000000000006</v>
      </c>
      <c r="AQ971" t="s">
        <v>97</v>
      </c>
    </row>
    <row r="972" spans="1:43" x14ac:dyDescent="0.25">
      <c r="A972" s="1" t="s">
        <v>581</v>
      </c>
      <c r="B972" s="23" t="s">
        <v>958</v>
      </c>
      <c r="C972" s="1" t="s">
        <v>597</v>
      </c>
      <c r="D972" s="23" t="s">
        <v>765</v>
      </c>
      <c r="E972" s="1" t="s">
        <v>44</v>
      </c>
      <c r="F972" s="1" t="s">
        <v>584</v>
      </c>
      <c r="G972" s="2" t="str">
        <f t="shared" si="39"/>
        <v>TMS_F31DandumeOPVDandumeOPV</v>
      </c>
      <c r="H972" s="3">
        <v>120</v>
      </c>
      <c r="I972" s="3">
        <v>21.85</v>
      </c>
      <c r="J972" s="3">
        <v>41.5</v>
      </c>
      <c r="K972" s="1">
        <v>2294.3932167461576</v>
      </c>
      <c r="L972" s="1">
        <v>2375</v>
      </c>
      <c r="M972" s="1">
        <v>1833.7370072845588</v>
      </c>
      <c r="N972" s="1">
        <v>5038.3922097854002</v>
      </c>
      <c r="O972" s="1">
        <v>5074.964639321076</v>
      </c>
      <c r="P972" s="1">
        <v>5840.1555663587751</v>
      </c>
      <c r="Q972" s="1">
        <v>1859.968992248062</v>
      </c>
      <c r="R972" s="1"/>
      <c r="S972" s="1"/>
      <c r="T972" s="1">
        <v>2.2118983800511076</v>
      </c>
      <c r="U972" s="1">
        <v>2.5454030824939049</v>
      </c>
      <c r="V972" s="1">
        <v>11.44295</v>
      </c>
      <c r="W972" s="1">
        <v>7.1965899999999996</v>
      </c>
      <c r="X972">
        <f t="shared" si="40"/>
        <v>2.8635482396420855</v>
      </c>
      <c r="Y972" s="1" t="s">
        <v>46</v>
      </c>
      <c r="Z972" s="1">
        <v>6</v>
      </c>
      <c r="AA972" s="1">
        <v>0.57744725207021175</v>
      </c>
      <c r="AB972" s="1">
        <v>6.3585000000000003</v>
      </c>
      <c r="AC972" s="1">
        <v>20</v>
      </c>
      <c r="AD972" s="1">
        <v>2.9485262813299764</v>
      </c>
      <c r="AE972" s="1"/>
      <c r="AF972" s="1"/>
      <c r="AG972" s="1"/>
      <c r="AH972" s="1"/>
      <c r="AI972">
        <v>9.0045000000000002</v>
      </c>
      <c r="AJ972">
        <v>9.2407500000000002</v>
      </c>
      <c r="AK972">
        <v>20.84375</v>
      </c>
      <c r="AL972">
        <v>23.393250000000002</v>
      </c>
      <c r="AM972">
        <v>23.6785</v>
      </c>
      <c r="AN972">
        <v>15.318000000000001</v>
      </c>
      <c r="AO972">
        <v>48.190749999999994</v>
      </c>
      <c r="AP972">
        <v>46.287000000000006</v>
      </c>
      <c r="AQ972" t="s">
        <v>97</v>
      </c>
    </row>
    <row r="973" spans="1:43" x14ac:dyDescent="0.25">
      <c r="A973" s="1" t="s">
        <v>581</v>
      </c>
      <c r="B973" s="23" t="s">
        <v>959</v>
      </c>
      <c r="C973" s="1" t="s">
        <v>597</v>
      </c>
      <c r="D973" s="23" t="s">
        <v>766</v>
      </c>
      <c r="E973" s="1" t="s">
        <v>44</v>
      </c>
      <c r="F973" s="1" t="s">
        <v>45</v>
      </c>
      <c r="G973" s="2" t="str">
        <f t="shared" si="39"/>
        <v>TMS_F32DandumeHybridDandumeHybrid</v>
      </c>
      <c r="H973" s="3">
        <v>120</v>
      </c>
      <c r="I973" s="3">
        <v>21.85</v>
      </c>
      <c r="J973" s="3">
        <v>41.5</v>
      </c>
      <c r="K973" s="1">
        <v>5677.7331499312231</v>
      </c>
      <c r="L973" s="1">
        <v>5000</v>
      </c>
      <c r="M973" s="1">
        <v>4286.4392815949914</v>
      </c>
      <c r="N973" s="1">
        <v>6094.5351578697928</v>
      </c>
      <c r="O973" s="1">
        <v>5609.9499805220112</v>
      </c>
      <c r="P973" s="1">
        <v>8699.6819172113301</v>
      </c>
      <c r="Q973" s="1">
        <v>4854.5518207282921</v>
      </c>
      <c r="R973" s="1"/>
      <c r="S973" s="1"/>
      <c r="T973" s="1">
        <v>0.98806157886972323</v>
      </c>
      <c r="U973" s="1">
        <v>1.5322456493603813</v>
      </c>
      <c r="V973" s="1">
        <v>11.43369</v>
      </c>
      <c r="W973" s="1">
        <v>7.2472500000000002</v>
      </c>
      <c r="X973">
        <f t="shared" si="40"/>
        <v>-6.9805930487254142E-2</v>
      </c>
      <c r="Y973" s="1" t="s">
        <v>59</v>
      </c>
      <c r="Z973" s="1">
        <v>5.8</v>
      </c>
      <c r="AA973" s="1">
        <v>0.99277191442484047</v>
      </c>
      <c r="AB973" s="1">
        <v>2.0581199999999997</v>
      </c>
      <c r="AC973" s="1">
        <v>24.4</v>
      </c>
      <c r="AD973" s="1">
        <v>3.4412065854226586</v>
      </c>
      <c r="AE973" s="1"/>
      <c r="AF973" s="1"/>
      <c r="AG973" s="1"/>
      <c r="AH973" s="1"/>
      <c r="AI973">
        <v>7.5037499999999993</v>
      </c>
      <c r="AJ973">
        <v>7.9920000000000009</v>
      </c>
      <c r="AK973">
        <v>19.17625</v>
      </c>
      <c r="AL973">
        <v>22.061250000000001</v>
      </c>
      <c r="AM973">
        <v>23.178249999999998</v>
      </c>
      <c r="AN973">
        <v>15.318000000000001</v>
      </c>
      <c r="AO973">
        <v>47.857249999999993</v>
      </c>
      <c r="AP973">
        <v>45.621000000000002</v>
      </c>
      <c r="AQ973" t="s">
        <v>97</v>
      </c>
    </row>
    <row r="974" spans="1:43" x14ac:dyDescent="0.25">
      <c r="A974" s="1" t="s">
        <v>581</v>
      </c>
      <c r="B974" s="23" t="s">
        <v>960</v>
      </c>
      <c r="C974" s="1" t="s">
        <v>597</v>
      </c>
      <c r="D974" s="23" t="s">
        <v>766</v>
      </c>
      <c r="E974" s="1" t="s">
        <v>44</v>
      </c>
      <c r="F974" s="1" t="s">
        <v>584</v>
      </c>
      <c r="G974" s="2" t="str">
        <f t="shared" si="39"/>
        <v>TMS_F32DandumeOPVDandumeOPV</v>
      </c>
      <c r="H974" s="3">
        <v>120</v>
      </c>
      <c r="I974" s="3">
        <v>21.85</v>
      </c>
      <c r="J974" s="3">
        <v>41.5</v>
      </c>
      <c r="K974" s="1">
        <v>7335.276485788113</v>
      </c>
      <c r="L974" s="1">
        <v>5000</v>
      </c>
      <c r="M974" s="1">
        <v>4664.7879901960787</v>
      </c>
      <c r="N974" s="1">
        <v>6504.1198501872659</v>
      </c>
      <c r="O974" s="1">
        <v>6338.1056829511481</v>
      </c>
      <c r="P974" s="1">
        <v>7767.571978769136</v>
      </c>
      <c r="Q974" s="1">
        <v>5150.4014825442364</v>
      </c>
      <c r="R974" s="1"/>
      <c r="S974" s="1"/>
      <c r="T974" s="1">
        <v>0.86405818447757832</v>
      </c>
      <c r="U974" s="1">
        <v>1.0589337694112257</v>
      </c>
      <c r="V974" s="1">
        <v>11.43369</v>
      </c>
      <c r="W974" s="1">
        <v>7.2472500000000002</v>
      </c>
      <c r="X974">
        <f t="shared" si="40"/>
        <v>-1.0269280169908457</v>
      </c>
      <c r="Y974" s="1" t="s">
        <v>59</v>
      </c>
      <c r="Z974" s="1">
        <v>5.8</v>
      </c>
      <c r="AA974" s="1">
        <v>0.99277191442484047</v>
      </c>
      <c r="AB974" s="1">
        <v>2.0581199999999997</v>
      </c>
      <c r="AC974" s="1">
        <v>24.4</v>
      </c>
      <c r="AD974" s="1">
        <v>3.4412065854226586</v>
      </c>
      <c r="AE974" s="1"/>
      <c r="AF974" s="1"/>
      <c r="AG974" s="1"/>
      <c r="AH974" s="1"/>
      <c r="AI974">
        <v>7.5037499999999993</v>
      </c>
      <c r="AJ974">
        <v>7.9920000000000009</v>
      </c>
      <c r="AK974">
        <v>19.17625</v>
      </c>
      <c r="AL974">
        <v>22.061250000000001</v>
      </c>
      <c r="AM974">
        <v>23.178249999999998</v>
      </c>
      <c r="AN974">
        <v>15.318000000000001</v>
      </c>
      <c r="AO974">
        <v>47.857249999999993</v>
      </c>
      <c r="AP974">
        <v>45.621000000000002</v>
      </c>
      <c r="AQ974" t="s">
        <v>97</v>
      </c>
    </row>
    <row r="975" spans="1:43" x14ac:dyDescent="0.25">
      <c r="A975" s="1" t="s">
        <v>581</v>
      </c>
      <c r="B975" s="23" t="s">
        <v>961</v>
      </c>
      <c r="C975" s="1" t="s">
        <v>597</v>
      </c>
      <c r="D975" s="23" t="s">
        <v>767</v>
      </c>
      <c r="E975" s="1" t="s">
        <v>44</v>
      </c>
      <c r="F975" s="1" t="s">
        <v>583</v>
      </c>
      <c r="G975" s="2" t="str">
        <f t="shared" si="39"/>
        <v>TMS_F33DandumeHYBRIDDandumeHYBRID</v>
      </c>
      <c r="H975" s="3">
        <v>120</v>
      </c>
      <c r="I975" s="3">
        <v>21.85</v>
      </c>
      <c r="J975" s="3">
        <v>41.5</v>
      </c>
      <c r="K975" s="1">
        <v>2198.5882352941176</v>
      </c>
      <c r="L975" s="1">
        <v>2125</v>
      </c>
      <c r="M975" s="1">
        <v>2409.7462015109072</v>
      </c>
      <c r="N975" s="1">
        <v>2019.2192366658592</v>
      </c>
      <c r="O975" s="1">
        <v>3390.3651857367427</v>
      </c>
      <c r="P975" s="1">
        <v>3381.8048958713921</v>
      </c>
      <c r="Q975" s="1">
        <v>1816.2433749257279</v>
      </c>
      <c r="R975" s="1"/>
      <c r="S975" s="1"/>
      <c r="T975" s="1">
        <v>1.5420646446255519</v>
      </c>
      <c r="U975" s="1">
        <v>1.5381711052497236</v>
      </c>
      <c r="V975" s="1">
        <v>11.46078</v>
      </c>
      <c r="W975" s="1">
        <v>7.1479499999999998</v>
      </c>
      <c r="X975">
        <f t="shared" si="40"/>
        <v>1.2273415315926994</v>
      </c>
      <c r="Y975" s="1" t="s">
        <v>46</v>
      </c>
      <c r="Z975" s="1"/>
      <c r="AA975" s="1"/>
      <c r="AB975" s="1"/>
      <c r="AC975" s="1"/>
      <c r="AD975" s="1"/>
      <c r="AE975" s="1"/>
      <c r="AF975" s="1"/>
      <c r="AG975" s="1"/>
      <c r="AH975" s="1"/>
      <c r="AI975">
        <v>6.67</v>
      </c>
      <c r="AJ975">
        <v>7.0762500000000008</v>
      </c>
      <c r="AK975">
        <v>17.508749999999999</v>
      </c>
      <c r="AL975">
        <v>20.229750000000003</v>
      </c>
      <c r="AM975">
        <v>21.844249999999999</v>
      </c>
      <c r="AN975">
        <v>13.902750000000001</v>
      </c>
      <c r="AO975">
        <v>50.358499999999999</v>
      </c>
      <c r="AP975">
        <v>47.868750000000006</v>
      </c>
      <c r="AQ975" t="s">
        <v>97</v>
      </c>
    </row>
    <row r="976" spans="1:43" x14ac:dyDescent="0.25">
      <c r="A976" s="1" t="s">
        <v>581</v>
      </c>
      <c r="B976" s="23" t="s">
        <v>962</v>
      </c>
      <c r="C976" s="1" t="s">
        <v>597</v>
      </c>
      <c r="D976" s="23" t="s">
        <v>767</v>
      </c>
      <c r="E976" s="1" t="s">
        <v>44</v>
      </c>
      <c r="F976" s="1" t="s">
        <v>584</v>
      </c>
      <c r="G976" s="2" t="str">
        <f t="shared" si="39"/>
        <v>TMS_F33DandumeOPVDandumeOPV</v>
      </c>
      <c r="H976" s="3">
        <v>120</v>
      </c>
      <c r="I976" s="3">
        <v>21.85</v>
      </c>
      <c r="J976" s="3">
        <v>41.5</v>
      </c>
      <c r="K976" s="1">
        <v>1101.2715389185978</v>
      </c>
      <c r="L976" s="1">
        <v>1125</v>
      </c>
      <c r="M976" s="1">
        <v>2304.1568627450979</v>
      </c>
      <c r="N976" s="1">
        <v>2619.2056309703371</v>
      </c>
      <c r="O976" s="1">
        <v>4223.9152941176471</v>
      </c>
      <c r="P976" s="1">
        <v>1634.315294117647</v>
      </c>
      <c r="Q976" s="1">
        <v>1750.7935828877003</v>
      </c>
      <c r="R976" s="1"/>
      <c r="S976" s="1"/>
      <c r="T976" s="1">
        <v>3.8354893819060774</v>
      </c>
      <c r="U976" s="1">
        <v>1.4840257251381215</v>
      </c>
      <c r="V976" s="1">
        <v>11.46078</v>
      </c>
      <c r="W976" s="1">
        <v>7.1479499999999998</v>
      </c>
      <c r="X976">
        <f t="shared" si="40"/>
        <v>3.2158285723691611</v>
      </c>
      <c r="Y976" s="1" t="s">
        <v>46</v>
      </c>
      <c r="Z976" s="1"/>
      <c r="AA976" s="1"/>
      <c r="AB976" s="1"/>
      <c r="AC976" s="1"/>
      <c r="AD976" s="1"/>
      <c r="AE976" s="1"/>
      <c r="AF976" s="1"/>
      <c r="AG976" s="1"/>
      <c r="AH976" s="1"/>
      <c r="AI976">
        <v>6.67</v>
      </c>
      <c r="AJ976">
        <v>7.0762500000000008</v>
      </c>
      <c r="AK976">
        <v>17.508749999999999</v>
      </c>
      <c r="AL976">
        <v>20.229750000000003</v>
      </c>
      <c r="AM976">
        <v>21.844249999999999</v>
      </c>
      <c r="AN976">
        <v>13.902750000000001</v>
      </c>
      <c r="AO976">
        <v>50.358499999999999</v>
      </c>
      <c r="AP976">
        <v>47.868750000000006</v>
      </c>
      <c r="AQ976" t="s">
        <v>97</v>
      </c>
    </row>
    <row r="977" spans="1:43" x14ac:dyDescent="0.25">
      <c r="A977" s="1" t="s">
        <v>581</v>
      </c>
      <c r="B977" s="23" t="s">
        <v>963</v>
      </c>
      <c r="C977" s="1" t="s">
        <v>597</v>
      </c>
      <c r="D977" s="23" t="s">
        <v>767</v>
      </c>
      <c r="E977" s="1" t="s">
        <v>44</v>
      </c>
      <c r="F977" s="1" t="s">
        <v>45</v>
      </c>
      <c r="G977" s="2" t="str">
        <f t="shared" si="39"/>
        <v>TMS_F33DandumeHybridDandumeHybrid</v>
      </c>
      <c r="H977" s="3">
        <v>120</v>
      </c>
      <c r="I977" s="3">
        <v>21.85</v>
      </c>
      <c r="J977" s="3">
        <v>41.5</v>
      </c>
      <c r="K977" s="1">
        <v>3934.6097233413907</v>
      </c>
      <c r="L977" s="1">
        <v>3875</v>
      </c>
      <c r="M977" s="1">
        <v>1338.9723138277477</v>
      </c>
      <c r="N977" s="1">
        <v>6322.6308617496106</v>
      </c>
      <c r="O977" s="1">
        <v>8837.3236831523918</v>
      </c>
      <c r="P977" s="1">
        <v>8942.1144990546381</v>
      </c>
      <c r="Q977" s="1">
        <v>5563.0566245189657</v>
      </c>
      <c r="R977" s="1"/>
      <c r="S977" s="1"/>
      <c r="T977" s="1">
        <v>2.2460483515624179</v>
      </c>
      <c r="U977" s="1">
        <v>2.2726814418230843</v>
      </c>
      <c r="V977" s="1">
        <v>11.460789999999999</v>
      </c>
      <c r="W977" s="1">
        <v>7.1477199999999996</v>
      </c>
      <c r="X977">
        <f t="shared" si="40"/>
        <v>5.0490189948383541</v>
      </c>
      <c r="Y977" s="1" t="s">
        <v>46</v>
      </c>
      <c r="Z977" s="1">
        <v>5.0999999999999996</v>
      </c>
      <c r="AA977" s="1">
        <v>1.05458313867352</v>
      </c>
      <c r="AB977" s="1">
        <v>3.9011400000000003</v>
      </c>
      <c r="AC977" s="1">
        <v>20.399999999999999</v>
      </c>
      <c r="AD977" s="1">
        <v>2.715467652114655</v>
      </c>
      <c r="AE977" s="1"/>
      <c r="AF977" s="1"/>
      <c r="AG977" s="1"/>
      <c r="AH977" s="1"/>
      <c r="AI977">
        <v>6.67</v>
      </c>
      <c r="AJ977">
        <v>7.0762500000000008</v>
      </c>
      <c r="AK977">
        <v>18.175749999999997</v>
      </c>
      <c r="AL977">
        <v>21.062250000000002</v>
      </c>
      <c r="AM977">
        <v>22.010999999999999</v>
      </c>
      <c r="AN977">
        <v>13.986000000000001</v>
      </c>
      <c r="AO977">
        <v>48.690999999999995</v>
      </c>
      <c r="AP977">
        <v>46.287000000000006</v>
      </c>
      <c r="AQ977" t="s">
        <v>97</v>
      </c>
    </row>
    <row r="978" spans="1:43" x14ac:dyDescent="0.25">
      <c r="A978" s="1" t="s">
        <v>581</v>
      </c>
      <c r="B978" s="23" t="s">
        <v>962</v>
      </c>
      <c r="C978" s="1" t="s">
        <v>597</v>
      </c>
      <c r="D978" s="23" t="s">
        <v>767</v>
      </c>
      <c r="E978" s="1" t="s">
        <v>44</v>
      </c>
      <c r="F978" s="1" t="s">
        <v>584</v>
      </c>
      <c r="G978" s="2" t="str">
        <f t="shared" si="39"/>
        <v>TMS_F33DandumeOPVDandumeOPV</v>
      </c>
      <c r="H978" s="3">
        <v>120</v>
      </c>
      <c r="I978" s="3">
        <v>21.85</v>
      </c>
      <c r="J978" s="3">
        <v>41.5</v>
      </c>
      <c r="K978" s="1">
        <v>4215.9024582104212</v>
      </c>
      <c r="L978" s="1">
        <v>4125</v>
      </c>
      <c r="M978" s="1">
        <v>7387.4045025417581</v>
      </c>
      <c r="N978" s="1">
        <v>6386.9920116194617</v>
      </c>
      <c r="O978" s="1">
        <v>6961.1111111111122</v>
      </c>
      <c r="P978" s="1">
        <v>7282.3905521287779</v>
      </c>
      <c r="Q978" s="1">
        <v>6359.5897435897441</v>
      </c>
      <c r="R978" s="1"/>
      <c r="S978" s="1"/>
      <c r="T978" s="1">
        <v>1.6511556375206047</v>
      </c>
      <c r="U978" s="1">
        <v>1.727362201643543</v>
      </c>
      <c r="V978" s="1">
        <v>11.460789999999999</v>
      </c>
      <c r="W978" s="1">
        <v>7.1477199999999996</v>
      </c>
      <c r="X978">
        <f t="shared" si="40"/>
        <v>2.8271301868535947</v>
      </c>
      <c r="Y978" s="1" t="s">
        <v>46</v>
      </c>
      <c r="Z978" s="1">
        <v>5.0999999999999996</v>
      </c>
      <c r="AA978" s="1">
        <v>1.05458313867352</v>
      </c>
      <c r="AB978" s="1">
        <v>3.9011400000000003</v>
      </c>
      <c r="AC978" s="1">
        <v>20.399999999999999</v>
      </c>
      <c r="AD978" s="1">
        <v>2.715467652114655</v>
      </c>
      <c r="AE978" s="1"/>
      <c r="AF978" s="1"/>
      <c r="AG978" s="1"/>
      <c r="AH978" s="1"/>
      <c r="AI978">
        <v>6.67</v>
      </c>
      <c r="AJ978">
        <v>7.0762500000000008</v>
      </c>
      <c r="AK978">
        <v>18.175749999999997</v>
      </c>
      <c r="AL978">
        <v>21.062250000000002</v>
      </c>
      <c r="AM978">
        <v>22.010999999999999</v>
      </c>
      <c r="AN978">
        <v>13.986000000000001</v>
      </c>
      <c r="AO978">
        <v>48.690999999999995</v>
      </c>
      <c r="AP978">
        <v>46.287000000000006</v>
      </c>
      <c r="AQ978" t="s">
        <v>97</v>
      </c>
    </row>
    <row r="979" spans="1:43" x14ac:dyDescent="0.25">
      <c r="A979" s="1" t="s">
        <v>581</v>
      </c>
      <c r="B979" s="23" t="s">
        <v>964</v>
      </c>
      <c r="C979" s="1" t="s">
        <v>597</v>
      </c>
      <c r="D979" s="23" t="s">
        <v>768</v>
      </c>
      <c r="E979" s="1" t="s">
        <v>44</v>
      </c>
      <c r="F979" s="1" t="s">
        <v>45</v>
      </c>
      <c r="G979" s="2" t="str">
        <f t="shared" si="39"/>
        <v>TMS_F34DandumeHybridDandumeHybrid</v>
      </c>
      <c r="H979" s="3">
        <v>120</v>
      </c>
      <c r="I979" s="3">
        <v>21.85</v>
      </c>
      <c r="J979" s="3">
        <v>41.5</v>
      </c>
      <c r="K979" s="1">
        <v>6125.0110126242271</v>
      </c>
      <c r="L979" s="1">
        <v>5000</v>
      </c>
      <c r="M979" s="1">
        <v>6894.7081831428804</v>
      </c>
      <c r="N979" s="1">
        <v>10108.281315022887</v>
      </c>
      <c r="O979" s="1">
        <v>9437.1420326876232</v>
      </c>
      <c r="P979" s="1">
        <v>7223.9789621183763</v>
      </c>
      <c r="Q979" s="1">
        <v>5082.7927432655297</v>
      </c>
      <c r="R979" s="1"/>
      <c r="S979" s="1"/>
      <c r="T979" s="1">
        <v>1.5407551126417212</v>
      </c>
      <c r="U979" s="1">
        <v>1.1794230160940238</v>
      </c>
      <c r="V979" s="1">
        <v>11.44327</v>
      </c>
      <c r="W979" s="1">
        <v>7.1993099999999997</v>
      </c>
      <c r="X979">
        <f t="shared" si="40"/>
        <v>3.4109704483632757</v>
      </c>
      <c r="Y979" s="1" t="s">
        <v>46</v>
      </c>
      <c r="Z979" s="1">
        <v>5.6</v>
      </c>
      <c r="AA979" s="1">
        <v>0.74774286233810472</v>
      </c>
      <c r="AB979" s="1">
        <v>6.7680600000000002</v>
      </c>
      <c r="AC979" s="1">
        <v>20</v>
      </c>
      <c r="AD979" s="1">
        <v>1.9150791970822902</v>
      </c>
      <c r="AE979" s="1"/>
      <c r="AF979" s="1"/>
      <c r="AG979" s="1"/>
      <c r="AH979" s="1"/>
      <c r="AI979">
        <v>8.0039999999999996</v>
      </c>
      <c r="AJ979">
        <v>8.2417500000000015</v>
      </c>
      <c r="AK979">
        <v>19.676499999999997</v>
      </c>
      <c r="AL979">
        <v>22.061250000000001</v>
      </c>
      <c r="AM979">
        <v>23.6785</v>
      </c>
      <c r="AN979">
        <v>15.567750000000002</v>
      </c>
      <c r="AO979">
        <v>49.691499999999998</v>
      </c>
      <c r="AP979">
        <v>47.535750000000007</v>
      </c>
      <c r="AQ979" t="s">
        <v>97</v>
      </c>
    </row>
    <row r="980" spans="1:43" x14ac:dyDescent="0.25">
      <c r="A980" s="1" t="s">
        <v>581</v>
      </c>
      <c r="B980" s="23" t="s">
        <v>965</v>
      </c>
      <c r="C980" s="1" t="s">
        <v>597</v>
      </c>
      <c r="D980" s="23" t="s">
        <v>768</v>
      </c>
      <c r="E980" s="1" t="s">
        <v>44</v>
      </c>
      <c r="F980" s="1" t="s">
        <v>584</v>
      </c>
      <c r="G980" s="2" t="str">
        <f t="shared" si="39"/>
        <v>TMS_F34DandumeOPVDandumeOPV</v>
      </c>
      <c r="H980" s="3">
        <v>120</v>
      </c>
      <c r="I980" s="3">
        <v>21.85</v>
      </c>
      <c r="J980" s="3">
        <v>41.5</v>
      </c>
      <c r="K980" s="1">
        <v>5055.481095391744</v>
      </c>
      <c r="L980" s="1">
        <v>5000</v>
      </c>
      <c r="M980" s="1">
        <v>6047.4975074775657</v>
      </c>
      <c r="N980" s="1">
        <v>8188.8955223880585</v>
      </c>
      <c r="O980" s="1">
        <v>8466.5131773139365</v>
      </c>
      <c r="P980" s="1">
        <v>9188.7219676423829</v>
      </c>
      <c r="Q980" s="1">
        <v>7615.809444904723</v>
      </c>
      <c r="R980" s="1"/>
      <c r="S980" s="1"/>
      <c r="T980" s="1">
        <v>1.6747195801071184</v>
      </c>
      <c r="U980" s="1">
        <v>1.8175761701528741</v>
      </c>
      <c r="V980" s="1">
        <v>11.44327</v>
      </c>
      <c r="W980" s="1">
        <v>7.1993099999999997</v>
      </c>
      <c r="X980">
        <f t="shared" si="40"/>
        <v>3.5128228803077244</v>
      </c>
      <c r="Y980" s="1" t="s">
        <v>46</v>
      </c>
      <c r="Z980" s="1">
        <v>5.6</v>
      </c>
      <c r="AA980" s="1">
        <v>0.74774286233810472</v>
      </c>
      <c r="AB980" s="1">
        <v>6.7680600000000002</v>
      </c>
      <c r="AC980" s="1">
        <v>20</v>
      </c>
      <c r="AD980" s="1">
        <v>1.9150791970822902</v>
      </c>
      <c r="AE980" s="1"/>
      <c r="AF980" s="1"/>
      <c r="AG980" s="1"/>
      <c r="AH980" s="1"/>
      <c r="AI980">
        <v>8.0039999999999996</v>
      </c>
      <c r="AJ980">
        <v>8.2417500000000015</v>
      </c>
      <c r="AK980">
        <v>19.676499999999997</v>
      </c>
      <c r="AL980">
        <v>22.061250000000001</v>
      </c>
      <c r="AM980">
        <v>23.6785</v>
      </c>
      <c r="AN980">
        <v>15.567750000000002</v>
      </c>
      <c r="AO980">
        <v>49.691499999999998</v>
      </c>
      <c r="AP980">
        <v>47.535750000000007</v>
      </c>
      <c r="AQ980" t="s">
        <v>97</v>
      </c>
    </row>
    <row r="981" spans="1:43" x14ac:dyDescent="0.25">
      <c r="A981" s="1" t="s">
        <v>581</v>
      </c>
      <c r="B981" s="23" t="s">
        <v>966</v>
      </c>
      <c r="C981" s="1" t="s">
        <v>597</v>
      </c>
      <c r="D981" s="23" t="s">
        <v>768</v>
      </c>
      <c r="E981" s="1" t="s">
        <v>44</v>
      </c>
      <c r="F981" s="1" t="s">
        <v>583</v>
      </c>
      <c r="G981" s="2" t="str">
        <f t="shared" si="39"/>
        <v>TMS_F34DandumeHYBRIDDandumeHYBRID</v>
      </c>
      <c r="H981" s="3">
        <v>120</v>
      </c>
      <c r="I981" s="3">
        <v>21.85</v>
      </c>
      <c r="J981" s="3">
        <v>41.5</v>
      </c>
      <c r="K981" s="1"/>
      <c r="L981" s="1"/>
      <c r="M981" s="1">
        <v>2511.4552095347935</v>
      </c>
      <c r="N981" s="1"/>
      <c r="O981" s="1"/>
      <c r="P981" s="1">
        <v>5302.2081820382473</v>
      </c>
      <c r="Q981" s="1">
        <v>2942.921326555313</v>
      </c>
      <c r="R981" s="1"/>
      <c r="S981" s="1"/>
      <c r="T981" s="1"/>
      <c r="U981" s="1"/>
      <c r="V981" s="1">
        <v>11.443078</v>
      </c>
      <c r="W981" s="1">
        <v>7.2005400000000002</v>
      </c>
      <c r="X981">
        <f t="shared" si="40"/>
        <v>0</v>
      </c>
      <c r="Y981" s="1" t="s">
        <v>52</v>
      </c>
      <c r="Z981" s="1"/>
      <c r="AA981" s="1"/>
      <c r="AB981" s="1"/>
      <c r="AC981" s="1"/>
      <c r="AD981" s="1"/>
      <c r="AE981" s="1"/>
      <c r="AF981" s="1"/>
      <c r="AG981" s="1"/>
      <c r="AH981" s="1"/>
      <c r="AI981">
        <v>7.1702499999999993</v>
      </c>
      <c r="AJ981">
        <v>7.3260000000000005</v>
      </c>
      <c r="AK981">
        <v>19.343</v>
      </c>
      <c r="AL981">
        <v>21.894750000000002</v>
      </c>
      <c r="AM981">
        <v>22.844749999999998</v>
      </c>
      <c r="AN981">
        <v>14.652000000000001</v>
      </c>
      <c r="AO981">
        <v>49.691499999999998</v>
      </c>
      <c r="AP981">
        <v>47.785500000000006</v>
      </c>
      <c r="AQ981" t="s">
        <v>97</v>
      </c>
    </row>
    <row r="982" spans="1:43" x14ac:dyDescent="0.25">
      <c r="A982" s="1" t="s">
        <v>581</v>
      </c>
      <c r="B982" s="23" t="s">
        <v>965</v>
      </c>
      <c r="C982" s="1" t="s">
        <v>597</v>
      </c>
      <c r="D982" s="23" t="s">
        <v>768</v>
      </c>
      <c r="E982" s="1" t="s">
        <v>44</v>
      </c>
      <c r="F982" s="1" t="s">
        <v>584</v>
      </c>
      <c r="G982" s="2" t="str">
        <f t="shared" si="39"/>
        <v>TMS_F34DandumeOPVDandumeOPV</v>
      </c>
      <c r="H982" s="3">
        <v>120</v>
      </c>
      <c r="I982" s="3">
        <v>21.85</v>
      </c>
      <c r="J982" s="3">
        <v>41.5</v>
      </c>
      <c r="K982" s="1"/>
      <c r="L982" s="1"/>
      <c r="M982" s="1">
        <v>3765.5825946817085</v>
      </c>
      <c r="N982" s="1"/>
      <c r="O982" s="1"/>
      <c r="P982" s="1">
        <v>5204.1205164992825</v>
      </c>
      <c r="Q982" s="1">
        <v>2989.5185185185187</v>
      </c>
      <c r="R982" s="1"/>
      <c r="S982" s="1"/>
      <c r="T982" s="1"/>
      <c r="U982" s="1"/>
      <c r="V982" s="1">
        <v>11.443078</v>
      </c>
      <c r="W982" s="1">
        <v>7.2005400000000002</v>
      </c>
      <c r="X982">
        <f t="shared" si="40"/>
        <v>0</v>
      </c>
      <c r="Y982" s="1" t="s">
        <v>52</v>
      </c>
      <c r="Z982" s="1"/>
      <c r="AA982" s="1"/>
      <c r="AB982" s="1"/>
      <c r="AC982" s="1"/>
      <c r="AD982" s="1"/>
      <c r="AE982" s="1"/>
      <c r="AF982" s="1"/>
      <c r="AG982" s="1"/>
      <c r="AH982" s="1"/>
      <c r="AI982">
        <v>7.1702499999999993</v>
      </c>
      <c r="AJ982">
        <v>7.3260000000000005</v>
      </c>
      <c r="AK982">
        <v>19.343</v>
      </c>
      <c r="AL982">
        <v>21.894750000000002</v>
      </c>
      <c r="AM982">
        <v>22.844749999999998</v>
      </c>
      <c r="AN982">
        <v>14.652000000000001</v>
      </c>
      <c r="AO982">
        <v>49.691499999999998</v>
      </c>
      <c r="AP982">
        <v>47.785500000000006</v>
      </c>
      <c r="AQ982" t="s">
        <v>97</v>
      </c>
    </row>
    <row r="983" spans="1:43" x14ac:dyDescent="0.25">
      <c r="A983" s="1" t="s">
        <v>581</v>
      </c>
      <c r="B983" s="23" t="s">
        <v>967</v>
      </c>
      <c r="C983" s="1" t="s">
        <v>597</v>
      </c>
      <c r="D983" s="23" t="s">
        <v>769</v>
      </c>
      <c r="E983" s="1" t="s">
        <v>44</v>
      </c>
      <c r="F983" s="1" t="s">
        <v>45</v>
      </c>
      <c r="G983" s="2" t="str">
        <f t="shared" si="39"/>
        <v>TMS_F35DandumeHybridDandumeHybrid</v>
      </c>
      <c r="H983" s="3">
        <v>120</v>
      </c>
      <c r="I983" s="3">
        <v>21.85</v>
      </c>
      <c r="J983" s="3">
        <v>41.5</v>
      </c>
      <c r="K983" s="1">
        <v>5104.0415584415596</v>
      </c>
      <c r="L983" s="1">
        <v>5000</v>
      </c>
      <c r="M983" s="1">
        <v>6378.720668595307</v>
      </c>
      <c r="N983" s="1">
        <v>6438.5403050108944</v>
      </c>
      <c r="O983" s="1">
        <v>5680.0047458473828</v>
      </c>
      <c r="P983" s="1">
        <v>3413.8130465482595</v>
      </c>
      <c r="Q983" s="1">
        <v>5252.6128465179181</v>
      </c>
      <c r="R983" s="1"/>
      <c r="S983" s="1"/>
      <c r="T983" s="1">
        <v>1.1128445332607528</v>
      </c>
      <c r="U983" s="1">
        <v>0.66884507256845582</v>
      </c>
      <c r="V983" s="1">
        <v>11.44089</v>
      </c>
      <c r="W983" s="1">
        <v>7.2612500000000004</v>
      </c>
      <c r="X983">
        <f t="shared" si="40"/>
        <v>0.59315087467426908</v>
      </c>
      <c r="Y983" s="1" t="s">
        <v>59</v>
      </c>
      <c r="Z983" s="1">
        <v>6.3</v>
      </c>
      <c r="AA983" s="1">
        <v>1.1241884154183726</v>
      </c>
      <c r="AB983" s="1">
        <v>6.7680600000000002</v>
      </c>
      <c r="AC983" s="1">
        <v>21.6</v>
      </c>
      <c r="AD983" s="1">
        <v>3.0196114011342674</v>
      </c>
      <c r="AE983" s="1"/>
      <c r="AF983" s="1"/>
      <c r="AG983" s="1"/>
      <c r="AH983" s="1"/>
      <c r="AI983">
        <v>6.67</v>
      </c>
      <c r="AJ983">
        <v>7.0762500000000008</v>
      </c>
      <c r="AK983">
        <v>18.675999999999998</v>
      </c>
      <c r="AL983">
        <v>21.561750000000004</v>
      </c>
      <c r="AM983">
        <v>22.677999999999997</v>
      </c>
      <c r="AN983">
        <v>15.068250000000001</v>
      </c>
      <c r="AO983">
        <v>49.858249999999998</v>
      </c>
      <c r="AP983">
        <v>47.369250000000008</v>
      </c>
      <c r="AQ983" t="s">
        <v>97</v>
      </c>
    </row>
    <row r="984" spans="1:43" x14ac:dyDescent="0.25">
      <c r="A984" s="1" t="s">
        <v>581</v>
      </c>
      <c r="B984" s="23" t="s">
        <v>968</v>
      </c>
      <c r="C984" s="1" t="s">
        <v>597</v>
      </c>
      <c r="D984" s="23" t="s">
        <v>769</v>
      </c>
      <c r="E984" s="1" t="s">
        <v>44</v>
      </c>
      <c r="F984" s="1" t="s">
        <v>584</v>
      </c>
      <c r="G984" s="2" t="str">
        <f t="shared" si="39"/>
        <v>TMS_F35DandumeOPVDandumeOPV</v>
      </c>
      <c r="H984" s="3">
        <v>120</v>
      </c>
      <c r="I984" s="3">
        <v>21.85</v>
      </c>
      <c r="J984" s="3">
        <v>41.5</v>
      </c>
      <c r="K984" s="1">
        <v>4651.1088405585551</v>
      </c>
      <c r="L984" s="1">
        <v>5000</v>
      </c>
      <c r="M984" s="1">
        <v>4866.7074202229915</v>
      </c>
      <c r="N984" s="1">
        <v>4753.1003125888028</v>
      </c>
      <c r="O984" s="1">
        <v>3449.6558961612809</v>
      </c>
      <c r="P984" s="1">
        <v>2837.3333333333335</v>
      </c>
      <c r="Q984" s="1">
        <v>3056.4244521337941</v>
      </c>
      <c r="R984" s="1"/>
      <c r="S984" s="1"/>
      <c r="T984" s="1">
        <v>0.74168462068219609</v>
      </c>
      <c r="U984" s="1">
        <v>0.61003374261880228</v>
      </c>
      <c r="V984" s="1">
        <v>11.44089</v>
      </c>
      <c r="W984" s="1">
        <v>7.2612500000000004</v>
      </c>
      <c r="X984">
        <f t="shared" si="40"/>
        <v>-1.2373062730953526</v>
      </c>
      <c r="Y984" s="1" t="s">
        <v>59</v>
      </c>
      <c r="Z984" s="1">
        <v>6.3</v>
      </c>
      <c r="AA984" s="1">
        <v>1.1241884154183726</v>
      </c>
      <c r="AB984" s="1">
        <v>6.7680600000000002</v>
      </c>
      <c r="AC984" s="1">
        <v>21.6</v>
      </c>
      <c r="AD984" s="1">
        <v>3.0196114011342674</v>
      </c>
      <c r="AE984" s="1"/>
      <c r="AF984" s="1"/>
      <c r="AG984" s="1"/>
      <c r="AH984" s="1"/>
      <c r="AI984">
        <v>6.67</v>
      </c>
      <c r="AJ984">
        <v>7.0762500000000008</v>
      </c>
      <c r="AK984">
        <v>18.675999999999998</v>
      </c>
      <c r="AL984">
        <v>21.561750000000004</v>
      </c>
      <c r="AM984">
        <v>22.677999999999997</v>
      </c>
      <c r="AN984">
        <v>15.068250000000001</v>
      </c>
      <c r="AO984">
        <v>49.858249999999998</v>
      </c>
      <c r="AP984">
        <v>47.369250000000008</v>
      </c>
      <c r="AQ984" t="s">
        <v>97</v>
      </c>
    </row>
    <row r="985" spans="1:43" x14ac:dyDescent="0.25">
      <c r="A985" s="1" t="s">
        <v>581</v>
      </c>
      <c r="B985" s="23" t="s">
        <v>969</v>
      </c>
      <c r="C985" s="1" t="s">
        <v>597</v>
      </c>
      <c r="D985" s="23" t="s">
        <v>770</v>
      </c>
      <c r="E985" s="1" t="s">
        <v>44</v>
      </c>
      <c r="F985" s="1" t="s">
        <v>45</v>
      </c>
      <c r="G985" s="2" t="str">
        <f t="shared" si="39"/>
        <v>TMS_F36DandumeHybridDandumeHybrid</v>
      </c>
      <c r="H985" s="3">
        <v>120</v>
      </c>
      <c r="I985" s="3">
        <v>21.85</v>
      </c>
      <c r="J985" s="3">
        <v>41.5</v>
      </c>
      <c r="K985" s="1">
        <v>5223.7816640169585</v>
      </c>
      <c r="L985" s="1">
        <v>5000</v>
      </c>
      <c r="M985" s="1">
        <v>8257.1227420101877</v>
      </c>
      <c r="N985" s="1">
        <v>7240.6247628957608</v>
      </c>
      <c r="O985" s="1">
        <v>7253.1238816371897</v>
      </c>
      <c r="P985" s="1">
        <v>6473.6944148891253</v>
      </c>
      <c r="Q985" s="1">
        <v>5283.4362953692107</v>
      </c>
      <c r="R985" s="1"/>
      <c r="S985" s="1"/>
      <c r="T985" s="1">
        <v>1.3884814389542686</v>
      </c>
      <c r="U985" s="1">
        <v>1.2392735438163422</v>
      </c>
      <c r="V985" s="1">
        <v>11.44262</v>
      </c>
      <c r="W985" s="1">
        <v>7.1999899999999997</v>
      </c>
      <c r="X985">
        <f t="shared" si="40"/>
        <v>2.0899011216609762</v>
      </c>
      <c r="Y985" s="1" t="s">
        <v>46</v>
      </c>
      <c r="Z985" s="1">
        <v>5.7</v>
      </c>
      <c r="AA985" s="1">
        <v>0.54051881394033174</v>
      </c>
      <c r="AB985" s="1">
        <v>2.8772400000000005</v>
      </c>
      <c r="AC985" s="1">
        <v>16</v>
      </c>
      <c r="AD985" s="1">
        <v>3.023561916524105</v>
      </c>
      <c r="AE985" s="1"/>
      <c r="AF985" s="1"/>
      <c r="AG985" s="1"/>
      <c r="AH985" s="1"/>
      <c r="AI985">
        <v>6.67</v>
      </c>
      <c r="AJ985">
        <v>6.8265000000000002</v>
      </c>
      <c r="AK985">
        <v>20.176749999999998</v>
      </c>
      <c r="AL985">
        <v>22.810500000000001</v>
      </c>
      <c r="AM985">
        <v>23.84525</v>
      </c>
      <c r="AN985">
        <v>15.401250000000001</v>
      </c>
      <c r="AO985">
        <v>48.690999999999995</v>
      </c>
      <c r="AP985">
        <v>46.536750000000005</v>
      </c>
      <c r="AQ985" t="s">
        <v>97</v>
      </c>
    </row>
    <row r="986" spans="1:43" x14ac:dyDescent="0.25">
      <c r="A986" s="1" t="s">
        <v>581</v>
      </c>
      <c r="B986" s="23" t="s">
        <v>970</v>
      </c>
      <c r="C986" s="1" t="s">
        <v>597</v>
      </c>
      <c r="D986" s="23" t="s">
        <v>770</v>
      </c>
      <c r="E986" s="1" t="s">
        <v>44</v>
      </c>
      <c r="F986" s="1" t="s">
        <v>584</v>
      </c>
      <c r="G986" s="2" t="str">
        <f t="shared" si="39"/>
        <v>TMS_F36DandumeOPVDandumeOPV</v>
      </c>
      <c r="H986" s="3">
        <v>120</v>
      </c>
      <c r="I986" s="3">
        <v>21.85</v>
      </c>
      <c r="J986" s="3">
        <v>41.5</v>
      </c>
      <c r="K986" s="1">
        <v>5900.0064239028952</v>
      </c>
      <c r="L986" s="1">
        <v>5000</v>
      </c>
      <c r="M986" s="1">
        <v>6999.631093544137</v>
      </c>
      <c r="N986" s="1">
        <v>8344.8100643766265</v>
      </c>
      <c r="O986" s="1">
        <v>8033.4139848891618</v>
      </c>
      <c r="P986" s="1">
        <v>9357.3301757066438</v>
      </c>
      <c r="Q986" s="1">
        <v>4734.1489909832553</v>
      </c>
      <c r="R986" s="1"/>
      <c r="S986" s="1"/>
      <c r="T986" s="1">
        <v>1.3615941081594625</v>
      </c>
      <c r="U986" s="1">
        <v>1.5859864385565712</v>
      </c>
      <c r="V986" s="1">
        <v>11.44262</v>
      </c>
      <c r="W986" s="1">
        <v>7.1999899999999997</v>
      </c>
      <c r="X986">
        <f t="shared" si="40"/>
        <v>2.1970719457528114</v>
      </c>
      <c r="Y986" s="1" t="s">
        <v>46</v>
      </c>
      <c r="Z986" s="1">
        <v>5.7</v>
      </c>
      <c r="AA986" s="1">
        <v>0.54051881394033174</v>
      </c>
      <c r="AB986" s="1">
        <v>2.8772400000000005</v>
      </c>
      <c r="AC986" s="1">
        <v>16</v>
      </c>
      <c r="AD986" s="1">
        <v>3.023561916524105</v>
      </c>
      <c r="AE986" s="1"/>
      <c r="AF986" s="1"/>
      <c r="AG986" s="1"/>
      <c r="AH986" s="1"/>
      <c r="AI986">
        <v>6.67</v>
      </c>
      <c r="AJ986">
        <v>6.8265000000000002</v>
      </c>
      <c r="AK986">
        <v>20.176749999999998</v>
      </c>
      <c r="AL986">
        <v>22.810500000000001</v>
      </c>
      <c r="AM986">
        <v>23.84525</v>
      </c>
      <c r="AN986">
        <v>15.401250000000001</v>
      </c>
      <c r="AO986">
        <v>48.690999999999995</v>
      </c>
      <c r="AP986">
        <v>46.536750000000005</v>
      </c>
      <c r="AQ986" t="s">
        <v>97</v>
      </c>
    </row>
    <row r="987" spans="1:43" x14ac:dyDescent="0.25">
      <c r="A987" s="1" t="s">
        <v>581</v>
      </c>
      <c r="B987" s="23" t="s">
        <v>971</v>
      </c>
      <c r="C987" s="1" t="s">
        <v>597</v>
      </c>
      <c r="D987" s="23" t="s">
        <v>771</v>
      </c>
      <c r="E987" s="1" t="s">
        <v>44</v>
      </c>
      <c r="F987" s="1" t="s">
        <v>45</v>
      </c>
      <c r="G987" s="2" t="str">
        <f t="shared" si="39"/>
        <v>TMS_F37DandumeHybridDandumeHybrid</v>
      </c>
      <c r="H987" s="3">
        <v>120</v>
      </c>
      <c r="I987" s="3">
        <v>21.85</v>
      </c>
      <c r="J987" s="3">
        <v>41.5</v>
      </c>
      <c r="K987" s="1">
        <v>5631.4297108673991</v>
      </c>
      <c r="L987" s="1">
        <v>5000</v>
      </c>
      <c r="M987" s="1">
        <v>7515.7798861480087</v>
      </c>
      <c r="N987" s="1">
        <v>10213.64758698092</v>
      </c>
      <c r="O987" s="1">
        <v>5788.5204991087339</v>
      </c>
      <c r="P987" s="1">
        <v>8839.5668540609749</v>
      </c>
      <c r="Q987" s="1">
        <v>4791.1096256684486</v>
      </c>
      <c r="R987" s="1"/>
      <c r="S987" s="1"/>
      <c r="T987" s="1">
        <v>1.0278953651748834</v>
      </c>
      <c r="U987" s="1">
        <v>1.5696843089424679</v>
      </c>
      <c r="V987" s="1">
        <v>11.43122</v>
      </c>
      <c r="W987" s="1">
        <v>7.2496799999999997</v>
      </c>
      <c r="X987">
        <f t="shared" si="40"/>
        <v>0.16177863531226802</v>
      </c>
      <c r="Y987" s="1" t="s">
        <v>59</v>
      </c>
      <c r="Z987" s="1">
        <v>6.1</v>
      </c>
      <c r="AA987" s="1">
        <v>0.6733567512682731</v>
      </c>
      <c r="AB987" s="1">
        <v>2.8772400000000005</v>
      </c>
      <c r="AC987" s="1">
        <v>16</v>
      </c>
      <c r="AD987" s="1">
        <v>3.3476049062542592</v>
      </c>
      <c r="AE987" s="1"/>
      <c r="AF987" s="1"/>
      <c r="AG987" s="1"/>
      <c r="AH987" s="1"/>
      <c r="AI987">
        <v>8.0039999999999996</v>
      </c>
      <c r="AJ987">
        <v>8.2417500000000015</v>
      </c>
      <c r="AK987">
        <v>19.50975</v>
      </c>
      <c r="AL987">
        <v>22.477500000000003</v>
      </c>
      <c r="AM987">
        <v>24.178749999999997</v>
      </c>
      <c r="AN987">
        <v>16.317</v>
      </c>
      <c r="AO987">
        <v>49.357999999999997</v>
      </c>
      <c r="AP987">
        <v>47.119500000000002</v>
      </c>
      <c r="AQ987" t="s">
        <v>97</v>
      </c>
    </row>
    <row r="988" spans="1:43" x14ac:dyDescent="0.25">
      <c r="A988" s="1" t="s">
        <v>581</v>
      </c>
      <c r="B988" s="23" t="s">
        <v>972</v>
      </c>
      <c r="C988" s="1" t="s">
        <v>597</v>
      </c>
      <c r="D988" s="23" t="s">
        <v>771</v>
      </c>
      <c r="E988" s="1" t="s">
        <v>44</v>
      </c>
      <c r="F988" s="1" t="s">
        <v>584</v>
      </c>
      <c r="G988" s="2" t="str">
        <f t="shared" si="39"/>
        <v>TMS_F37DandumeOPVDandumeOPV</v>
      </c>
      <c r="H988" s="3">
        <v>120</v>
      </c>
      <c r="I988" s="3">
        <v>21.85</v>
      </c>
      <c r="J988" s="3">
        <v>41.5</v>
      </c>
      <c r="K988" s="1">
        <v>5731.2959685349051</v>
      </c>
      <c r="L988" s="1">
        <v>5000</v>
      </c>
      <c r="M988" s="1">
        <v>6872.4647785039942</v>
      </c>
      <c r="N988" s="1">
        <v>6787.4303822539114</v>
      </c>
      <c r="O988" s="1">
        <v>5947.167755991286</v>
      </c>
      <c r="P988" s="1">
        <v>7414.7976530765736</v>
      </c>
      <c r="Q988" s="1">
        <v>4385.207306854365</v>
      </c>
      <c r="R988" s="1"/>
      <c r="S988" s="1"/>
      <c r="T988" s="1">
        <v>1.037665440528901</v>
      </c>
      <c r="U988" s="1">
        <v>1.2937383959551514</v>
      </c>
      <c r="V988" s="1">
        <v>11.43122</v>
      </c>
      <c r="W988" s="1">
        <v>7.2496799999999997</v>
      </c>
      <c r="X988">
        <f t="shared" si="40"/>
        <v>0.22231375606481274</v>
      </c>
      <c r="Y988" s="1" t="s">
        <v>59</v>
      </c>
      <c r="Z988" s="1">
        <v>6.1</v>
      </c>
      <c r="AA988" s="1">
        <v>0.6733567512682731</v>
      </c>
      <c r="AB988" s="1">
        <v>2.8772400000000005</v>
      </c>
      <c r="AC988" s="1">
        <v>16</v>
      </c>
      <c r="AD988" s="1">
        <v>3.3476049062542592</v>
      </c>
      <c r="AE988" s="1"/>
      <c r="AF988" s="1"/>
      <c r="AG988" s="1"/>
      <c r="AH988" s="1"/>
      <c r="AI988">
        <v>8.0039999999999996</v>
      </c>
      <c r="AJ988">
        <v>8.2417500000000015</v>
      </c>
      <c r="AK988">
        <v>19.50975</v>
      </c>
      <c r="AL988">
        <v>22.477500000000003</v>
      </c>
      <c r="AM988">
        <v>24.178749999999997</v>
      </c>
      <c r="AN988">
        <v>16.317</v>
      </c>
      <c r="AO988">
        <v>49.357999999999997</v>
      </c>
      <c r="AP988">
        <v>47.119500000000002</v>
      </c>
      <c r="AQ988" t="s">
        <v>97</v>
      </c>
    </row>
    <row r="989" spans="1:43" x14ac:dyDescent="0.25">
      <c r="A989" s="1" t="s">
        <v>581</v>
      </c>
      <c r="B989" s="23" t="s">
        <v>973</v>
      </c>
      <c r="C989" s="1" t="s">
        <v>597</v>
      </c>
      <c r="D989" s="23" t="s">
        <v>771</v>
      </c>
      <c r="E989" s="1" t="s">
        <v>44</v>
      </c>
      <c r="F989" s="1" t="s">
        <v>583</v>
      </c>
      <c r="G989" s="2" t="str">
        <f t="shared" si="39"/>
        <v>TMS_F37DandumeHYBRIDDandumeHYBRID</v>
      </c>
      <c r="H989" s="3">
        <v>120</v>
      </c>
      <c r="I989" s="3">
        <v>21.85</v>
      </c>
      <c r="J989" s="3">
        <v>41.5</v>
      </c>
      <c r="K989" s="1">
        <v>1792.3875432525952</v>
      </c>
      <c r="L989" s="1">
        <v>1875</v>
      </c>
      <c r="M989" s="1">
        <v>3456.1003584229393</v>
      </c>
      <c r="N989" s="1">
        <v>3686.1282290694066</v>
      </c>
      <c r="O989" s="1">
        <v>5097.567104511706</v>
      </c>
      <c r="P989" s="1">
        <v>5278.3092535259721</v>
      </c>
      <c r="Q989" s="1">
        <v>1417.7516339869283</v>
      </c>
      <c r="R989" s="1"/>
      <c r="S989" s="1"/>
      <c r="T989" s="1">
        <v>2.8440094463395424</v>
      </c>
      <c r="U989" s="1">
        <v>2.944848212874529</v>
      </c>
      <c r="V989" s="1">
        <v>11.43465</v>
      </c>
      <c r="W989" s="1">
        <v>7.2519200000000001</v>
      </c>
      <c r="X989">
        <f t="shared" si="40"/>
        <v>3.4038115466136776</v>
      </c>
      <c r="Y989" s="1" t="s">
        <v>46</v>
      </c>
      <c r="Z989" s="1"/>
      <c r="AA989" s="1"/>
      <c r="AB989" s="1"/>
      <c r="AC989" s="1"/>
      <c r="AD989" s="1"/>
      <c r="AE989" s="1"/>
      <c r="AF989" s="1"/>
      <c r="AG989" s="1"/>
      <c r="AH989" s="1"/>
      <c r="AI989">
        <v>8.0039999999999996</v>
      </c>
      <c r="AJ989">
        <v>8.2417500000000015</v>
      </c>
      <c r="AK989">
        <v>18.675999999999998</v>
      </c>
      <c r="AL989">
        <v>21.312000000000001</v>
      </c>
      <c r="AM989">
        <v>25.679499999999997</v>
      </c>
      <c r="AN989">
        <v>16.566750000000003</v>
      </c>
      <c r="AO989">
        <v>49.357999999999997</v>
      </c>
      <c r="AP989">
        <v>47.369250000000008</v>
      </c>
      <c r="AQ989" t="s">
        <v>97</v>
      </c>
    </row>
    <row r="990" spans="1:43" x14ac:dyDescent="0.25">
      <c r="A990" s="1" t="s">
        <v>581</v>
      </c>
      <c r="B990" s="23" t="s">
        <v>972</v>
      </c>
      <c r="C990" s="1" t="s">
        <v>597</v>
      </c>
      <c r="D990" s="23" t="s">
        <v>771</v>
      </c>
      <c r="E990" s="1" t="s">
        <v>44</v>
      </c>
      <c r="F990" s="1" t="s">
        <v>584</v>
      </c>
      <c r="G990" s="2" t="str">
        <f t="shared" si="39"/>
        <v>TMS_F37DandumeOPVDandumeOPV</v>
      </c>
      <c r="H990" s="3">
        <v>120</v>
      </c>
      <c r="I990" s="3">
        <v>21.85</v>
      </c>
      <c r="J990" s="3">
        <v>41.5</v>
      </c>
      <c r="K990" s="1">
        <v>1653.5152031827224</v>
      </c>
      <c r="L990" s="1">
        <v>1625</v>
      </c>
      <c r="M990" s="1">
        <v>2921.8823529411761</v>
      </c>
      <c r="N990" s="1">
        <v>3355.9024390243903</v>
      </c>
      <c r="O990" s="1">
        <v>4710.5299323269128</v>
      </c>
      <c r="P990" s="1">
        <v>5082.089869281046</v>
      </c>
      <c r="Q990" s="1">
        <v>1793.6969696969693</v>
      </c>
      <c r="R990" s="1"/>
      <c r="S990" s="1"/>
      <c r="T990" s="1">
        <v>2.8487974729594145</v>
      </c>
      <c r="U990" s="1">
        <v>3.0735065873594194</v>
      </c>
      <c r="V990" s="1">
        <v>11.43465</v>
      </c>
      <c r="W990" s="1">
        <v>7.2519200000000001</v>
      </c>
      <c r="X990">
        <f t="shared" si="40"/>
        <v>3.1482410684111497</v>
      </c>
      <c r="Y990" s="1" t="s">
        <v>46</v>
      </c>
      <c r="Z990" s="1"/>
      <c r="AA990" s="1"/>
      <c r="AB990" s="1"/>
      <c r="AC990" s="1"/>
      <c r="AD990" s="1"/>
      <c r="AE990" s="1"/>
      <c r="AF990" s="1"/>
      <c r="AG990" s="1"/>
      <c r="AH990" s="1"/>
      <c r="AI990">
        <v>8.0039999999999996</v>
      </c>
      <c r="AJ990">
        <v>8.2417500000000015</v>
      </c>
      <c r="AK990">
        <v>18.675999999999998</v>
      </c>
      <c r="AL990">
        <v>21.312000000000001</v>
      </c>
      <c r="AM990">
        <v>25.679499999999997</v>
      </c>
      <c r="AN990">
        <v>16.566750000000003</v>
      </c>
      <c r="AO990">
        <v>49.357999999999997</v>
      </c>
      <c r="AP990">
        <v>47.369250000000008</v>
      </c>
      <c r="AQ990" t="s">
        <v>97</v>
      </c>
    </row>
    <row r="991" spans="1:43" x14ac:dyDescent="0.25">
      <c r="A991" s="1" t="s">
        <v>581</v>
      </c>
      <c r="B991" s="23" t="s">
        <v>974</v>
      </c>
      <c r="C991" s="1" t="s">
        <v>597</v>
      </c>
      <c r="D991" s="23" t="s">
        <v>772</v>
      </c>
      <c r="E991" s="1" t="s">
        <v>44</v>
      </c>
      <c r="F991" s="1" t="s">
        <v>45</v>
      </c>
      <c r="G991" s="2" t="str">
        <f t="shared" si="39"/>
        <v>TMS_F38DandumeHybridDandumeHybrid</v>
      </c>
      <c r="H991" s="3">
        <v>120</v>
      </c>
      <c r="I991" s="3">
        <v>21.85</v>
      </c>
      <c r="J991" s="3">
        <v>41.5</v>
      </c>
      <c r="K991" s="1">
        <v>2589.6938919452678</v>
      </c>
      <c r="L991" s="1">
        <v>2625</v>
      </c>
      <c r="M991" s="1">
        <v>2816.4705882352937</v>
      </c>
      <c r="N991" s="1">
        <v>6577.18025693036</v>
      </c>
      <c r="O991" s="1">
        <v>6107.2499033283339</v>
      </c>
      <c r="P991" s="1">
        <v>5613.9743889196225</v>
      </c>
      <c r="Q991" s="1">
        <v>2879.0075271814885</v>
      </c>
      <c r="R991" s="1"/>
      <c r="S991" s="1"/>
      <c r="T991" s="1">
        <v>2.3582902683300642</v>
      </c>
      <c r="U991" s="1">
        <v>2.1678138896573</v>
      </c>
      <c r="V991" s="1">
        <v>11.46064</v>
      </c>
      <c r="W991" s="1">
        <v>7.1487400000000001</v>
      </c>
      <c r="X991">
        <f t="shared" si="40"/>
        <v>3.6225256587405714</v>
      </c>
      <c r="Y991" s="1" t="s">
        <v>46</v>
      </c>
      <c r="Z991" s="1">
        <v>6.2</v>
      </c>
      <c r="AA991" s="1">
        <v>0.90546810310792847</v>
      </c>
      <c r="AB991" s="1">
        <v>9.0206400000000002</v>
      </c>
      <c r="AC991" s="1">
        <v>32.4</v>
      </c>
      <c r="AD991" s="1">
        <v>4.8234375718933133</v>
      </c>
      <c r="AE991" s="1"/>
      <c r="AF991" s="1"/>
      <c r="AG991" s="1"/>
      <c r="AH991" s="1"/>
      <c r="AI991">
        <v>6.67</v>
      </c>
      <c r="AJ991">
        <v>7.0762500000000008</v>
      </c>
      <c r="AK991">
        <v>17.508749999999999</v>
      </c>
      <c r="AL991">
        <v>20.229750000000003</v>
      </c>
      <c r="AM991">
        <v>21.844249999999999</v>
      </c>
      <c r="AN991">
        <v>13.902750000000001</v>
      </c>
      <c r="AO991">
        <v>50.358499999999999</v>
      </c>
      <c r="AP991">
        <v>47.868750000000006</v>
      </c>
      <c r="AQ991" t="s">
        <v>97</v>
      </c>
    </row>
    <row r="992" spans="1:43" x14ac:dyDescent="0.25">
      <c r="A992" s="1" t="s">
        <v>581</v>
      </c>
      <c r="B992" s="23" t="s">
        <v>975</v>
      </c>
      <c r="C992" s="1" t="s">
        <v>597</v>
      </c>
      <c r="D992" s="23" t="s">
        <v>772</v>
      </c>
      <c r="E992" s="1" t="s">
        <v>44</v>
      </c>
      <c r="F992" s="1" t="s">
        <v>584</v>
      </c>
      <c r="G992" s="2" t="str">
        <f t="shared" si="39"/>
        <v>TMS_F38DandumeOPVDandumeOPV</v>
      </c>
      <c r="H992" s="3">
        <v>120</v>
      </c>
      <c r="I992" s="3">
        <v>21.85</v>
      </c>
      <c r="J992" s="3">
        <v>41.5</v>
      </c>
      <c r="K992" s="1">
        <v>2800.0310370137358</v>
      </c>
      <c r="L992" s="1">
        <v>2875</v>
      </c>
      <c r="M992" s="1">
        <v>2904.0824678248177</v>
      </c>
      <c r="N992" s="1">
        <v>2601.4202898550725</v>
      </c>
      <c r="O992" s="1">
        <v>6670.6562393743625</v>
      </c>
      <c r="P992" s="1">
        <v>8341.2244773152925</v>
      </c>
      <c r="Q992" s="1">
        <v>4291.3956170703577</v>
      </c>
      <c r="R992" s="1"/>
      <c r="S992" s="1"/>
      <c r="T992" s="1">
        <v>2.3823508208282904</v>
      </c>
      <c r="U992" s="1">
        <v>2.9789757210017576</v>
      </c>
      <c r="V992" s="1">
        <v>11.46064</v>
      </c>
      <c r="W992" s="1">
        <v>7.1487400000000001</v>
      </c>
      <c r="X992">
        <f t="shared" si="40"/>
        <v>3.9861310141316566</v>
      </c>
      <c r="Y992" s="1" t="s">
        <v>46</v>
      </c>
      <c r="Z992" s="1">
        <v>6.2</v>
      </c>
      <c r="AA992" s="1">
        <v>0.90546810310792847</v>
      </c>
      <c r="AB992" s="1">
        <v>9.0206400000000002</v>
      </c>
      <c r="AC992" s="1">
        <v>32.4</v>
      </c>
      <c r="AD992" s="1">
        <v>4.8234375718933133</v>
      </c>
      <c r="AE992" s="1"/>
      <c r="AF992" s="1"/>
      <c r="AG992" s="1"/>
      <c r="AH992" s="1"/>
      <c r="AI992">
        <v>6.67</v>
      </c>
      <c r="AJ992">
        <v>7.0762500000000008</v>
      </c>
      <c r="AK992">
        <v>17.508749999999999</v>
      </c>
      <c r="AL992">
        <v>20.229750000000003</v>
      </c>
      <c r="AM992">
        <v>21.844249999999999</v>
      </c>
      <c r="AN992">
        <v>13.902750000000001</v>
      </c>
      <c r="AO992">
        <v>50.358499999999999</v>
      </c>
      <c r="AP992">
        <v>47.868750000000006</v>
      </c>
      <c r="AQ992" t="s">
        <v>97</v>
      </c>
    </row>
    <row r="993" spans="1:43" x14ac:dyDescent="0.25">
      <c r="A993" s="1" t="s">
        <v>581</v>
      </c>
      <c r="B993" s="23" t="s">
        <v>976</v>
      </c>
      <c r="C993" s="1" t="s">
        <v>589</v>
      </c>
      <c r="D993" s="23" t="s">
        <v>773</v>
      </c>
      <c r="E993" s="1" t="s">
        <v>44</v>
      </c>
      <c r="F993" s="1" t="s">
        <v>583</v>
      </c>
      <c r="G993" s="2" t="str">
        <f t="shared" si="39"/>
        <v>TMS_F39DoguwaHYBRIDDoguwaHYBRID</v>
      </c>
      <c r="H993" s="3">
        <v>120</v>
      </c>
      <c r="I993" s="3">
        <v>21.85</v>
      </c>
      <c r="J993" s="3">
        <v>41.5</v>
      </c>
      <c r="K993" s="1">
        <v>1139.3548387096773</v>
      </c>
      <c r="L993" s="1">
        <v>1125</v>
      </c>
      <c r="M993" s="1">
        <v>1251.6093229744729</v>
      </c>
      <c r="N993" s="1">
        <v>3787.6135472370761</v>
      </c>
      <c r="O993" s="1">
        <v>4103.5933503836313</v>
      </c>
      <c r="P993" s="1">
        <v>4809.8891730605283</v>
      </c>
      <c r="Q993" s="1">
        <v>984.54067584480617</v>
      </c>
      <c r="R993" s="1"/>
      <c r="S993" s="1"/>
      <c r="T993" s="1">
        <v>3.601681592918816</v>
      </c>
      <c r="U993" s="1">
        <v>4.2215901575559567</v>
      </c>
      <c r="V993" s="1">
        <v>10.791840000000001</v>
      </c>
      <c r="W993" s="1">
        <v>8.5840499999999995</v>
      </c>
      <c r="X993">
        <f t="shared" si="40"/>
        <v>3.052696256269074</v>
      </c>
      <c r="Y993" s="1" t="s">
        <v>46</v>
      </c>
      <c r="Z993" s="1"/>
      <c r="AA993" s="1"/>
      <c r="AB993" s="1"/>
      <c r="AC993" s="1"/>
      <c r="AD993" s="1"/>
      <c r="AE993" s="1"/>
      <c r="AF993" s="1"/>
      <c r="AG993" s="1"/>
      <c r="AH993" s="1"/>
      <c r="AI993">
        <v>6.5032499999999995</v>
      </c>
      <c r="AJ993">
        <v>6.7432500000000006</v>
      </c>
      <c r="AK993">
        <v>22.010999999999999</v>
      </c>
      <c r="AL993">
        <v>24.725250000000003</v>
      </c>
      <c r="AM993">
        <v>21.677499999999998</v>
      </c>
      <c r="AN993">
        <v>14.568750000000001</v>
      </c>
      <c r="AO993">
        <v>49.858249999999998</v>
      </c>
      <c r="AP993">
        <v>47.369250000000008</v>
      </c>
      <c r="AQ993" t="s">
        <v>97</v>
      </c>
    </row>
    <row r="994" spans="1:43" x14ac:dyDescent="0.25">
      <c r="A994" s="1" t="s">
        <v>581</v>
      </c>
      <c r="B994" s="23" t="s">
        <v>977</v>
      </c>
      <c r="C994" s="1" t="s">
        <v>589</v>
      </c>
      <c r="D994" s="23" t="s">
        <v>773</v>
      </c>
      <c r="E994" s="1" t="s">
        <v>44</v>
      </c>
      <c r="F994" s="1" t="s">
        <v>584</v>
      </c>
      <c r="G994" s="2" t="str">
        <f t="shared" si="39"/>
        <v>TMS_F39DoguwaOPVDoguwaOPV</v>
      </c>
      <c r="H994" s="3">
        <v>120</v>
      </c>
      <c r="I994" s="3">
        <v>21.85</v>
      </c>
      <c r="J994" s="3">
        <v>41.5</v>
      </c>
      <c r="K994" s="1">
        <v>439.2407843137255</v>
      </c>
      <c r="L994" s="1">
        <v>375</v>
      </c>
      <c r="M994" s="1"/>
      <c r="N994" s="1">
        <v>5411.6797877045547</v>
      </c>
      <c r="O994" s="1">
        <v>3448.8934356351233</v>
      </c>
      <c r="P994" s="1">
        <v>1883.2060721062619</v>
      </c>
      <c r="Q994" s="1">
        <v>2060.7176470588238</v>
      </c>
      <c r="R994" s="1"/>
      <c r="S994" s="1"/>
      <c r="T994" s="1">
        <v>7.8519426219122872</v>
      </c>
      <c r="U994" s="1">
        <v>4.287411687074103</v>
      </c>
      <c r="V994" s="1">
        <v>10.791840000000001</v>
      </c>
      <c r="W994" s="1">
        <v>8.5840499999999995</v>
      </c>
      <c r="X994">
        <f t="shared" si="40"/>
        <v>3.0994656284155622</v>
      </c>
      <c r="Y994" s="1" t="s">
        <v>46</v>
      </c>
      <c r="Z994" s="1"/>
      <c r="AA994" s="1"/>
      <c r="AB994" s="1"/>
      <c r="AC994" s="1"/>
      <c r="AD994" s="1"/>
      <c r="AE994" s="1"/>
      <c r="AF994" s="1"/>
      <c r="AG994" s="1"/>
      <c r="AH994" s="1"/>
      <c r="AI994">
        <v>6.5032499999999995</v>
      </c>
      <c r="AJ994">
        <v>6.7432500000000006</v>
      </c>
      <c r="AK994">
        <v>22.010999999999999</v>
      </c>
      <c r="AL994">
        <v>24.725250000000003</v>
      </c>
      <c r="AM994">
        <v>21.677499999999998</v>
      </c>
      <c r="AN994">
        <v>14.568750000000001</v>
      </c>
      <c r="AO994">
        <v>49.858249999999998</v>
      </c>
      <c r="AP994">
        <v>47.369250000000008</v>
      </c>
      <c r="AQ994" t="s">
        <v>97</v>
      </c>
    </row>
    <row r="995" spans="1:43" x14ac:dyDescent="0.25">
      <c r="A995" s="1" t="s">
        <v>581</v>
      </c>
      <c r="B995" s="23" t="s">
        <v>978</v>
      </c>
      <c r="C995" s="1" t="s">
        <v>589</v>
      </c>
      <c r="D995" s="23" t="s">
        <v>773</v>
      </c>
      <c r="E995" s="1" t="s">
        <v>44</v>
      </c>
      <c r="F995" s="1" t="s">
        <v>45</v>
      </c>
      <c r="G995" s="2" t="str">
        <f t="shared" si="39"/>
        <v>TMS_F39DoguwaHybridDoguwaHybrid</v>
      </c>
      <c r="H995" s="3">
        <v>120</v>
      </c>
      <c r="I995" s="3">
        <v>21.85</v>
      </c>
      <c r="J995" s="3">
        <v>41.5</v>
      </c>
      <c r="K995" s="1">
        <v>197.22508886595577</v>
      </c>
      <c r="L995" s="1">
        <v>125</v>
      </c>
      <c r="M995" s="1">
        <v>1021.6585365853658</v>
      </c>
      <c r="N995" s="1">
        <v>8005.407689057879</v>
      </c>
      <c r="O995" s="1">
        <v>7981.2821824381917</v>
      </c>
      <c r="P995" s="1">
        <v>7803.6238825031915</v>
      </c>
      <c r="Q995" s="1">
        <v>851.14290761349571</v>
      </c>
      <c r="R995" s="1"/>
      <c r="S995" s="1"/>
      <c r="T995" s="1">
        <v>40.467884833164803</v>
      </c>
      <c r="U995" s="1">
        <v>39.567095278668795</v>
      </c>
      <c r="V995" s="1">
        <v>10.791740000000001</v>
      </c>
      <c r="W995" s="1">
        <v>8.5840200000000006</v>
      </c>
      <c r="X995">
        <f t="shared" si="40"/>
        <v>8.0163461390000279</v>
      </c>
      <c r="Y995" s="1" t="s">
        <v>46</v>
      </c>
      <c r="Z995" s="1">
        <v>6.3</v>
      </c>
      <c r="AA995" s="1">
        <v>1.4321823245902228</v>
      </c>
      <c r="AB995" s="1">
        <v>2.2629000000000001</v>
      </c>
      <c r="AC995" s="1">
        <v>32.4</v>
      </c>
      <c r="AD995" s="1">
        <v>4.1538304949927483</v>
      </c>
      <c r="AE995" s="1"/>
      <c r="AF995" s="1"/>
      <c r="AG995" s="1"/>
      <c r="AH995" s="1"/>
      <c r="AI995">
        <v>6.5032499999999995</v>
      </c>
      <c r="AJ995">
        <v>6.7432500000000006</v>
      </c>
      <c r="AK995">
        <v>22.010999999999999</v>
      </c>
      <c r="AL995">
        <v>24.725250000000003</v>
      </c>
      <c r="AM995">
        <v>21.677499999999998</v>
      </c>
      <c r="AN995">
        <v>14.568750000000001</v>
      </c>
      <c r="AO995">
        <v>49.858249999999998</v>
      </c>
      <c r="AP995">
        <v>47.369250000000008</v>
      </c>
      <c r="AQ995" t="s">
        <v>97</v>
      </c>
    </row>
    <row r="996" spans="1:43" x14ac:dyDescent="0.25">
      <c r="A996" s="1" t="s">
        <v>581</v>
      </c>
      <c r="B996" s="23" t="s">
        <v>977</v>
      </c>
      <c r="C996" s="1" t="s">
        <v>589</v>
      </c>
      <c r="D996" s="23" t="s">
        <v>773</v>
      </c>
      <c r="E996" s="1" t="s">
        <v>44</v>
      </c>
      <c r="F996" s="1" t="s">
        <v>584</v>
      </c>
      <c r="G996" s="2" t="str">
        <f t="shared" si="39"/>
        <v>TMS_F39DoguwaOPVDoguwaOPV</v>
      </c>
      <c r="H996" s="3">
        <v>120</v>
      </c>
      <c r="I996" s="3">
        <v>21.85</v>
      </c>
      <c r="J996" s="3">
        <v>41.5</v>
      </c>
      <c r="K996" s="1">
        <v>602.09942562883748</v>
      </c>
      <c r="L996" s="4">
        <v>625</v>
      </c>
      <c r="M996" s="1">
        <v>403.5825725182018</v>
      </c>
      <c r="N996" s="1">
        <v>6085.7385830065377</v>
      </c>
      <c r="O996" s="1">
        <v>4981.0408397702522</v>
      </c>
      <c r="P996" s="1">
        <v>5913.9695614930606</v>
      </c>
      <c r="Q996" s="1">
        <v>1871.8861976163012</v>
      </c>
      <c r="R996" s="1"/>
      <c r="S996" s="1"/>
      <c r="T996" s="1">
        <v>8.2727878947368421</v>
      </c>
      <c r="U996" s="1">
        <v>9.8222474723613349</v>
      </c>
      <c r="V996" s="1">
        <v>10.791740000000001</v>
      </c>
      <c r="W996" s="1">
        <v>8.5840200000000006</v>
      </c>
      <c r="X996">
        <f t="shared" si="40"/>
        <v>4.5096162163490039</v>
      </c>
      <c r="Y996" s="1" t="s">
        <v>46</v>
      </c>
      <c r="Z996" s="1">
        <v>6.3</v>
      </c>
      <c r="AA996" s="1">
        <v>1.4321823245902228</v>
      </c>
      <c r="AB996" s="1">
        <v>2.2629000000000001</v>
      </c>
      <c r="AC996" s="1">
        <v>32.4</v>
      </c>
      <c r="AD996" s="1">
        <v>4.1538304949927483</v>
      </c>
      <c r="AE996" s="1"/>
      <c r="AF996" s="1"/>
      <c r="AG996" s="1"/>
      <c r="AH996" s="1"/>
      <c r="AI996">
        <v>6.5032499999999995</v>
      </c>
      <c r="AJ996">
        <v>6.7432500000000006</v>
      </c>
      <c r="AK996">
        <v>22.010999999999999</v>
      </c>
      <c r="AL996">
        <v>24.725250000000003</v>
      </c>
      <c r="AM996">
        <v>21.677499999999998</v>
      </c>
      <c r="AN996">
        <v>14.568750000000001</v>
      </c>
      <c r="AO996">
        <v>49.858249999999998</v>
      </c>
      <c r="AP996">
        <v>47.369250000000008</v>
      </c>
      <c r="AQ996" t="s">
        <v>97</v>
      </c>
    </row>
    <row r="997" spans="1:43" x14ac:dyDescent="0.25">
      <c r="A997" s="1" t="s">
        <v>581</v>
      </c>
      <c r="B997" s="23" t="s">
        <v>979</v>
      </c>
      <c r="C997" s="1" t="s">
        <v>589</v>
      </c>
      <c r="D997" s="23" t="s">
        <v>774</v>
      </c>
      <c r="E997" s="1" t="s">
        <v>44</v>
      </c>
      <c r="F997" s="1" t="s">
        <v>583</v>
      </c>
      <c r="G997" s="2" t="str">
        <f t="shared" si="39"/>
        <v>TMS_F40DoguwaHYBRIDDoguwaHYBRID</v>
      </c>
      <c r="H997" s="3">
        <v>120</v>
      </c>
      <c r="I997" s="3">
        <v>21.85</v>
      </c>
      <c r="J997" s="3">
        <v>41.5</v>
      </c>
      <c r="K997" s="1">
        <v>959.2299465240643</v>
      </c>
      <c r="L997" s="1">
        <v>875</v>
      </c>
      <c r="M997" s="1">
        <v>2532.9205366357073</v>
      </c>
      <c r="N997" s="1">
        <v>4259.8937908496737</v>
      </c>
      <c r="O997" s="1">
        <v>3568.3764705882354</v>
      </c>
      <c r="P997" s="1">
        <v>4140.8175473579258</v>
      </c>
      <c r="Q997" s="1">
        <v>1513.6252072968487</v>
      </c>
      <c r="R997" s="1"/>
      <c r="S997" s="1"/>
      <c r="T997" s="1">
        <v>3.7200428150923197</v>
      </c>
      <c r="U997" s="1">
        <v>4.3168142970962222</v>
      </c>
      <c r="V997" s="1">
        <v>10.778840000000001</v>
      </c>
      <c r="W997" s="1">
        <v>8.6070600000000006</v>
      </c>
      <c r="X997">
        <f t="shared" si="40"/>
        <v>2.6870077406727417</v>
      </c>
      <c r="Y997" s="1" t="s">
        <v>46</v>
      </c>
      <c r="Z997" s="1"/>
      <c r="AA997" s="1"/>
      <c r="AB997" s="1"/>
      <c r="AC997" s="1"/>
      <c r="AD997" s="1"/>
      <c r="AE997" s="1"/>
      <c r="AF997" s="1"/>
      <c r="AG997" s="1"/>
      <c r="AH997" s="1"/>
      <c r="AI997">
        <v>5.6694999999999993</v>
      </c>
      <c r="AJ997">
        <v>6.0772500000000003</v>
      </c>
      <c r="AK997">
        <v>19.676499999999997</v>
      </c>
      <c r="AL997">
        <v>22.061250000000001</v>
      </c>
      <c r="AM997">
        <v>22.511249999999997</v>
      </c>
      <c r="AN997">
        <v>14.985000000000001</v>
      </c>
      <c r="AO997">
        <v>52.192749999999997</v>
      </c>
      <c r="AP997">
        <v>49.783500000000004</v>
      </c>
      <c r="AQ997" t="s">
        <v>97</v>
      </c>
    </row>
    <row r="998" spans="1:43" x14ac:dyDescent="0.25">
      <c r="A998" s="1" t="s">
        <v>581</v>
      </c>
      <c r="B998" s="23" t="s">
        <v>980</v>
      </c>
      <c r="C998" s="1" t="s">
        <v>589</v>
      </c>
      <c r="D998" s="23" t="s">
        <v>774</v>
      </c>
      <c r="E998" s="1" t="s">
        <v>44</v>
      </c>
      <c r="F998" s="1" t="s">
        <v>584</v>
      </c>
      <c r="G998" s="2" t="str">
        <f t="shared" si="39"/>
        <v>TMS_F40DoguwaOPVDoguwaOPV</v>
      </c>
      <c r="H998" s="3">
        <v>120</v>
      </c>
      <c r="I998" s="3">
        <v>21.85</v>
      </c>
      <c r="J998" s="3">
        <v>41.5</v>
      </c>
      <c r="K998" s="1">
        <v>1246.2013071895421</v>
      </c>
      <c r="L998" s="1">
        <v>1125</v>
      </c>
      <c r="M998" s="1">
        <v>2459.6504854368923</v>
      </c>
      <c r="N998" s="1">
        <v>4161.1138573076287</v>
      </c>
      <c r="O998" s="1">
        <v>3937.2056392805052</v>
      </c>
      <c r="P998" s="1">
        <v>4066.3781166787699</v>
      </c>
      <c r="Q998" s="1">
        <v>1328.2689075630253</v>
      </c>
      <c r="R998" s="1"/>
      <c r="S998" s="1"/>
      <c r="T998" s="1">
        <v>3.1593656791772826</v>
      </c>
      <c r="U998" s="1">
        <v>3.2630186577555005</v>
      </c>
      <c r="V998" s="1">
        <v>10.778840000000001</v>
      </c>
      <c r="W998" s="1">
        <v>8.6070600000000006</v>
      </c>
      <c r="X998">
        <f t="shared" si="40"/>
        <v>2.7713083201050845</v>
      </c>
      <c r="Y998" s="1" t="s">
        <v>46</v>
      </c>
      <c r="Z998" s="1"/>
      <c r="AA998" s="1"/>
      <c r="AB998" s="1"/>
      <c r="AC998" s="1"/>
      <c r="AD998" s="1"/>
      <c r="AE998" s="1"/>
      <c r="AF998" s="1"/>
      <c r="AG998" s="1"/>
      <c r="AH998" s="1"/>
      <c r="AI998">
        <v>5.6694999999999993</v>
      </c>
      <c r="AJ998">
        <v>6.0772500000000003</v>
      </c>
      <c r="AK998">
        <v>19.676499999999997</v>
      </c>
      <c r="AL998">
        <v>22.061250000000001</v>
      </c>
      <c r="AM998">
        <v>22.511249999999997</v>
      </c>
      <c r="AN998">
        <v>14.985000000000001</v>
      </c>
      <c r="AO998">
        <v>52.192749999999997</v>
      </c>
      <c r="AP998">
        <v>49.783500000000004</v>
      </c>
      <c r="AQ998" t="s">
        <v>97</v>
      </c>
    </row>
    <row r="999" spans="1:43" x14ac:dyDescent="0.25">
      <c r="A999" s="1" t="s">
        <v>581</v>
      </c>
      <c r="B999" s="23" t="s">
        <v>981</v>
      </c>
      <c r="C999" s="1" t="s">
        <v>589</v>
      </c>
      <c r="D999" s="23" t="s">
        <v>774</v>
      </c>
      <c r="E999" s="1" t="s">
        <v>44</v>
      </c>
      <c r="F999" s="1" t="s">
        <v>45</v>
      </c>
      <c r="G999" s="2" t="str">
        <f t="shared" si="39"/>
        <v>TMS_F40DoguwaHybridDoguwaHybrid</v>
      </c>
      <c r="H999" s="3">
        <v>120</v>
      </c>
      <c r="I999" s="3">
        <v>21.85</v>
      </c>
      <c r="J999" s="3">
        <v>41.5</v>
      </c>
      <c r="K999" s="1">
        <v>1294.1732561877209</v>
      </c>
      <c r="L999" s="1">
        <v>1375</v>
      </c>
      <c r="M999" s="1">
        <v>3464.6582083813919</v>
      </c>
      <c r="N999" s="1">
        <v>6170.4217266210972</v>
      </c>
      <c r="O999" s="1">
        <v>3463.1697752271639</v>
      </c>
      <c r="P999" s="1">
        <v>5730.0174829877087</v>
      </c>
      <c r="Q999" s="1">
        <v>1052.5339629743698</v>
      </c>
      <c r="R999" s="1"/>
      <c r="S999" s="1"/>
      <c r="T999" s="1">
        <v>2.6759707470920171</v>
      </c>
      <c r="U999" s="1">
        <v>4.4275505274052467</v>
      </c>
      <c r="V999" s="1">
        <v>10.77896</v>
      </c>
      <c r="W999" s="1">
        <v>8.6072100000000002</v>
      </c>
      <c r="X999">
        <f t="shared" si="40"/>
        <v>2.2337229367528901</v>
      </c>
      <c r="Y999" s="1" t="s">
        <v>46</v>
      </c>
      <c r="Z999" s="1">
        <v>5.8</v>
      </c>
      <c r="AA999" s="1">
        <v>1.545172182687258</v>
      </c>
      <c r="AB999" s="1">
        <v>2.6724600000000001</v>
      </c>
      <c r="AC999" s="1">
        <v>31.6</v>
      </c>
      <c r="AD999" s="1">
        <v>4.9185671317369435</v>
      </c>
      <c r="AE999" s="1"/>
      <c r="AF999" s="1"/>
      <c r="AG999" s="1"/>
      <c r="AH999" s="1"/>
      <c r="AI999">
        <v>5.6694999999999993</v>
      </c>
      <c r="AJ999">
        <v>6.0772500000000003</v>
      </c>
      <c r="AK999">
        <v>19.676499999999997</v>
      </c>
      <c r="AL999">
        <v>22.061250000000001</v>
      </c>
      <c r="AM999">
        <v>22.511249999999997</v>
      </c>
      <c r="AN999">
        <v>14.985000000000001</v>
      </c>
      <c r="AO999">
        <v>52.192749999999997</v>
      </c>
      <c r="AP999">
        <v>49.783500000000004</v>
      </c>
      <c r="AQ999" t="s">
        <v>97</v>
      </c>
    </row>
    <row r="1000" spans="1:43" x14ac:dyDescent="0.25">
      <c r="A1000" s="1" t="s">
        <v>581</v>
      </c>
      <c r="B1000" s="23" t="s">
        <v>980</v>
      </c>
      <c r="C1000" s="1" t="s">
        <v>589</v>
      </c>
      <c r="D1000" s="23" t="s">
        <v>774</v>
      </c>
      <c r="E1000" s="1" t="s">
        <v>44</v>
      </c>
      <c r="F1000" s="1" t="s">
        <v>584</v>
      </c>
      <c r="G1000" s="2" t="str">
        <f t="shared" ref="G1000:G1063" si="41">B1000&amp;C1000&amp;F1000</f>
        <v>TMS_F40DoguwaOPVDoguwaOPV</v>
      </c>
      <c r="H1000" s="3">
        <v>120</v>
      </c>
      <c r="I1000" s="3">
        <v>21.85</v>
      </c>
      <c r="J1000" s="3">
        <v>41.5</v>
      </c>
      <c r="K1000" s="1">
        <v>3503.6251709986318</v>
      </c>
      <c r="L1000" s="1">
        <v>3625</v>
      </c>
      <c r="M1000" s="1">
        <v>4963.3860016498511</v>
      </c>
      <c r="N1000" s="1">
        <v>7923.5254313951637</v>
      </c>
      <c r="O1000" s="1">
        <v>7131.5228147333673</v>
      </c>
      <c r="P1000" s="1">
        <v>5412.215568862277</v>
      </c>
      <c r="Q1000" s="1">
        <v>3823.0853529218971</v>
      </c>
      <c r="R1000" s="1"/>
      <c r="S1000" s="1"/>
      <c r="T1000" s="1">
        <v>2.0354696825918404</v>
      </c>
      <c r="U1000" s="1">
        <v>1.5447473130579328</v>
      </c>
      <c r="V1000" s="1">
        <v>10.77896</v>
      </c>
      <c r="W1000" s="1">
        <v>8.6072100000000002</v>
      </c>
      <c r="X1000">
        <f t="shared" ref="X1000:X1063" si="42">((O1000-K1000)*0.39)/((H1000*1.62)+(I1000*4.94)+(J1000*1.84))</f>
        <v>3.7361600665873071</v>
      </c>
      <c r="Y1000" s="1" t="s">
        <v>46</v>
      </c>
      <c r="Z1000" s="1">
        <v>5.8</v>
      </c>
      <c r="AA1000" s="1">
        <v>1.545172182687258</v>
      </c>
      <c r="AB1000" s="1">
        <v>2.6724600000000001</v>
      </c>
      <c r="AC1000" s="1">
        <v>31.6</v>
      </c>
      <c r="AD1000" s="1">
        <v>4.9185671317369435</v>
      </c>
      <c r="AE1000" s="1"/>
      <c r="AF1000" s="1"/>
      <c r="AG1000" s="1"/>
      <c r="AH1000" s="1"/>
      <c r="AI1000">
        <v>5.6694999999999993</v>
      </c>
      <c r="AJ1000">
        <v>6.0772500000000003</v>
      </c>
      <c r="AK1000">
        <v>19.676499999999997</v>
      </c>
      <c r="AL1000">
        <v>22.061250000000001</v>
      </c>
      <c r="AM1000">
        <v>22.511249999999997</v>
      </c>
      <c r="AN1000">
        <v>14.985000000000001</v>
      </c>
      <c r="AO1000">
        <v>52.192749999999997</v>
      </c>
      <c r="AP1000">
        <v>49.783500000000004</v>
      </c>
      <c r="AQ1000" t="s">
        <v>97</v>
      </c>
    </row>
    <row r="1001" spans="1:43" x14ac:dyDescent="0.25">
      <c r="A1001" s="1" t="s">
        <v>581</v>
      </c>
      <c r="B1001" s="23" t="s">
        <v>982</v>
      </c>
      <c r="C1001" s="1" t="s">
        <v>589</v>
      </c>
      <c r="D1001" s="23" t="s">
        <v>775</v>
      </c>
      <c r="E1001" s="1" t="s">
        <v>44</v>
      </c>
      <c r="F1001" s="1" t="s">
        <v>45</v>
      </c>
      <c r="G1001" s="2" t="str">
        <f t="shared" si="41"/>
        <v>TMS_F41DoguwaHybridDoguwaHybrid</v>
      </c>
      <c r="H1001" s="3">
        <v>120</v>
      </c>
      <c r="I1001" s="3">
        <v>21.85</v>
      </c>
      <c r="J1001" s="3">
        <v>41.5</v>
      </c>
      <c r="K1001" s="1">
        <v>849.43329488658219</v>
      </c>
      <c r="L1001" s="1">
        <v>875</v>
      </c>
      <c r="M1001" s="1">
        <v>1221.2984749455336</v>
      </c>
      <c r="N1001" s="1">
        <v>5437.6803327391572</v>
      </c>
      <c r="O1001" s="1">
        <v>7123.0350837653068</v>
      </c>
      <c r="P1001" s="1">
        <v>4936.8720679976595</v>
      </c>
      <c r="Q1001" s="1">
        <v>4113.1021551477734</v>
      </c>
      <c r="R1001" s="1"/>
      <c r="S1001" s="1"/>
      <c r="T1001" s="1">
        <v>8.3856320756962877</v>
      </c>
      <c r="U1001" s="1">
        <v>5.8119596885554614</v>
      </c>
      <c r="V1001" s="1">
        <v>10.68866</v>
      </c>
      <c r="W1001" s="1">
        <v>8.6268200000000004</v>
      </c>
      <c r="X1001">
        <f t="shared" si="42"/>
        <v>6.46081636778207</v>
      </c>
      <c r="Y1001" s="1" t="s">
        <v>46</v>
      </c>
      <c r="Z1001" s="1">
        <v>5.5</v>
      </c>
      <c r="AA1001" s="1">
        <v>1.0708385777092453</v>
      </c>
      <c r="AB1001" s="1">
        <v>1.64856</v>
      </c>
      <c r="AC1001" s="1">
        <v>27.6</v>
      </c>
      <c r="AD1001" s="1">
        <v>2.9388043716754182</v>
      </c>
      <c r="AE1001" s="1"/>
      <c r="AF1001" s="1"/>
      <c r="AG1001" s="1"/>
      <c r="AH1001" s="1"/>
      <c r="AI1001">
        <v>6.1697499999999996</v>
      </c>
      <c r="AJ1001">
        <v>6.3270000000000008</v>
      </c>
      <c r="AK1001">
        <v>22.677999999999997</v>
      </c>
      <c r="AL1001">
        <v>24.808500000000002</v>
      </c>
      <c r="AM1001">
        <v>25.846249999999998</v>
      </c>
      <c r="AN1001">
        <v>17.399250000000002</v>
      </c>
      <c r="AO1001">
        <v>50.691999999999993</v>
      </c>
      <c r="AP1001">
        <v>49.034250000000007</v>
      </c>
      <c r="AQ1001" t="s">
        <v>97</v>
      </c>
    </row>
    <row r="1002" spans="1:43" x14ac:dyDescent="0.25">
      <c r="A1002" s="1" t="s">
        <v>581</v>
      </c>
      <c r="B1002" s="23" t="s">
        <v>983</v>
      </c>
      <c r="C1002" s="1" t="s">
        <v>589</v>
      </c>
      <c r="D1002" s="23" t="s">
        <v>775</v>
      </c>
      <c r="E1002" s="1" t="s">
        <v>44</v>
      </c>
      <c r="F1002" s="1" t="s">
        <v>584</v>
      </c>
      <c r="G1002" s="2" t="str">
        <f t="shared" si="41"/>
        <v>TMS_F41DoguwaOPVDoguwaOPV</v>
      </c>
      <c r="H1002" s="3">
        <v>120</v>
      </c>
      <c r="I1002" s="3">
        <v>21.85</v>
      </c>
      <c r="J1002" s="3">
        <v>41.5</v>
      </c>
      <c r="K1002" s="1">
        <v>2175.5029284441052</v>
      </c>
      <c r="L1002" s="1">
        <v>2125</v>
      </c>
      <c r="M1002" s="1">
        <v>1336.1333333333334</v>
      </c>
      <c r="N1002" s="1">
        <v>7358.2768510389242</v>
      </c>
      <c r="O1002" s="1">
        <v>10470.582508053931</v>
      </c>
      <c r="P1002" s="1">
        <v>7454.1393769629049</v>
      </c>
      <c r="Q1002" s="1">
        <v>4562.7047860004213</v>
      </c>
      <c r="R1002" s="1"/>
      <c r="S1002" s="1"/>
      <c r="T1002" s="1">
        <v>4.8129480182048621</v>
      </c>
      <c r="U1002" s="1">
        <v>3.4263982270499724</v>
      </c>
      <c r="V1002" s="1">
        <v>10.68866</v>
      </c>
      <c r="W1002" s="1">
        <v>8.6268200000000004</v>
      </c>
      <c r="X1002">
        <f t="shared" si="42"/>
        <v>8.5426183751418172</v>
      </c>
      <c r="Y1002" s="1" t="s">
        <v>46</v>
      </c>
      <c r="Z1002" s="1">
        <v>5.5</v>
      </c>
      <c r="AA1002" s="1">
        <v>1.0708385777092453</v>
      </c>
      <c r="AB1002" s="1">
        <v>1.64856</v>
      </c>
      <c r="AC1002" s="1">
        <v>27.6</v>
      </c>
      <c r="AD1002" s="1">
        <v>2.9388043716754182</v>
      </c>
      <c r="AE1002" s="1"/>
      <c r="AF1002" s="1"/>
      <c r="AG1002" s="1"/>
      <c r="AH1002" s="1"/>
      <c r="AI1002">
        <v>6.1697499999999996</v>
      </c>
      <c r="AJ1002">
        <v>6.3270000000000008</v>
      </c>
      <c r="AK1002">
        <v>22.677999999999997</v>
      </c>
      <c r="AL1002">
        <v>24.808500000000002</v>
      </c>
      <c r="AM1002">
        <v>25.846249999999998</v>
      </c>
      <c r="AN1002">
        <v>17.399250000000002</v>
      </c>
      <c r="AO1002">
        <v>50.691999999999993</v>
      </c>
      <c r="AP1002">
        <v>49.034250000000007</v>
      </c>
      <c r="AQ1002" t="s">
        <v>97</v>
      </c>
    </row>
    <row r="1003" spans="1:43" x14ac:dyDescent="0.25">
      <c r="A1003" s="1" t="s">
        <v>581</v>
      </c>
      <c r="B1003" s="23" t="s">
        <v>984</v>
      </c>
      <c r="C1003" s="1" t="s">
        <v>589</v>
      </c>
      <c r="D1003" s="23" t="s">
        <v>776</v>
      </c>
      <c r="E1003" s="1" t="s">
        <v>44</v>
      </c>
      <c r="F1003" s="1" t="s">
        <v>45</v>
      </c>
      <c r="G1003" s="2" t="str">
        <f t="shared" si="41"/>
        <v>TMS_F42DoguwaHybridDoguwaHybrid</v>
      </c>
      <c r="H1003" s="3">
        <v>120</v>
      </c>
      <c r="I1003" s="3">
        <v>21.85</v>
      </c>
      <c r="J1003" s="3">
        <v>41.5</v>
      </c>
      <c r="K1003" s="1">
        <v>6079.5530726256984</v>
      </c>
      <c r="L1003" s="1">
        <v>5000</v>
      </c>
      <c r="M1003" s="1">
        <v>5804.2217810747734</v>
      </c>
      <c r="N1003" s="1">
        <v>7785.7816166128905</v>
      </c>
      <c r="O1003" s="1">
        <v>8664.5153093634854</v>
      </c>
      <c r="P1003" s="1">
        <v>8810.6475148198806</v>
      </c>
      <c r="Q1003" s="1">
        <v>6600.2258134022823</v>
      </c>
      <c r="R1003" s="1"/>
      <c r="S1003" s="1"/>
      <c r="T1003" s="1">
        <v>1.4251895173638756</v>
      </c>
      <c r="U1003" s="1">
        <v>1.4492261864595664</v>
      </c>
      <c r="V1003" s="1">
        <v>10.778309999999999</v>
      </c>
      <c r="W1003" s="1">
        <v>8.6025200000000002</v>
      </c>
      <c r="X1003">
        <f t="shared" si="42"/>
        <v>2.6621017545009011</v>
      </c>
      <c r="Y1003" s="1" t="s">
        <v>46</v>
      </c>
      <c r="Z1003" s="1">
        <v>5.9</v>
      </c>
      <c r="AA1003" s="1">
        <v>1.2003706685764515</v>
      </c>
      <c r="AB1003" s="1">
        <v>4.1059200000000002</v>
      </c>
      <c r="AC1003" s="1">
        <v>36.4</v>
      </c>
      <c r="AD1003" s="1">
        <v>4.7830303160070224</v>
      </c>
      <c r="AE1003" s="1"/>
      <c r="AF1003" s="1"/>
      <c r="AG1003" s="1"/>
      <c r="AH1003" s="1"/>
      <c r="AI1003">
        <v>7.6704999999999997</v>
      </c>
      <c r="AJ1003">
        <v>7.8255000000000008</v>
      </c>
      <c r="AK1003">
        <v>22.17775</v>
      </c>
      <c r="AL1003">
        <v>24.309000000000001</v>
      </c>
      <c r="AM1003">
        <v>23.011499999999998</v>
      </c>
      <c r="AN1003">
        <v>15.234750000000002</v>
      </c>
      <c r="AO1003">
        <v>50.191749999999999</v>
      </c>
      <c r="AP1003">
        <v>48.285000000000004</v>
      </c>
      <c r="AQ1003" t="s">
        <v>97</v>
      </c>
    </row>
    <row r="1004" spans="1:43" x14ac:dyDescent="0.25">
      <c r="A1004" s="1" t="s">
        <v>581</v>
      </c>
      <c r="B1004" s="23" t="s">
        <v>985</v>
      </c>
      <c r="C1004" s="1" t="s">
        <v>589</v>
      </c>
      <c r="D1004" s="23" t="s">
        <v>776</v>
      </c>
      <c r="E1004" s="1" t="s">
        <v>44</v>
      </c>
      <c r="F1004" s="1" t="s">
        <v>584</v>
      </c>
      <c r="G1004" s="2" t="str">
        <f t="shared" si="41"/>
        <v>TMS_F42DoguwaOPVDoguwaOPV</v>
      </c>
      <c r="H1004" s="3">
        <v>120</v>
      </c>
      <c r="I1004" s="3">
        <v>21.85</v>
      </c>
      <c r="J1004" s="3">
        <v>41.5</v>
      </c>
      <c r="K1004" s="1">
        <v>4431.0558663911152</v>
      </c>
      <c r="L1004" s="1">
        <v>4375</v>
      </c>
      <c r="M1004" s="1">
        <v>8316.8726953467958</v>
      </c>
      <c r="N1004" s="1">
        <v>6696.1491434085247</v>
      </c>
      <c r="O1004" s="1">
        <v>8926.7220746363055</v>
      </c>
      <c r="P1004" s="1">
        <v>5858.7553282182425</v>
      </c>
      <c r="Q1004" s="1">
        <v>3813.5898553153447</v>
      </c>
      <c r="R1004" s="1"/>
      <c r="S1004" s="1"/>
      <c r="T1004" s="1">
        <v>2.0145812519187887</v>
      </c>
      <c r="U1004" s="1">
        <v>1.3222029928929604</v>
      </c>
      <c r="V1004" s="1">
        <v>10.778309999999999</v>
      </c>
      <c r="W1004" s="1">
        <v>8.6025200000000002</v>
      </c>
      <c r="X1004">
        <f t="shared" si="42"/>
        <v>4.6298242699759538</v>
      </c>
      <c r="Y1004" s="1" t="s">
        <v>46</v>
      </c>
      <c r="Z1004" s="1">
        <v>5.9</v>
      </c>
      <c r="AA1004" s="1">
        <v>1.2003706685764515</v>
      </c>
      <c r="AB1004" s="1">
        <v>4.1059200000000002</v>
      </c>
      <c r="AC1004" s="1">
        <v>36.4</v>
      </c>
      <c r="AD1004" s="1">
        <v>4.7830303160070224</v>
      </c>
      <c r="AE1004" s="1"/>
      <c r="AF1004" s="1"/>
      <c r="AG1004" s="1"/>
      <c r="AH1004" s="1"/>
      <c r="AI1004">
        <v>7.6704999999999997</v>
      </c>
      <c r="AJ1004">
        <v>7.8255000000000008</v>
      </c>
      <c r="AK1004">
        <v>22.17775</v>
      </c>
      <c r="AL1004">
        <v>24.309000000000001</v>
      </c>
      <c r="AM1004">
        <v>23.011499999999998</v>
      </c>
      <c r="AN1004">
        <v>15.234750000000002</v>
      </c>
      <c r="AO1004">
        <v>50.191749999999999</v>
      </c>
      <c r="AP1004">
        <v>48.285000000000004</v>
      </c>
      <c r="AQ1004" t="s">
        <v>97</v>
      </c>
    </row>
    <row r="1005" spans="1:43" x14ac:dyDescent="0.25">
      <c r="A1005" s="1" t="s">
        <v>581</v>
      </c>
      <c r="B1005" s="23" t="s">
        <v>986</v>
      </c>
      <c r="C1005" s="1" t="s">
        <v>589</v>
      </c>
      <c r="D1005" s="23" t="s">
        <v>777</v>
      </c>
      <c r="E1005" s="1" t="s">
        <v>44</v>
      </c>
      <c r="F1005" s="1" t="s">
        <v>583</v>
      </c>
      <c r="G1005" s="2" t="str">
        <f t="shared" si="41"/>
        <v>TMS_F43DoguwaHYBRIDDoguwaHYBRID</v>
      </c>
      <c r="H1005" s="3">
        <v>120</v>
      </c>
      <c r="I1005" s="3">
        <v>21.85</v>
      </c>
      <c r="J1005" s="3">
        <v>41.5</v>
      </c>
      <c r="K1005" s="1">
        <v>183.92156862745097</v>
      </c>
      <c r="L1005" s="1">
        <v>125</v>
      </c>
      <c r="M1005" s="1">
        <v>169.74901960784317</v>
      </c>
      <c r="N1005" s="1">
        <v>3191.0364145658259</v>
      </c>
      <c r="O1005" s="1">
        <v>3690.3357170319109</v>
      </c>
      <c r="P1005" s="1">
        <v>3401.0764525993877</v>
      </c>
      <c r="Q1005" s="1">
        <v>76.627450980392169</v>
      </c>
      <c r="R1005" s="1"/>
      <c r="S1005" s="1"/>
      <c r="T1005" s="1">
        <v>20.064725113926169</v>
      </c>
      <c r="U1005" s="1">
        <v>18.491993505604349</v>
      </c>
      <c r="V1005" s="1">
        <v>10.684060000000001</v>
      </c>
      <c r="W1005" s="1">
        <v>8.6293799999999994</v>
      </c>
      <c r="X1005">
        <f t="shared" si="42"/>
        <v>3.6110513042752665</v>
      </c>
      <c r="Y1005" s="1" t="s">
        <v>46</v>
      </c>
      <c r="Z1005" s="1"/>
      <c r="AA1005" s="1"/>
      <c r="AB1005" s="1"/>
      <c r="AC1005" s="1"/>
      <c r="AD1005" s="1"/>
      <c r="AE1005" s="1"/>
      <c r="AF1005" s="1"/>
      <c r="AG1005" s="1"/>
      <c r="AH1005" s="1"/>
      <c r="AI1005">
        <v>7.8372499999999992</v>
      </c>
      <c r="AJ1005">
        <v>7.9087500000000004</v>
      </c>
      <c r="AK1005">
        <v>20.677</v>
      </c>
      <c r="AL1005">
        <v>24.059250000000002</v>
      </c>
      <c r="AM1005">
        <v>25.17925</v>
      </c>
      <c r="AN1005">
        <v>16.816500000000001</v>
      </c>
      <c r="AO1005">
        <v>52.526249999999997</v>
      </c>
      <c r="AP1005">
        <v>49.700250000000004</v>
      </c>
      <c r="AQ1005" t="s">
        <v>97</v>
      </c>
    </row>
    <row r="1006" spans="1:43" x14ac:dyDescent="0.25">
      <c r="A1006" s="1" t="s">
        <v>581</v>
      </c>
      <c r="B1006" s="23" t="s">
        <v>987</v>
      </c>
      <c r="C1006" s="1" t="s">
        <v>589</v>
      </c>
      <c r="D1006" s="23" t="s">
        <v>777</v>
      </c>
      <c r="E1006" s="1" t="s">
        <v>44</v>
      </c>
      <c r="F1006" s="1" t="s">
        <v>584</v>
      </c>
      <c r="G1006" s="2" t="str">
        <f t="shared" si="41"/>
        <v>TMS_F43DoguwaOPVDoguwaOPV</v>
      </c>
      <c r="H1006" s="3">
        <v>120</v>
      </c>
      <c r="I1006" s="3">
        <v>21.85</v>
      </c>
      <c r="J1006" s="3">
        <v>41.5</v>
      </c>
      <c r="K1006" s="1">
        <v>381.83694530443751</v>
      </c>
      <c r="L1006" s="1">
        <v>375</v>
      </c>
      <c r="M1006" s="1">
        <v>331.05882352941177</v>
      </c>
      <c r="N1006" s="1">
        <v>2416.3619909502263</v>
      </c>
      <c r="O1006" s="1">
        <v>3492.1528198908431</v>
      </c>
      <c r="P1006" s="1">
        <v>3452.0061381074165</v>
      </c>
      <c r="Q1006" s="1">
        <v>350.98039215686276</v>
      </c>
      <c r="R1006" s="1"/>
      <c r="S1006" s="1"/>
      <c r="T1006" s="1">
        <v>9.1456650877681831</v>
      </c>
      <c r="U1006" s="1">
        <v>9.0405241833137495</v>
      </c>
      <c r="V1006" s="1">
        <v>10.684060000000001</v>
      </c>
      <c r="W1006" s="1">
        <v>8.6293799999999994</v>
      </c>
      <c r="X1006">
        <f t="shared" si="42"/>
        <v>3.2031328075561278</v>
      </c>
      <c r="Y1006" s="1" t="s">
        <v>46</v>
      </c>
      <c r="Z1006" s="1"/>
      <c r="AA1006" s="1"/>
      <c r="AB1006" s="1"/>
      <c r="AC1006" s="1"/>
      <c r="AD1006" s="1"/>
      <c r="AE1006" s="1"/>
      <c r="AF1006" s="1"/>
      <c r="AG1006" s="1"/>
      <c r="AH1006" s="1"/>
      <c r="AI1006">
        <v>7.8372499999999992</v>
      </c>
      <c r="AJ1006">
        <v>7.9087500000000004</v>
      </c>
      <c r="AK1006">
        <v>20.677</v>
      </c>
      <c r="AL1006">
        <v>24.059250000000002</v>
      </c>
      <c r="AM1006">
        <v>25.17925</v>
      </c>
      <c r="AN1006">
        <v>16.816500000000001</v>
      </c>
      <c r="AO1006">
        <v>52.526249999999997</v>
      </c>
      <c r="AP1006">
        <v>49.700250000000004</v>
      </c>
      <c r="AQ1006" t="s">
        <v>97</v>
      </c>
    </row>
    <row r="1007" spans="1:43" x14ac:dyDescent="0.25">
      <c r="A1007" s="1" t="s">
        <v>581</v>
      </c>
      <c r="B1007" s="23" t="s">
        <v>988</v>
      </c>
      <c r="C1007" s="1" t="s">
        <v>589</v>
      </c>
      <c r="D1007" s="23" t="s">
        <v>778</v>
      </c>
      <c r="E1007" s="1" t="s">
        <v>44</v>
      </c>
      <c r="F1007" s="1" t="s">
        <v>583</v>
      </c>
      <c r="G1007" s="2" t="str">
        <f t="shared" si="41"/>
        <v>TMS_F44DoguwaHYBRIDDoguwaHYBRID</v>
      </c>
      <c r="H1007" s="3">
        <v>120</v>
      </c>
      <c r="I1007" s="3">
        <v>21.85</v>
      </c>
      <c r="J1007" s="3">
        <v>41.5</v>
      </c>
      <c r="K1007" s="1">
        <v>2968.5828689370487</v>
      </c>
      <c r="L1007" s="1">
        <v>2875</v>
      </c>
      <c r="M1007" s="1">
        <v>3903.1944444444443</v>
      </c>
      <c r="N1007" s="1">
        <v>5131.4077766699893</v>
      </c>
      <c r="O1007" s="1">
        <v>5008.472746896924</v>
      </c>
      <c r="P1007" s="1">
        <v>4988.9648212226066</v>
      </c>
      <c r="Q1007" s="1">
        <v>3887.0588235294122</v>
      </c>
      <c r="R1007" s="1"/>
      <c r="S1007" s="1"/>
      <c r="T1007" s="1">
        <v>1.6871594858627923</v>
      </c>
      <c r="U1007" s="1">
        <v>1.6805880251572662</v>
      </c>
      <c r="V1007" s="1">
        <v>10.75062</v>
      </c>
      <c r="W1007" s="1">
        <v>8.5809700000000007</v>
      </c>
      <c r="X1007">
        <f t="shared" si="42"/>
        <v>2.100763541504866</v>
      </c>
      <c r="Y1007" s="1" t="s">
        <v>46</v>
      </c>
      <c r="Z1007" s="1"/>
      <c r="AA1007" s="1"/>
      <c r="AB1007" s="1"/>
      <c r="AC1007" s="1"/>
      <c r="AD1007" s="1"/>
      <c r="AE1007" s="1"/>
      <c r="AF1007" s="1"/>
      <c r="AG1007" s="1"/>
      <c r="AH1007" s="1"/>
      <c r="AI1007">
        <v>4.83575</v>
      </c>
      <c r="AJ1007">
        <v>5.1615000000000002</v>
      </c>
      <c r="AK1007">
        <v>19.343</v>
      </c>
      <c r="AL1007">
        <v>22.144500000000001</v>
      </c>
      <c r="AM1007">
        <v>23.511749999999999</v>
      </c>
      <c r="AN1007">
        <v>15.734250000000001</v>
      </c>
      <c r="AO1007">
        <v>54.026999999999994</v>
      </c>
      <c r="AP1007">
        <v>51.448500000000003</v>
      </c>
      <c r="AQ1007" t="s">
        <v>97</v>
      </c>
    </row>
    <row r="1008" spans="1:43" x14ac:dyDescent="0.25">
      <c r="A1008" s="1" t="s">
        <v>581</v>
      </c>
      <c r="B1008" s="23" t="s">
        <v>989</v>
      </c>
      <c r="C1008" s="1" t="s">
        <v>589</v>
      </c>
      <c r="D1008" s="23" t="s">
        <v>778</v>
      </c>
      <c r="E1008" s="1" t="s">
        <v>44</v>
      </c>
      <c r="F1008" s="1" t="s">
        <v>584</v>
      </c>
      <c r="G1008" s="2" t="str">
        <f t="shared" si="41"/>
        <v>TMS_F44DoguwaOPVDoguwaOPV</v>
      </c>
      <c r="H1008" s="3">
        <v>120</v>
      </c>
      <c r="I1008" s="3">
        <v>21.85</v>
      </c>
      <c r="J1008" s="3">
        <v>41.5</v>
      </c>
      <c r="K1008" s="1">
        <v>957.8155410312271</v>
      </c>
      <c r="L1008" s="1">
        <v>875</v>
      </c>
      <c r="M1008" s="1">
        <v>2941.8124006359299</v>
      </c>
      <c r="N1008" s="1">
        <v>4800.8554591235406</v>
      </c>
      <c r="O1008" s="1">
        <v>4937.0321113952841</v>
      </c>
      <c r="P1008" s="1">
        <v>4409.0667490093147</v>
      </c>
      <c r="Q1008" s="1">
        <v>3838.3311954065111</v>
      </c>
      <c r="R1008" s="1"/>
      <c r="S1008" s="1"/>
      <c r="T1008" s="1">
        <v>5.1544706677862573</v>
      </c>
      <c r="U1008" s="1">
        <v>4.603252463686605</v>
      </c>
      <c r="V1008" s="1">
        <v>10.75062</v>
      </c>
      <c r="W1008" s="1">
        <v>8.5809700000000007</v>
      </c>
      <c r="X1008">
        <f t="shared" si="42"/>
        <v>4.0979629268679929</v>
      </c>
      <c r="Y1008" s="1" t="s">
        <v>46</v>
      </c>
      <c r="Z1008" s="1"/>
      <c r="AA1008" s="1"/>
      <c r="AB1008" s="1"/>
      <c r="AC1008" s="1"/>
      <c r="AD1008" s="1"/>
      <c r="AE1008" s="1"/>
      <c r="AF1008" s="1"/>
      <c r="AG1008" s="1"/>
      <c r="AH1008" s="1"/>
      <c r="AI1008">
        <v>4.83575</v>
      </c>
      <c r="AJ1008">
        <v>5.1615000000000002</v>
      </c>
      <c r="AK1008">
        <v>19.343</v>
      </c>
      <c r="AL1008">
        <v>22.144500000000001</v>
      </c>
      <c r="AM1008">
        <v>23.511749999999999</v>
      </c>
      <c r="AN1008">
        <v>15.734250000000001</v>
      </c>
      <c r="AO1008">
        <v>54.026999999999994</v>
      </c>
      <c r="AP1008">
        <v>51.448500000000003</v>
      </c>
      <c r="AQ1008" t="s">
        <v>97</v>
      </c>
    </row>
    <row r="1009" spans="1:43" x14ac:dyDescent="0.25">
      <c r="A1009" s="1" t="s">
        <v>581</v>
      </c>
      <c r="B1009" s="23" t="s">
        <v>990</v>
      </c>
      <c r="C1009" s="1" t="s">
        <v>589</v>
      </c>
      <c r="D1009" s="23" t="s">
        <v>779</v>
      </c>
      <c r="E1009" s="1" t="s">
        <v>44</v>
      </c>
      <c r="F1009" s="1" t="s">
        <v>45</v>
      </c>
      <c r="G1009" s="2" t="str">
        <f t="shared" si="41"/>
        <v>TMS_F45DoguwaHybridDoguwaHybrid</v>
      </c>
      <c r="H1009" s="3">
        <v>120</v>
      </c>
      <c r="I1009" s="3">
        <v>21.85</v>
      </c>
      <c r="J1009" s="3">
        <v>41.5</v>
      </c>
      <c r="K1009" s="1">
        <v>1828.4730627504778</v>
      </c>
      <c r="L1009" s="1">
        <v>1875</v>
      </c>
      <c r="M1009" s="1">
        <v>1531.6266666666668</v>
      </c>
      <c r="N1009" s="1">
        <v>6647.194339509505</v>
      </c>
      <c r="O1009" s="1">
        <v>4422.3234063499876</v>
      </c>
      <c r="P1009" s="1">
        <v>4569.8408894999293</v>
      </c>
      <c r="Q1009" s="1">
        <v>2816.5295622085146</v>
      </c>
      <c r="R1009" s="1"/>
      <c r="S1009" s="1"/>
      <c r="T1009" s="1">
        <v>2.4185882179186793</v>
      </c>
      <c r="U1009" s="1">
        <v>2.4992661814912127</v>
      </c>
      <c r="V1009" s="1">
        <v>10.750299999999999</v>
      </c>
      <c r="W1009" s="1">
        <v>8.5804100000000005</v>
      </c>
      <c r="X1009">
        <f t="shared" si="42"/>
        <v>2.6712550970660303</v>
      </c>
      <c r="Y1009" s="1" t="s">
        <v>46</v>
      </c>
      <c r="Z1009" s="1">
        <v>6.3</v>
      </c>
      <c r="AA1009" s="1">
        <v>1.0860159979277157</v>
      </c>
      <c r="AB1009" s="1">
        <v>2.8772400000000005</v>
      </c>
      <c r="AC1009" s="1">
        <v>36.4</v>
      </c>
      <c r="AD1009" s="1">
        <v>4.5529767941047519</v>
      </c>
      <c r="AE1009" s="1"/>
      <c r="AF1009" s="1"/>
      <c r="AG1009" s="1"/>
      <c r="AH1009" s="1"/>
      <c r="AI1009">
        <v>4.83575</v>
      </c>
      <c r="AJ1009">
        <v>5.1615000000000002</v>
      </c>
      <c r="AK1009">
        <v>19.343</v>
      </c>
      <c r="AL1009">
        <v>22.144500000000001</v>
      </c>
      <c r="AM1009">
        <v>23.511749999999999</v>
      </c>
      <c r="AN1009">
        <v>15.734250000000001</v>
      </c>
      <c r="AO1009">
        <v>54.026999999999994</v>
      </c>
      <c r="AP1009">
        <v>51.448500000000003</v>
      </c>
      <c r="AQ1009" t="s">
        <v>97</v>
      </c>
    </row>
    <row r="1010" spans="1:43" x14ac:dyDescent="0.25">
      <c r="A1010" s="1" t="s">
        <v>581</v>
      </c>
      <c r="B1010" s="23" t="s">
        <v>991</v>
      </c>
      <c r="C1010" s="1" t="s">
        <v>589</v>
      </c>
      <c r="D1010" s="23" t="s">
        <v>779</v>
      </c>
      <c r="E1010" s="1" t="s">
        <v>44</v>
      </c>
      <c r="F1010" s="1" t="s">
        <v>584</v>
      </c>
      <c r="G1010" s="2" t="str">
        <f t="shared" si="41"/>
        <v>TMS_F45DoguwaOPVDoguwaOPV</v>
      </c>
      <c r="H1010" s="3">
        <v>120</v>
      </c>
      <c r="I1010" s="3">
        <v>21.85</v>
      </c>
      <c r="J1010" s="3">
        <v>41.5</v>
      </c>
      <c r="K1010" s="1">
        <v>4006.9815775176571</v>
      </c>
      <c r="L1010" s="1">
        <v>4125</v>
      </c>
      <c r="M1010" s="1">
        <v>5322.6666666666679</v>
      </c>
      <c r="N1010" s="1">
        <v>5614.2580856318236</v>
      </c>
      <c r="O1010" s="1">
        <v>5184.4286049972579</v>
      </c>
      <c r="P1010" s="1">
        <v>4427.7499340543391</v>
      </c>
      <c r="Q1010" s="1">
        <v>3859.9667734291593</v>
      </c>
      <c r="R1010" s="1"/>
      <c r="S1010" s="1"/>
      <c r="T1010" s="1">
        <v>1.2938488746956094</v>
      </c>
      <c r="U1010" s="1">
        <v>1.1050088073520292</v>
      </c>
      <c r="V1010" s="1">
        <v>10.750299999999999</v>
      </c>
      <c r="W1010" s="1">
        <v>8.5804100000000005</v>
      </c>
      <c r="X1010">
        <f t="shared" si="42"/>
        <v>1.2125839801981104</v>
      </c>
      <c r="Y1010" s="1" t="s">
        <v>46</v>
      </c>
      <c r="Z1010" s="1">
        <v>6.3</v>
      </c>
      <c r="AA1010" s="1">
        <v>1.0860159979277157</v>
      </c>
      <c r="AB1010" s="1">
        <v>2.8772400000000005</v>
      </c>
      <c r="AC1010" s="1">
        <v>36.4</v>
      </c>
      <c r="AD1010" s="1">
        <v>4.5529767941047519</v>
      </c>
      <c r="AE1010" s="1"/>
      <c r="AF1010" s="1"/>
      <c r="AG1010" s="1"/>
      <c r="AH1010" s="1"/>
      <c r="AI1010">
        <v>4.83575</v>
      </c>
      <c r="AJ1010">
        <v>5.1615000000000002</v>
      </c>
      <c r="AK1010">
        <v>19.343</v>
      </c>
      <c r="AL1010">
        <v>22.144500000000001</v>
      </c>
      <c r="AM1010">
        <v>23.511749999999999</v>
      </c>
      <c r="AN1010">
        <v>15.734250000000001</v>
      </c>
      <c r="AO1010">
        <v>54.026999999999994</v>
      </c>
      <c r="AP1010">
        <v>51.448500000000003</v>
      </c>
      <c r="AQ1010" t="s">
        <v>97</v>
      </c>
    </row>
    <row r="1011" spans="1:43" x14ac:dyDescent="0.25">
      <c r="A1011" s="1" t="s">
        <v>581</v>
      </c>
      <c r="B1011" s="23" t="s">
        <v>992</v>
      </c>
      <c r="C1011" s="1" t="s">
        <v>589</v>
      </c>
      <c r="D1011" s="23" t="s">
        <v>780</v>
      </c>
      <c r="E1011" s="1" t="s">
        <v>44</v>
      </c>
      <c r="F1011" s="1" t="s">
        <v>45</v>
      </c>
      <c r="G1011" s="2" t="str">
        <f t="shared" si="41"/>
        <v>TMS_F46DoguwaHybridDoguwaHybrid</v>
      </c>
      <c r="H1011" s="3">
        <v>120</v>
      </c>
      <c r="I1011" s="3">
        <v>21.85</v>
      </c>
      <c r="J1011" s="3">
        <v>41.5</v>
      </c>
      <c r="K1011" s="1">
        <v>2952.3550802139034</v>
      </c>
      <c r="L1011" s="1">
        <v>2875</v>
      </c>
      <c r="M1011" s="1">
        <v>2560.7541478129715</v>
      </c>
      <c r="N1011" s="1">
        <v>2053.3886608907128</v>
      </c>
      <c r="O1011" s="1">
        <v>1916.2011431879021</v>
      </c>
      <c r="P1011" s="1">
        <v>476.30718954248368</v>
      </c>
      <c r="Q1011" s="1">
        <v>5235.4219988226241</v>
      </c>
      <c r="R1011" s="1"/>
      <c r="S1011" s="1"/>
      <c r="T1011" s="1">
        <v>0.64904155873048641</v>
      </c>
      <c r="U1011" s="1">
        <v>0.16133126829309921</v>
      </c>
      <c r="V1011" s="1">
        <v>10.6759</v>
      </c>
      <c r="W1011" s="1">
        <v>8.6329899999999995</v>
      </c>
      <c r="X1011">
        <f t="shared" si="42"/>
        <v>-1.0670744719160612</v>
      </c>
      <c r="Y1011" s="1" t="s">
        <v>52</v>
      </c>
      <c r="Z1011" s="1">
        <v>6.2</v>
      </c>
      <c r="AA1011" s="1">
        <v>0.94004571150801319</v>
      </c>
      <c r="AB1011" s="1">
        <v>3.9011400000000003</v>
      </c>
      <c r="AC1011" s="1">
        <v>30.4</v>
      </c>
      <c r="AD1011" s="1">
        <v>4.5889323711553383</v>
      </c>
      <c r="AE1011" s="1"/>
      <c r="AF1011" s="1"/>
      <c r="AG1011" s="1"/>
      <c r="AH1011" s="1"/>
      <c r="AI1011">
        <v>7.5037499999999993</v>
      </c>
      <c r="AJ1011">
        <v>7.7422500000000012</v>
      </c>
      <c r="AK1011">
        <v>18.342499999999998</v>
      </c>
      <c r="AL1011">
        <v>21.145500000000002</v>
      </c>
      <c r="AM1011">
        <v>21.844249999999999</v>
      </c>
      <c r="AN1011">
        <v>14.402250000000002</v>
      </c>
      <c r="AO1011">
        <v>56.194749999999999</v>
      </c>
      <c r="AP1011">
        <v>53.529750000000007</v>
      </c>
      <c r="AQ1011" t="s">
        <v>97</v>
      </c>
    </row>
    <row r="1012" spans="1:43" x14ac:dyDescent="0.25">
      <c r="A1012" s="1" t="s">
        <v>581</v>
      </c>
      <c r="B1012" s="23" t="s">
        <v>993</v>
      </c>
      <c r="C1012" s="1" t="s">
        <v>589</v>
      </c>
      <c r="D1012" s="23" t="s">
        <v>780</v>
      </c>
      <c r="E1012" s="1" t="s">
        <v>44</v>
      </c>
      <c r="F1012" s="1" t="s">
        <v>584</v>
      </c>
      <c r="G1012" s="2" t="str">
        <f t="shared" si="41"/>
        <v>TMS_F46DoguwaOPVDoguwaOPV</v>
      </c>
      <c r="H1012" s="3">
        <v>120</v>
      </c>
      <c r="I1012" s="3">
        <v>21.85</v>
      </c>
      <c r="J1012" s="3">
        <v>41.5</v>
      </c>
      <c r="K1012" s="1">
        <v>2742.2275744943645</v>
      </c>
      <c r="L1012" s="1">
        <v>2625</v>
      </c>
      <c r="M1012" s="1">
        <v>4023.0741882174284</v>
      </c>
      <c r="N1012" s="1">
        <v>2783.6724283209214</v>
      </c>
      <c r="O1012" s="1">
        <v>2723.9215686274506</v>
      </c>
      <c r="P1012" s="1">
        <v>431.37254901960785</v>
      </c>
      <c r="Q1012" s="1">
        <v>4218.6514513426619</v>
      </c>
      <c r="R1012" s="1"/>
      <c r="S1012" s="1"/>
      <c r="T1012" s="1">
        <v>0.99332440311038395</v>
      </c>
      <c r="U1012" s="1">
        <v>0.15730734860659695</v>
      </c>
      <c r="V1012" s="1">
        <v>10.6759</v>
      </c>
      <c r="W1012" s="1">
        <v>8.6329899999999995</v>
      </c>
      <c r="X1012">
        <f t="shared" si="42"/>
        <v>-1.8852287141229357E-2</v>
      </c>
      <c r="Y1012" s="1" t="s">
        <v>52</v>
      </c>
      <c r="Z1012" s="1">
        <v>6.2</v>
      </c>
      <c r="AA1012" s="1">
        <v>0.94004571150801319</v>
      </c>
      <c r="AB1012" s="1">
        <v>3.9011400000000003</v>
      </c>
      <c r="AC1012" s="1">
        <v>30.4</v>
      </c>
      <c r="AD1012" s="1">
        <v>4.5889323711553383</v>
      </c>
      <c r="AE1012" s="1"/>
      <c r="AF1012" s="1"/>
      <c r="AG1012" s="1"/>
      <c r="AH1012" s="1"/>
      <c r="AI1012">
        <v>7.5037499999999993</v>
      </c>
      <c r="AJ1012">
        <v>7.7422500000000012</v>
      </c>
      <c r="AK1012">
        <v>18.342499999999998</v>
      </c>
      <c r="AL1012">
        <v>21.145500000000002</v>
      </c>
      <c r="AM1012">
        <v>21.844249999999999</v>
      </c>
      <c r="AN1012">
        <v>14.402250000000002</v>
      </c>
      <c r="AO1012">
        <v>56.194749999999999</v>
      </c>
      <c r="AP1012">
        <v>53.529750000000007</v>
      </c>
      <c r="AQ1012" t="s">
        <v>97</v>
      </c>
    </row>
    <row r="1013" spans="1:43" x14ac:dyDescent="0.25">
      <c r="A1013" s="1" t="s">
        <v>581</v>
      </c>
      <c r="B1013" s="23" t="s">
        <v>994</v>
      </c>
      <c r="C1013" s="1" t="s">
        <v>589</v>
      </c>
      <c r="D1013" s="23" t="s">
        <v>780</v>
      </c>
      <c r="E1013" s="1" t="s">
        <v>44</v>
      </c>
      <c r="F1013" s="1" t="s">
        <v>583</v>
      </c>
      <c r="G1013" s="2" t="str">
        <f t="shared" si="41"/>
        <v>TMS_F46DoguwaHYBRIDDoguwaHYBRID</v>
      </c>
      <c r="H1013" s="3">
        <v>120</v>
      </c>
      <c r="I1013" s="3">
        <v>21.85</v>
      </c>
      <c r="J1013" s="3">
        <v>41.5</v>
      </c>
      <c r="K1013" s="1">
        <v>841.53346855983784</v>
      </c>
      <c r="L1013" s="1">
        <v>875</v>
      </c>
      <c r="M1013" s="1">
        <v>4525.5947712418292</v>
      </c>
      <c r="N1013" s="1">
        <v>4315.0102707749757</v>
      </c>
      <c r="O1013" s="1">
        <v>6815.2278169934625</v>
      </c>
      <c r="P1013" s="1">
        <v>5602.9825350905376</v>
      </c>
      <c r="Q1013" s="1">
        <v>3034.2652329749108</v>
      </c>
      <c r="R1013" s="1"/>
      <c r="S1013" s="1"/>
      <c r="T1013" s="1">
        <v>8.0985820191521718</v>
      </c>
      <c r="U1013" s="1">
        <v>6.6580626254582924</v>
      </c>
      <c r="V1013" s="1">
        <v>10.672829999999999</v>
      </c>
      <c r="W1013" s="1">
        <v>8.6285399999999992</v>
      </c>
      <c r="X1013">
        <f t="shared" si="42"/>
        <v>6.1519591968532081</v>
      </c>
      <c r="Y1013" s="1" t="s">
        <v>46</v>
      </c>
      <c r="Z1013" s="1"/>
      <c r="AA1013" s="1"/>
      <c r="AB1013" s="1"/>
      <c r="AC1013" s="1"/>
      <c r="AD1013" s="1"/>
      <c r="AE1013" s="1"/>
      <c r="AF1013" s="1"/>
      <c r="AG1013" s="1"/>
      <c r="AH1013" s="1"/>
      <c r="AI1013">
        <v>7.6704999999999997</v>
      </c>
      <c r="AJ1013">
        <v>7.8255000000000008</v>
      </c>
      <c r="AK1013">
        <v>18.342499999999998</v>
      </c>
      <c r="AL1013">
        <v>20.895750000000003</v>
      </c>
      <c r="AM1013">
        <v>21.510749999999998</v>
      </c>
      <c r="AN1013">
        <v>13.986000000000001</v>
      </c>
      <c r="AO1013">
        <v>54.527249999999995</v>
      </c>
      <c r="AP1013">
        <v>52.197750000000006</v>
      </c>
      <c r="AQ1013" t="s">
        <v>97</v>
      </c>
    </row>
    <row r="1014" spans="1:43" x14ac:dyDescent="0.25">
      <c r="A1014" s="1" t="s">
        <v>581</v>
      </c>
      <c r="B1014" s="23" t="s">
        <v>993</v>
      </c>
      <c r="C1014" s="1" t="s">
        <v>589</v>
      </c>
      <c r="D1014" s="23" t="s">
        <v>780</v>
      </c>
      <c r="E1014" s="1" t="s">
        <v>44</v>
      </c>
      <c r="F1014" s="1" t="s">
        <v>584</v>
      </c>
      <c r="G1014" s="2" t="str">
        <f t="shared" si="41"/>
        <v>TMS_F46DoguwaOPVDoguwaOPV</v>
      </c>
      <c r="H1014" s="3">
        <v>120</v>
      </c>
      <c r="I1014" s="3">
        <v>21.85</v>
      </c>
      <c r="J1014" s="3">
        <v>41.5</v>
      </c>
      <c r="K1014" s="1">
        <v>2438.7192851824275</v>
      </c>
      <c r="L1014" s="1">
        <v>2375</v>
      </c>
      <c r="M1014" s="1">
        <v>2650.7661064425765</v>
      </c>
      <c r="N1014" s="1">
        <v>3295.9954311821816</v>
      </c>
      <c r="O1014" s="1">
        <v>7210.9960784313716</v>
      </c>
      <c r="P1014" s="1">
        <v>5598.2861292665202</v>
      </c>
      <c r="Q1014" s="1">
        <v>3305.2620320855613</v>
      </c>
      <c r="R1014" s="1"/>
      <c r="S1014" s="1"/>
      <c r="T1014" s="1">
        <v>2.9568782771535576</v>
      </c>
      <c r="U1014" s="1">
        <v>2.2955844747206084</v>
      </c>
      <c r="V1014" s="1">
        <v>10.672829999999999</v>
      </c>
      <c r="W1014" s="1">
        <v>8.6285399999999992</v>
      </c>
      <c r="X1014">
        <f t="shared" si="42"/>
        <v>4.9146893690426641</v>
      </c>
      <c r="Y1014" s="1" t="s">
        <v>46</v>
      </c>
      <c r="Z1014" s="1"/>
      <c r="AA1014" s="1"/>
      <c r="AB1014" s="1"/>
      <c r="AC1014" s="1"/>
      <c r="AD1014" s="1"/>
      <c r="AE1014" s="1"/>
      <c r="AF1014" s="1"/>
      <c r="AG1014" s="1"/>
      <c r="AH1014" s="1"/>
      <c r="AI1014">
        <v>7.6704999999999997</v>
      </c>
      <c r="AJ1014">
        <v>7.8255000000000008</v>
      </c>
      <c r="AK1014">
        <v>18.342499999999998</v>
      </c>
      <c r="AL1014">
        <v>20.895750000000003</v>
      </c>
      <c r="AM1014">
        <v>21.510749999999998</v>
      </c>
      <c r="AN1014">
        <v>13.986000000000001</v>
      </c>
      <c r="AO1014">
        <v>54.527249999999995</v>
      </c>
      <c r="AP1014">
        <v>52.197750000000006</v>
      </c>
      <c r="AQ1014" t="s">
        <v>97</v>
      </c>
    </row>
    <row r="1015" spans="1:43" x14ac:dyDescent="0.25">
      <c r="A1015" s="1" t="s">
        <v>581</v>
      </c>
      <c r="B1015" s="23" t="s">
        <v>995</v>
      </c>
      <c r="C1015" s="1" t="s">
        <v>589</v>
      </c>
      <c r="D1015" s="23" t="s">
        <v>781</v>
      </c>
      <c r="E1015" s="1" t="s">
        <v>44</v>
      </c>
      <c r="F1015" s="1" t="s">
        <v>45</v>
      </c>
      <c r="G1015" s="2" t="str">
        <f t="shared" si="41"/>
        <v>TMS_F47DoguwaHybridDoguwaHybrid</v>
      </c>
      <c r="H1015" s="3">
        <v>120</v>
      </c>
      <c r="I1015" s="3">
        <v>21.85</v>
      </c>
      <c r="J1015" s="3">
        <v>41.5</v>
      </c>
      <c r="K1015" s="1">
        <v>2605.669934640523</v>
      </c>
      <c r="L1015" s="1">
        <v>2625</v>
      </c>
      <c r="M1015" s="1">
        <v>4591.655022162121</v>
      </c>
      <c r="N1015" s="1">
        <v>4644.8136200716835</v>
      </c>
      <c r="O1015" s="1">
        <v>6364.3757236227839</v>
      </c>
      <c r="P1015" s="1">
        <v>3964.9814520402751</v>
      </c>
      <c r="Q1015" s="1">
        <v>2878.8923076923079</v>
      </c>
      <c r="R1015" s="1"/>
      <c r="S1015" s="1"/>
      <c r="T1015" s="1">
        <v>2.4425103268119068</v>
      </c>
      <c r="U1015" s="1">
        <v>1.52167448352866</v>
      </c>
      <c r="V1015" s="1">
        <v>10.77826</v>
      </c>
      <c r="W1015" s="1">
        <v>8.5844100000000001</v>
      </c>
      <c r="X1015">
        <f t="shared" si="42"/>
        <v>3.8708717416816034</v>
      </c>
      <c r="Y1015" s="1" t="s">
        <v>46</v>
      </c>
      <c r="Z1015" s="1">
        <v>6.8</v>
      </c>
      <c r="AA1015" s="1">
        <v>1.315370603894835</v>
      </c>
      <c r="AB1015" s="1">
        <v>5.3346</v>
      </c>
      <c r="AC1015" s="1">
        <v>30.4</v>
      </c>
      <c r="AD1015" s="1">
        <v>11.058767181582299</v>
      </c>
      <c r="AE1015" s="1"/>
      <c r="AF1015" s="1"/>
      <c r="AG1015" s="1"/>
      <c r="AH1015" s="1"/>
      <c r="AI1015">
        <v>7.6704999999999997</v>
      </c>
      <c r="AJ1015">
        <v>7.8255000000000008</v>
      </c>
      <c r="AK1015">
        <v>19.843249999999998</v>
      </c>
      <c r="AL1015">
        <v>22.644000000000002</v>
      </c>
      <c r="AM1015">
        <v>22.677999999999997</v>
      </c>
      <c r="AN1015">
        <v>15.318000000000001</v>
      </c>
      <c r="AO1015">
        <v>50.358499999999999</v>
      </c>
      <c r="AP1015">
        <v>48.118500000000004</v>
      </c>
      <c r="AQ1015" t="s">
        <v>97</v>
      </c>
    </row>
    <row r="1016" spans="1:43" x14ac:dyDescent="0.25">
      <c r="A1016" s="1" t="s">
        <v>581</v>
      </c>
      <c r="B1016" s="23" t="s">
        <v>996</v>
      </c>
      <c r="C1016" s="1" t="s">
        <v>589</v>
      </c>
      <c r="D1016" s="23" t="s">
        <v>781</v>
      </c>
      <c r="E1016" s="1" t="s">
        <v>44</v>
      </c>
      <c r="F1016" s="1" t="s">
        <v>584</v>
      </c>
      <c r="G1016" s="2" t="str">
        <f t="shared" si="41"/>
        <v>TMS_F47DoguwaOPVDoguwaOPV</v>
      </c>
      <c r="H1016" s="3">
        <v>120</v>
      </c>
      <c r="I1016" s="3">
        <v>21.85</v>
      </c>
      <c r="J1016" s="3">
        <v>41.5</v>
      </c>
      <c r="K1016" s="1">
        <v>2887.1670424267268</v>
      </c>
      <c r="L1016" s="1">
        <v>2875</v>
      </c>
      <c r="M1016" s="1">
        <v>4017.0111524163567</v>
      </c>
      <c r="N1016" s="1">
        <v>7346.3101604278081</v>
      </c>
      <c r="O1016" s="1">
        <v>6599.8580492526071</v>
      </c>
      <c r="P1016" s="1">
        <v>6815.4759622367455</v>
      </c>
      <c r="Q1016" s="1">
        <v>2474.3260408128954</v>
      </c>
      <c r="R1016" s="1"/>
      <c r="S1016" s="1"/>
      <c r="T1016" s="1">
        <v>2.2859287156815431</v>
      </c>
      <c r="U1016" s="1">
        <v>2.3606101974994109</v>
      </c>
      <c r="V1016" s="1">
        <v>10.77826</v>
      </c>
      <c r="W1016" s="1">
        <v>8.5844100000000001</v>
      </c>
      <c r="X1016">
        <f t="shared" si="42"/>
        <v>3.8234838028674307</v>
      </c>
      <c r="Y1016" s="1" t="s">
        <v>46</v>
      </c>
      <c r="Z1016" s="1">
        <v>6.8</v>
      </c>
      <c r="AA1016" s="1">
        <v>1.315370603894835</v>
      </c>
      <c r="AB1016" s="1">
        <v>5.3346</v>
      </c>
      <c r="AC1016" s="1">
        <v>30.4</v>
      </c>
      <c r="AD1016" s="1">
        <v>11.058767181582299</v>
      </c>
      <c r="AE1016" s="1"/>
      <c r="AF1016" s="1"/>
      <c r="AG1016" s="1"/>
      <c r="AH1016" s="1"/>
      <c r="AI1016">
        <v>7.6704999999999997</v>
      </c>
      <c r="AJ1016">
        <v>7.8255000000000008</v>
      </c>
      <c r="AK1016">
        <v>19.843249999999998</v>
      </c>
      <c r="AL1016">
        <v>22.644000000000002</v>
      </c>
      <c r="AM1016">
        <v>22.677999999999997</v>
      </c>
      <c r="AN1016">
        <v>15.318000000000001</v>
      </c>
      <c r="AO1016">
        <v>50.358499999999999</v>
      </c>
      <c r="AP1016">
        <v>48.118500000000004</v>
      </c>
      <c r="AQ1016" t="s">
        <v>97</v>
      </c>
    </row>
    <row r="1017" spans="1:43" x14ac:dyDescent="0.25">
      <c r="A1017" s="1" t="s">
        <v>581</v>
      </c>
      <c r="B1017" s="23" t="s">
        <v>997</v>
      </c>
      <c r="C1017" s="1" t="s">
        <v>589</v>
      </c>
      <c r="D1017" s="23" t="s">
        <v>781</v>
      </c>
      <c r="E1017" s="1" t="s">
        <v>44</v>
      </c>
      <c r="F1017" s="1" t="s">
        <v>583</v>
      </c>
      <c r="G1017" s="2" t="str">
        <f t="shared" si="41"/>
        <v>TMS_F47DoguwaHYBRIDDoguwaHYBRID</v>
      </c>
      <c r="H1017" s="3">
        <v>120</v>
      </c>
      <c r="I1017" s="3">
        <v>21.85</v>
      </c>
      <c r="J1017" s="3">
        <v>41.5</v>
      </c>
      <c r="K1017" s="1">
        <v>1470.037348272642</v>
      </c>
      <c r="L1017" s="1">
        <v>1375</v>
      </c>
      <c r="M1017" s="1">
        <v>807.19108035371016</v>
      </c>
      <c r="N1017" s="1">
        <v>3310.1423902894485</v>
      </c>
      <c r="O1017" s="1">
        <v>3730.296470588235</v>
      </c>
      <c r="P1017" s="1">
        <v>4464.6837606837607</v>
      </c>
      <c r="Q1017" s="1">
        <v>2247.3484162895925</v>
      </c>
      <c r="R1017" s="1"/>
      <c r="S1017" s="1"/>
      <c r="T1017" s="1">
        <v>2.5375521751005143</v>
      </c>
      <c r="U1017" s="1">
        <v>3.0371226730599457</v>
      </c>
      <c r="V1017" s="1">
        <v>10.778320000000001</v>
      </c>
      <c r="W1017" s="1">
        <v>8.5836199999999998</v>
      </c>
      <c r="X1017">
        <f t="shared" si="42"/>
        <v>2.3277089659679091</v>
      </c>
      <c r="Y1017" s="1" t="s">
        <v>46</v>
      </c>
      <c r="Z1017" s="1"/>
      <c r="AA1017" s="1"/>
      <c r="AB1017" s="1"/>
      <c r="AC1017" s="1"/>
      <c r="AD1017" s="1"/>
      <c r="AE1017" s="1"/>
      <c r="AF1017" s="1"/>
      <c r="AG1017" s="1"/>
      <c r="AH1017" s="1"/>
      <c r="AI1017">
        <v>7.6704999999999997</v>
      </c>
      <c r="AJ1017">
        <v>7.8255000000000008</v>
      </c>
      <c r="AK1017">
        <v>19.843249999999998</v>
      </c>
      <c r="AL1017">
        <v>22.644000000000002</v>
      </c>
      <c r="AM1017">
        <v>22.677999999999997</v>
      </c>
      <c r="AN1017">
        <v>15.318000000000001</v>
      </c>
      <c r="AO1017">
        <v>50.358499999999999</v>
      </c>
      <c r="AP1017">
        <v>48.118500000000004</v>
      </c>
      <c r="AQ1017" t="s">
        <v>97</v>
      </c>
    </row>
    <row r="1018" spans="1:43" x14ac:dyDescent="0.25">
      <c r="A1018" s="1" t="s">
        <v>581</v>
      </c>
      <c r="B1018" s="23" t="s">
        <v>996</v>
      </c>
      <c r="C1018" s="1" t="s">
        <v>589</v>
      </c>
      <c r="D1018" s="23" t="s">
        <v>781</v>
      </c>
      <c r="E1018" s="1" t="s">
        <v>44</v>
      </c>
      <c r="F1018" s="1" t="s">
        <v>584</v>
      </c>
      <c r="G1018" s="2" t="str">
        <f t="shared" si="41"/>
        <v>TMS_F47DoguwaOPVDoguwaOPV</v>
      </c>
      <c r="H1018" s="3">
        <v>120</v>
      </c>
      <c r="I1018" s="3">
        <v>21.85</v>
      </c>
      <c r="J1018" s="3">
        <v>41.5</v>
      </c>
      <c r="K1018" s="1">
        <v>732.88735101883879</v>
      </c>
      <c r="L1018" s="4">
        <v>625</v>
      </c>
      <c r="M1018" s="1">
        <v>2323.8901960784315</v>
      </c>
      <c r="N1018" s="1">
        <v>5005.376996159288</v>
      </c>
      <c r="O1018" s="1">
        <v>3681.6633663366338</v>
      </c>
      <c r="P1018" s="1">
        <v>4928.0208378554371</v>
      </c>
      <c r="Q1018" s="1">
        <v>2120.0605435156517</v>
      </c>
      <c r="R1018" s="1"/>
      <c r="S1018" s="1"/>
      <c r="T1018" s="1">
        <v>5.0235051283372432</v>
      </c>
      <c r="U1018" s="1">
        <v>6.7241177392468909</v>
      </c>
      <c r="V1018" s="1">
        <v>10.778320000000001</v>
      </c>
      <c r="W1018" s="1">
        <v>8.5836199999999998</v>
      </c>
      <c r="X1018">
        <f t="shared" si="42"/>
        <v>3.0367723336315646</v>
      </c>
      <c r="Y1018" s="1" t="s">
        <v>46</v>
      </c>
      <c r="Z1018" s="1"/>
      <c r="AA1018" s="1"/>
      <c r="AB1018" s="1"/>
      <c r="AC1018" s="1"/>
      <c r="AD1018" s="1"/>
      <c r="AE1018" s="1"/>
      <c r="AF1018" s="1"/>
      <c r="AG1018" s="1"/>
      <c r="AH1018" s="1"/>
      <c r="AI1018">
        <v>7.6704999999999997</v>
      </c>
      <c r="AJ1018">
        <v>7.8255000000000008</v>
      </c>
      <c r="AK1018">
        <v>19.843249999999998</v>
      </c>
      <c r="AL1018">
        <v>22.644000000000002</v>
      </c>
      <c r="AM1018">
        <v>22.677999999999997</v>
      </c>
      <c r="AN1018">
        <v>15.318000000000001</v>
      </c>
      <c r="AO1018">
        <v>50.358499999999999</v>
      </c>
      <c r="AP1018">
        <v>48.118500000000004</v>
      </c>
      <c r="AQ1018" t="s">
        <v>97</v>
      </c>
    </row>
    <row r="1019" spans="1:43" x14ac:dyDescent="0.25">
      <c r="A1019" s="1" t="s">
        <v>581</v>
      </c>
      <c r="B1019" s="23" t="s">
        <v>998</v>
      </c>
      <c r="C1019" s="1" t="s">
        <v>589</v>
      </c>
      <c r="D1019" s="23" t="s">
        <v>782</v>
      </c>
      <c r="E1019" s="1" t="s">
        <v>44</v>
      </c>
      <c r="F1019" s="1" t="s">
        <v>583</v>
      </c>
      <c r="G1019" s="2" t="str">
        <f t="shared" si="41"/>
        <v>TMS_F48DoguwaHYBRIDDoguwaHYBRID</v>
      </c>
      <c r="H1019" s="3">
        <v>120</v>
      </c>
      <c r="I1019" s="3">
        <v>21.85</v>
      </c>
      <c r="J1019" s="3">
        <v>41.5</v>
      </c>
      <c r="K1019" s="1">
        <v>2261.5034895314052</v>
      </c>
      <c r="L1019" s="1">
        <v>2375</v>
      </c>
      <c r="M1019" s="1">
        <v>3174.5573770491806</v>
      </c>
      <c r="N1019" s="1">
        <v>3886.8170534268747</v>
      </c>
      <c r="O1019" s="1">
        <v>5110.8451914098969</v>
      </c>
      <c r="P1019" s="1">
        <v>4118.9729225023339</v>
      </c>
      <c r="Q1019" s="1">
        <v>3246.9742647058815</v>
      </c>
      <c r="R1019" s="1"/>
      <c r="S1019" s="1"/>
      <c r="T1019" s="1">
        <v>2.2599324807890921</v>
      </c>
      <c r="U1019" s="1">
        <v>1.8213427224716798</v>
      </c>
      <c r="V1019" s="1">
        <v>10.740320000000001</v>
      </c>
      <c r="W1019" s="1">
        <v>8.5838900000000002</v>
      </c>
      <c r="X1019">
        <f t="shared" si="42"/>
        <v>2.934370737003825</v>
      </c>
      <c r="Y1019" s="1" t="s">
        <v>46</v>
      </c>
      <c r="Z1019" s="1"/>
      <c r="AA1019" s="1"/>
      <c r="AB1019" s="1"/>
      <c r="AC1019" s="1"/>
      <c r="AD1019" s="1"/>
      <c r="AE1019" s="1"/>
      <c r="AF1019" s="1"/>
      <c r="AG1019" s="1"/>
      <c r="AH1019" s="1"/>
      <c r="AI1019">
        <v>8.17075</v>
      </c>
      <c r="AJ1019">
        <v>8.3250000000000011</v>
      </c>
      <c r="AK1019">
        <v>20.84375</v>
      </c>
      <c r="AL1019">
        <v>23.643000000000001</v>
      </c>
      <c r="AM1019">
        <v>26.179749999999999</v>
      </c>
      <c r="AN1019">
        <v>17.8155</v>
      </c>
      <c r="AO1019">
        <v>50.358499999999999</v>
      </c>
      <c r="AP1019">
        <v>48.368250000000003</v>
      </c>
      <c r="AQ1019" t="s">
        <v>97</v>
      </c>
    </row>
    <row r="1020" spans="1:43" x14ac:dyDescent="0.25">
      <c r="A1020" s="1" t="s">
        <v>581</v>
      </c>
      <c r="B1020" s="23" t="s">
        <v>999</v>
      </c>
      <c r="C1020" s="1" t="s">
        <v>589</v>
      </c>
      <c r="D1020" s="23" t="s">
        <v>782</v>
      </c>
      <c r="E1020" s="1" t="s">
        <v>44</v>
      </c>
      <c r="F1020" s="1" t="s">
        <v>584</v>
      </c>
      <c r="G1020" s="2" t="str">
        <f t="shared" si="41"/>
        <v>TMS_F48DoguwaOPVDoguwaOPV</v>
      </c>
      <c r="H1020" s="3">
        <v>120</v>
      </c>
      <c r="I1020" s="3">
        <v>21.85</v>
      </c>
      <c r="J1020" s="3">
        <v>41.5</v>
      </c>
      <c r="K1020" s="1">
        <v>2257.4334841628952</v>
      </c>
      <c r="L1020" s="1">
        <v>2375</v>
      </c>
      <c r="M1020" s="1">
        <v>2928.0302212628162</v>
      </c>
      <c r="N1020" s="1">
        <v>4933.0009970089732</v>
      </c>
      <c r="O1020" s="1">
        <v>5003.8033362598771</v>
      </c>
      <c r="P1020" s="1">
        <v>3957.3048759326748</v>
      </c>
      <c r="Q1020" s="1">
        <v>2628.538310103158</v>
      </c>
      <c r="R1020" s="1"/>
      <c r="S1020" s="1"/>
      <c r="T1020" s="1">
        <v>2.2165894903943957</v>
      </c>
      <c r="U1020" s="1">
        <v>1.7530106218833412</v>
      </c>
      <c r="V1020" s="1">
        <v>10.740320000000001</v>
      </c>
      <c r="W1020" s="1">
        <v>8.5838900000000002</v>
      </c>
      <c r="X1020">
        <f t="shared" si="42"/>
        <v>2.8283260381406419</v>
      </c>
      <c r="Y1020" s="1" t="s">
        <v>46</v>
      </c>
      <c r="Z1020" s="1"/>
      <c r="AA1020" s="1"/>
      <c r="AB1020" s="1"/>
      <c r="AC1020" s="1"/>
      <c r="AD1020" s="1"/>
      <c r="AE1020" s="1"/>
      <c r="AF1020" s="1"/>
      <c r="AG1020" s="1"/>
      <c r="AH1020" s="1"/>
      <c r="AI1020">
        <v>8.17075</v>
      </c>
      <c r="AJ1020">
        <v>8.3250000000000011</v>
      </c>
      <c r="AK1020">
        <v>20.84375</v>
      </c>
      <c r="AL1020">
        <v>23.643000000000001</v>
      </c>
      <c r="AM1020">
        <v>26.179749999999999</v>
      </c>
      <c r="AN1020">
        <v>17.8155</v>
      </c>
      <c r="AO1020">
        <v>50.358499999999999</v>
      </c>
      <c r="AP1020">
        <v>48.368250000000003</v>
      </c>
      <c r="AQ1020" t="s">
        <v>97</v>
      </c>
    </row>
    <row r="1021" spans="1:43" x14ac:dyDescent="0.25">
      <c r="A1021" s="1" t="s">
        <v>581</v>
      </c>
      <c r="B1021" s="23" t="s">
        <v>1000</v>
      </c>
      <c r="C1021" s="1" t="s">
        <v>589</v>
      </c>
      <c r="D1021" s="23" t="s">
        <v>783</v>
      </c>
      <c r="E1021" s="1" t="s">
        <v>44</v>
      </c>
      <c r="F1021" s="1" t="s">
        <v>45</v>
      </c>
      <c r="G1021" s="2" t="str">
        <f t="shared" si="41"/>
        <v>TMS_F49DoguwaHybridDoguwaHybrid</v>
      </c>
      <c r="H1021" s="3">
        <v>120</v>
      </c>
      <c r="I1021" s="3">
        <v>21.85</v>
      </c>
      <c r="J1021" s="3">
        <v>41.5</v>
      </c>
      <c r="K1021" s="1">
        <v>196.39725809022795</v>
      </c>
      <c r="L1021" s="1">
        <v>125</v>
      </c>
      <c r="M1021" s="1">
        <v>707.44282744282759</v>
      </c>
      <c r="N1021" s="1">
        <v>3964.7179487179487</v>
      </c>
      <c r="O1021" s="1">
        <v>5573.2428726091657</v>
      </c>
      <c r="P1021" s="1">
        <v>6873.8052750618854</v>
      </c>
      <c r="Q1021" s="1">
        <v>1349.1514252759928</v>
      </c>
      <c r="R1021" s="1"/>
      <c r="S1021" s="1"/>
      <c r="T1021" s="1">
        <v>28.377396542108198</v>
      </c>
      <c r="U1021" s="1">
        <v>34.999497151350006</v>
      </c>
      <c r="V1021" s="1">
        <v>10.687810000000001</v>
      </c>
      <c r="W1021" s="1">
        <v>8.6257699999999993</v>
      </c>
      <c r="X1021">
        <f t="shared" si="42"/>
        <v>5.5372995166672876</v>
      </c>
      <c r="Y1021" s="1" t="s">
        <v>46</v>
      </c>
      <c r="Z1021" s="1">
        <v>5.8</v>
      </c>
      <c r="AA1021" s="1">
        <v>0.95579415244604804</v>
      </c>
      <c r="AB1021" s="1">
        <v>2.0581199999999997</v>
      </c>
      <c r="AC1021" s="1">
        <v>33.6</v>
      </c>
      <c r="AD1021" s="1">
        <v>3.6102142987817576</v>
      </c>
      <c r="AE1021" s="1"/>
      <c r="AF1021" s="1"/>
      <c r="AG1021" s="1"/>
      <c r="AH1021" s="1"/>
      <c r="AI1021">
        <v>6.1697499999999996</v>
      </c>
      <c r="AJ1021">
        <v>6.3270000000000008</v>
      </c>
      <c r="AK1021">
        <v>22.677999999999997</v>
      </c>
      <c r="AL1021">
        <v>24.808500000000002</v>
      </c>
      <c r="AM1021">
        <v>25.846249999999998</v>
      </c>
      <c r="AN1021">
        <v>17.399250000000002</v>
      </c>
      <c r="AO1021">
        <v>50.691999999999993</v>
      </c>
      <c r="AP1021">
        <v>49.034250000000007</v>
      </c>
      <c r="AQ1021" t="s">
        <v>97</v>
      </c>
    </row>
    <row r="1022" spans="1:43" x14ac:dyDescent="0.25">
      <c r="A1022" s="1" t="s">
        <v>581</v>
      </c>
      <c r="B1022" s="23" t="s">
        <v>1001</v>
      </c>
      <c r="C1022" s="1" t="s">
        <v>589</v>
      </c>
      <c r="D1022" s="23" t="s">
        <v>783</v>
      </c>
      <c r="E1022" s="1" t="s">
        <v>44</v>
      </c>
      <c r="F1022" s="1" t="s">
        <v>584</v>
      </c>
      <c r="G1022" s="2" t="str">
        <f t="shared" si="41"/>
        <v>TMS_F49DoguwaOPVDoguwaOPV</v>
      </c>
      <c r="H1022" s="3">
        <v>120</v>
      </c>
      <c r="I1022" s="3">
        <v>21.85</v>
      </c>
      <c r="J1022" s="3">
        <v>41.5</v>
      </c>
      <c r="K1022" s="1">
        <v>0</v>
      </c>
      <c r="L1022" s="1">
        <v>125</v>
      </c>
      <c r="M1022" s="1">
        <v>45.751633986928113</v>
      </c>
      <c r="N1022" s="1">
        <v>4832.6881720430083</v>
      </c>
      <c r="O1022" s="1">
        <v>5509.2108309990663</v>
      </c>
      <c r="P1022" s="1">
        <v>6547.6923076923076</v>
      </c>
      <c r="Q1022" s="1">
        <v>652.18919108862178</v>
      </c>
      <c r="R1022" s="1"/>
      <c r="S1022" s="1"/>
      <c r="T1022" s="1"/>
      <c r="U1022" s="1"/>
      <c r="V1022" s="1">
        <v>10.687810000000001</v>
      </c>
      <c r="W1022" s="1">
        <v>8.6257699999999993</v>
      </c>
      <c r="X1022">
        <f t="shared" si="42"/>
        <v>5.6736147285565472</v>
      </c>
      <c r="Y1022" s="1" t="s">
        <v>46</v>
      </c>
      <c r="Z1022" s="1">
        <v>5.8</v>
      </c>
      <c r="AA1022" s="1">
        <v>0.95579415244604804</v>
      </c>
      <c r="AB1022" s="1">
        <v>2.0581199999999997</v>
      </c>
      <c r="AC1022" s="1">
        <v>33.6</v>
      </c>
      <c r="AD1022" s="1">
        <v>3.6102142987817576</v>
      </c>
      <c r="AE1022" s="1"/>
      <c r="AF1022" s="1"/>
      <c r="AG1022" s="1"/>
      <c r="AH1022" s="1"/>
      <c r="AI1022">
        <v>6.1697499999999996</v>
      </c>
      <c r="AJ1022">
        <v>6.3270000000000008</v>
      </c>
      <c r="AK1022">
        <v>22.677999999999997</v>
      </c>
      <c r="AL1022">
        <v>24.808500000000002</v>
      </c>
      <c r="AM1022">
        <v>25.846249999999998</v>
      </c>
      <c r="AN1022">
        <v>17.399250000000002</v>
      </c>
      <c r="AO1022">
        <v>50.691999999999993</v>
      </c>
      <c r="AP1022">
        <v>49.034250000000007</v>
      </c>
      <c r="AQ1022" t="s">
        <v>97</v>
      </c>
    </row>
    <row r="1023" spans="1:43" x14ac:dyDescent="0.25">
      <c r="A1023" s="1" t="s">
        <v>581</v>
      </c>
      <c r="B1023" s="23" t="s">
        <v>1002</v>
      </c>
      <c r="C1023" s="1" t="s">
        <v>589</v>
      </c>
      <c r="D1023" s="23" t="s">
        <v>784</v>
      </c>
      <c r="E1023" s="1" t="s">
        <v>44</v>
      </c>
      <c r="F1023" s="1" t="s">
        <v>583</v>
      </c>
      <c r="G1023" s="2" t="str">
        <f t="shared" si="41"/>
        <v>TMS_F50DoguwaHYBRIDDoguwaHYBRID</v>
      </c>
      <c r="H1023" s="3">
        <v>120</v>
      </c>
      <c r="I1023" s="3">
        <v>21.85</v>
      </c>
      <c r="J1023" s="3">
        <v>41.5</v>
      </c>
      <c r="K1023" s="1">
        <v>2316.726342710997</v>
      </c>
      <c r="L1023" s="1">
        <v>2375</v>
      </c>
      <c r="M1023" s="1">
        <v>980.81045751633997</v>
      </c>
      <c r="N1023" s="1">
        <v>4407.10029299076</v>
      </c>
      <c r="O1023" s="1">
        <v>4031.6049382716046</v>
      </c>
      <c r="P1023" s="1">
        <v>3857.0847457627124</v>
      </c>
      <c r="Q1023" s="1">
        <v>1882.8492145396174</v>
      </c>
      <c r="R1023" s="1"/>
      <c r="S1023" s="1"/>
      <c r="T1023" s="1">
        <v>1.740216297430228</v>
      </c>
      <c r="U1023" s="1">
        <v>1.6648857807043416</v>
      </c>
      <c r="V1023" s="1">
        <v>10.72944</v>
      </c>
      <c r="W1023" s="1">
        <v>8.5774699999999999</v>
      </c>
      <c r="X1023">
        <f t="shared" si="42"/>
        <v>1.766053388756339</v>
      </c>
      <c r="Y1023" s="1" t="s">
        <v>46</v>
      </c>
      <c r="Z1023" s="1"/>
      <c r="AA1023" s="1"/>
      <c r="AB1023" s="1"/>
      <c r="AC1023" s="1"/>
      <c r="AD1023" s="1"/>
      <c r="AE1023" s="1"/>
      <c r="AF1023" s="1"/>
      <c r="AG1023" s="1"/>
      <c r="AH1023" s="1"/>
      <c r="AI1023">
        <v>6.8367499999999994</v>
      </c>
      <c r="AJ1023">
        <v>6.9097500000000007</v>
      </c>
      <c r="AK1023">
        <v>19.17625</v>
      </c>
      <c r="AL1023">
        <v>22.560750000000002</v>
      </c>
      <c r="AM1023">
        <v>24.011999999999997</v>
      </c>
      <c r="AN1023">
        <v>15.484500000000002</v>
      </c>
      <c r="AO1023">
        <v>52.025999999999996</v>
      </c>
      <c r="AP1023">
        <v>49.450500000000005</v>
      </c>
      <c r="AQ1023" t="s">
        <v>97</v>
      </c>
    </row>
    <row r="1024" spans="1:43" x14ac:dyDescent="0.25">
      <c r="A1024" s="1" t="s">
        <v>581</v>
      </c>
      <c r="B1024" s="23" t="s">
        <v>1003</v>
      </c>
      <c r="C1024" s="1" t="s">
        <v>589</v>
      </c>
      <c r="D1024" s="23" t="s">
        <v>784</v>
      </c>
      <c r="E1024" s="1" t="s">
        <v>44</v>
      </c>
      <c r="F1024" s="1" t="s">
        <v>584</v>
      </c>
      <c r="G1024" s="2" t="str">
        <f t="shared" si="41"/>
        <v>TMS_F50DoguwaOPVDoguwaOPV</v>
      </c>
      <c r="H1024" s="3">
        <v>120</v>
      </c>
      <c r="I1024" s="3">
        <v>21.85</v>
      </c>
      <c r="J1024" s="3">
        <v>41.5</v>
      </c>
      <c r="K1024" s="1">
        <v>1394.392156862745</v>
      </c>
      <c r="L1024" s="1">
        <v>1375</v>
      </c>
      <c r="M1024" s="1">
        <v>1201.4291938997824</v>
      </c>
      <c r="N1024" s="1">
        <v>3383.3281927003004</v>
      </c>
      <c r="O1024" s="1">
        <v>2937.3136520525813</v>
      </c>
      <c r="P1024" s="1">
        <v>5014.9708273553324</v>
      </c>
      <c r="Q1024" s="1">
        <v>2344.3137254901958</v>
      </c>
      <c r="R1024" s="1"/>
      <c r="S1024" s="1"/>
      <c r="T1024" s="1">
        <v>2.1065190574947503</v>
      </c>
      <c r="U1024" s="1">
        <v>3.5965282812824757</v>
      </c>
      <c r="V1024" s="1">
        <v>10.72944</v>
      </c>
      <c r="W1024" s="1">
        <v>8.5774699999999999</v>
      </c>
      <c r="X1024">
        <f t="shared" si="42"/>
        <v>1.5889648061495703</v>
      </c>
      <c r="Y1024" s="1" t="s">
        <v>46</v>
      </c>
      <c r="Z1024" s="1"/>
      <c r="AA1024" s="1"/>
      <c r="AB1024" s="1"/>
      <c r="AC1024" s="1"/>
      <c r="AD1024" s="1"/>
      <c r="AE1024" s="1"/>
      <c r="AF1024" s="1"/>
      <c r="AG1024" s="1"/>
      <c r="AH1024" s="1"/>
      <c r="AI1024">
        <v>6.8367499999999994</v>
      </c>
      <c r="AJ1024">
        <v>6.9097500000000007</v>
      </c>
      <c r="AK1024">
        <v>19.17625</v>
      </c>
      <c r="AL1024">
        <v>22.560750000000002</v>
      </c>
      <c r="AM1024">
        <v>24.011999999999997</v>
      </c>
      <c r="AN1024">
        <v>15.484500000000002</v>
      </c>
      <c r="AO1024">
        <v>52.025999999999996</v>
      </c>
      <c r="AP1024">
        <v>49.450500000000005</v>
      </c>
      <c r="AQ1024" t="s">
        <v>97</v>
      </c>
    </row>
    <row r="1025" spans="1:43" x14ac:dyDescent="0.25">
      <c r="A1025" s="1" t="s">
        <v>581</v>
      </c>
      <c r="B1025" s="23" t="s">
        <v>1004</v>
      </c>
      <c r="C1025" s="1" t="s">
        <v>589</v>
      </c>
      <c r="D1025" s="23" t="s">
        <v>785</v>
      </c>
      <c r="E1025" s="1" t="s">
        <v>44</v>
      </c>
      <c r="F1025" s="1" t="s">
        <v>45</v>
      </c>
      <c r="G1025" s="2" t="str">
        <f t="shared" si="41"/>
        <v>TMS_F51DoguwaHybridDoguwaHybrid</v>
      </c>
      <c r="H1025" s="3">
        <v>120</v>
      </c>
      <c r="I1025" s="3">
        <v>21.85</v>
      </c>
      <c r="J1025" s="3">
        <v>41.5</v>
      </c>
      <c r="K1025" s="1">
        <v>1389.9729951860982</v>
      </c>
      <c r="L1025" s="1">
        <v>1375</v>
      </c>
      <c r="M1025" s="1">
        <v>3308.758169934641</v>
      </c>
      <c r="N1025" s="1">
        <v>4276.817803705504</v>
      </c>
      <c r="O1025" s="1">
        <v>4537.1664846309868</v>
      </c>
      <c r="P1025" s="1">
        <v>7316.6558371236724</v>
      </c>
      <c r="Q1025" s="1">
        <v>2492.3675574308481</v>
      </c>
      <c r="R1025" s="1"/>
      <c r="S1025" s="1"/>
      <c r="T1025" s="1">
        <v>3.2642119669551732</v>
      </c>
      <c r="U1025" s="1">
        <v>5.2638834441125768</v>
      </c>
      <c r="V1025" s="1">
        <v>10.73025</v>
      </c>
      <c r="W1025" s="1">
        <v>8.5773499999999991</v>
      </c>
      <c r="X1025">
        <f t="shared" si="42"/>
        <v>3.2411109109966127</v>
      </c>
      <c r="Y1025" s="1" t="s">
        <v>46</v>
      </c>
      <c r="Z1025" s="1">
        <v>6.2</v>
      </c>
      <c r="AA1025" s="1">
        <v>1.0795516169876698</v>
      </c>
      <c r="AB1025" s="1">
        <v>2.6724600000000001</v>
      </c>
      <c r="AC1025" s="1">
        <v>41.6</v>
      </c>
      <c r="AD1025" s="1">
        <v>4.9284607957959707</v>
      </c>
      <c r="AE1025" s="1"/>
      <c r="AF1025" s="1"/>
      <c r="AG1025" s="1"/>
      <c r="AH1025" s="1"/>
      <c r="AI1025">
        <v>6.8367499999999994</v>
      </c>
      <c r="AJ1025">
        <v>6.9097500000000007</v>
      </c>
      <c r="AK1025">
        <v>19.17625</v>
      </c>
      <c r="AL1025">
        <v>22.560750000000002</v>
      </c>
      <c r="AM1025">
        <v>24.011999999999997</v>
      </c>
      <c r="AN1025">
        <v>15.484500000000002</v>
      </c>
      <c r="AO1025">
        <v>52.025999999999996</v>
      </c>
      <c r="AP1025">
        <v>49.450500000000005</v>
      </c>
      <c r="AQ1025" t="s">
        <v>97</v>
      </c>
    </row>
    <row r="1026" spans="1:43" x14ac:dyDescent="0.25">
      <c r="A1026" s="1" t="s">
        <v>581</v>
      </c>
      <c r="B1026" s="23" t="s">
        <v>1005</v>
      </c>
      <c r="C1026" s="1" t="s">
        <v>589</v>
      </c>
      <c r="D1026" s="23" t="s">
        <v>785</v>
      </c>
      <c r="E1026" s="1" t="s">
        <v>44</v>
      </c>
      <c r="F1026" s="1" t="s">
        <v>584</v>
      </c>
      <c r="G1026" s="2" t="str">
        <f t="shared" si="41"/>
        <v>TMS_F51DoguwaOPVDoguwaOPV</v>
      </c>
      <c r="H1026" s="3">
        <v>120</v>
      </c>
      <c r="I1026" s="3">
        <v>21.85</v>
      </c>
      <c r="J1026" s="3">
        <v>41.5</v>
      </c>
      <c r="K1026" s="1">
        <v>1768.4802043422733</v>
      </c>
      <c r="L1026" s="1">
        <v>1875</v>
      </c>
      <c r="M1026" s="1">
        <v>2045.0488942380023</v>
      </c>
      <c r="N1026" s="1">
        <v>4878.6220927975164</v>
      </c>
      <c r="O1026" s="1">
        <v>6598.4083044982708</v>
      </c>
      <c r="P1026" s="1">
        <v>5413.1193403519119</v>
      </c>
      <c r="Q1026" s="1">
        <v>4374.9639832900539</v>
      </c>
      <c r="R1026" s="1"/>
      <c r="S1026" s="1"/>
      <c r="T1026" s="1">
        <v>3.7311179895012323</v>
      </c>
      <c r="U1026" s="1">
        <v>3.0608877198968361</v>
      </c>
      <c r="V1026" s="1">
        <v>10.73025</v>
      </c>
      <c r="W1026" s="1">
        <v>8.5773499999999991</v>
      </c>
      <c r="X1026">
        <f t="shared" si="42"/>
        <v>4.9740610856137426</v>
      </c>
      <c r="Y1026" s="1" t="s">
        <v>46</v>
      </c>
      <c r="Z1026" s="1">
        <v>6.2</v>
      </c>
      <c r="AA1026" s="1">
        <v>1.0795516169876698</v>
      </c>
      <c r="AB1026" s="1">
        <v>2.6724600000000001</v>
      </c>
      <c r="AC1026" s="1">
        <v>41.6</v>
      </c>
      <c r="AD1026" s="1">
        <v>4.9284607957959707</v>
      </c>
      <c r="AE1026" s="1"/>
      <c r="AF1026" s="1"/>
      <c r="AG1026" s="1"/>
      <c r="AH1026" s="1"/>
      <c r="AI1026">
        <v>6.8367499999999994</v>
      </c>
      <c r="AJ1026">
        <v>6.9097500000000007</v>
      </c>
      <c r="AK1026">
        <v>19.17625</v>
      </c>
      <c r="AL1026">
        <v>22.560750000000002</v>
      </c>
      <c r="AM1026">
        <v>24.011999999999997</v>
      </c>
      <c r="AN1026">
        <v>15.484500000000002</v>
      </c>
      <c r="AO1026">
        <v>52.025999999999996</v>
      </c>
      <c r="AP1026">
        <v>49.450500000000005</v>
      </c>
      <c r="AQ1026" t="s">
        <v>97</v>
      </c>
    </row>
    <row r="1027" spans="1:43" x14ac:dyDescent="0.25">
      <c r="A1027" s="1" t="s">
        <v>581</v>
      </c>
      <c r="B1027" s="23" t="s">
        <v>1006</v>
      </c>
      <c r="C1027" s="1" t="s">
        <v>587</v>
      </c>
      <c r="D1027" s="23" t="s">
        <v>786</v>
      </c>
      <c r="E1027" s="1" t="s">
        <v>44</v>
      </c>
      <c r="F1027" s="1" t="s">
        <v>583</v>
      </c>
      <c r="G1027" s="2" t="str">
        <f t="shared" si="41"/>
        <v>TMS_F52FaskariHYBRIDFaskariHYBRID</v>
      </c>
      <c r="H1027" s="3">
        <v>120</v>
      </c>
      <c r="I1027" s="3">
        <v>21.85</v>
      </c>
      <c r="J1027" s="3">
        <v>41.5</v>
      </c>
      <c r="K1027" s="1">
        <v>72.79607843137255</v>
      </c>
      <c r="L1027" s="1">
        <v>125</v>
      </c>
      <c r="M1027" s="1">
        <v>2.5830065359477126</v>
      </c>
      <c r="N1027" s="1">
        <v>2965.0241056996269</v>
      </c>
      <c r="O1027" s="1">
        <v>2201.3419552218047</v>
      </c>
      <c r="P1027" s="1">
        <v>3263.2692681032809</v>
      </c>
      <c r="Q1027" s="1">
        <v>198.69281045751637</v>
      </c>
      <c r="R1027" s="1"/>
      <c r="S1027" s="1"/>
      <c r="T1027" s="1">
        <v>30.239842621427581</v>
      </c>
      <c r="U1027" s="1">
        <v>44.827542065740268</v>
      </c>
      <c r="V1027" s="1">
        <v>11.633459999999999</v>
      </c>
      <c r="W1027" s="1">
        <v>7.1820399999999998</v>
      </c>
      <c r="X1027">
        <f t="shared" si="42"/>
        <v>2.1920651809174787</v>
      </c>
      <c r="Y1027" s="1" t="s">
        <v>46</v>
      </c>
      <c r="Z1027" s="1"/>
      <c r="AA1027" s="1"/>
      <c r="AB1027" s="1"/>
      <c r="AC1027" s="1"/>
      <c r="AD1027" s="1"/>
      <c r="AE1027" s="1"/>
      <c r="AF1027" s="1"/>
      <c r="AG1027" s="1"/>
      <c r="AH1027" s="1"/>
      <c r="AI1027">
        <v>6.67</v>
      </c>
      <c r="AJ1027">
        <v>7.0762500000000008</v>
      </c>
      <c r="AK1027">
        <v>17.341999999999999</v>
      </c>
      <c r="AL1027">
        <v>19.647000000000002</v>
      </c>
      <c r="AM1027">
        <v>25.345999999999997</v>
      </c>
      <c r="AN1027">
        <v>16.400250000000003</v>
      </c>
      <c r="AO1027">
        <v>53.860249999999994</v>
      </c>
      <c r="AP1027">
        <v>51.864750000000008</v>
      </c>
      <c r="AQ1027" t="s">
        <v>97</v>
      </c>
    </row>
    <row r="1028" spans="1:43" x14ac:dyDescent="0.25">
      <c r="A1028" s="1" t="s">
        <v>581</v>
      </c>
      <c r="B1028" s="23" t="s">
        <v>1007</v>
      </c>
      <c r="C1028" s="1" t="s">
        <v>587</v>
      </c>
      <c r="D1028" s="23" t="s">
        <v>786</v>
      </c>
      <c r="E1028" s="1" t="s">
        <v>44</v>
      </c>
      <c r="F1028" s="1" t="s">
        <v>584</v>
      </c>
      <c r="G1028" s="2" t="str">
        <f t="shared" si="41"/>
        <v>TMS_F52FaskariOPVFaskariOPV</v>
      </c>
      <c r="H1028" s="3">
        <v>120</v>
      </c>
      <c r="I1028" s="3">
        <v>21.85</v>
      </c>
      <c r="J1028" s="3">
        <v>41.5</v>
      </c>
      <c r="K1028" s="1">
        <v>1940.0828500414252</v>
      </c>
      <c r="L1028" s="1">
        <v>1875</v>
      </c>
      <c r="M1028" s="1">
        <v>105.5755991285403</v>
      </c>
      <c r="N1028" s="1">
        <v>5004.4251968503941</v>
      </c>
      <c r="O1028" s="1">
        <v>2103.7104072398188</v>
      </c>
      <c r="P1028" s="1">
        <v>4905.4277286135693</v>
      </c>
      <c r="Q1028" s="1">
        <v>2264.2252100840342</v>
      </c>
      <c r="R1028" s="1"/>
      <c r="S1028" s="1"/>
      <c r="T1028" s="1">
        <v>1.0843404997858208</v>
      </c>
      <c r="U1028" s="1">
        <v>2.5284630130660797</v>
      </c>
      <c r="V1028" s="1">
        <v>11.633459999999999</v>
      </c>
      <c r="W1028" s="1">
        <v>7.1820399999999998</v>
      </c>
      <c r="X1028">
        <f t="shared" si="42"/>
        <v>0.16851047218866033</v>
      </c>
      <c r="Y1028" s="1" t="s">
        <v>52</v>
      </c>
      <c r="Z1028" s="1"/>
      <c r="AA1028" s="1"/>
      <c r="AB1028" s="1"/>
      <c r="AC1028" s="1"/>
      <c r="AD1028" s="1"/>
      <c r="AE1028" s="1"/>
      <c r="AF1028" s="1"/>
      <c r="AG1028" s="1"/>
      <c r="AH1028" s="1"/>
      <c r="AI1028">
        <v>6.67</v>
      </c>
      <c r="AJ1028">
        <v>7.0762500000000008</v>
      </c>
      <c r="AK1028">
        <v>17.341999999999999</v>
      </c>
      <c r="AL1028">
        <v>19.647000000000002</v>
      </c>
      <c r="AM1028">
        <v>25.345999999999997</v>
      </c>
      <c r="AN1028">
        <v>16.400250000000003</v>
      </c>
      <c r="AO1028">
        <v>53.860249999999994</v>
      </c>
      <c r="AP1028">
        <v>51.864750000000008</v>
      </c>
      <c r="AQ1028" t="s">
        <v>97</v>
      </c>
    </row>
    <row r="1029" spans="1:43" x14ac:dyDescent="0.25">
      <c r="A1029" s="1" t="s">
        <v>581</v>
      </c>
      <c r="B1029" s="23" t="s">
        <v>1008</v>
      </c>
      <c r="C1029" s="1" t="s">
        <v>587</v>
      </c>
      <c r="D1029" s="23" t="s">
        <v>787</v>
      </c>
      <c r="E1029" s="1" t="s">
        <v>44</v>
      </c>
      <c r="F1029" s="1" t="s">
        <v>583</v>
      </c>
      <c r="G1029" s="2" t="str">
        <f t="shared" si="41"/>
        <v>TMS_F53FaskariHYBRIDFaskariHYBRID</v>
      </c>
      <c r="H1029" s="3">
        <v>120</v>
      </c>
      <c r="I1029" s="3">
        <v>21.85</v>
      </c>
      <c r="J1029" s="3">
        <v>41.5</v>
      </c>
      <c r="K1029" s="1">
        <v>1446.8215183509299</v>
      </c>
      <c r="L1029" s="1">
        <v>1375</v>
      </c>
      <c r="M1029" s="1">
        <v>4443.1552162849875</v>
      </c>
      <c r="N1029" s="1">
        <v>5038.2669196710949</v>
      </c>
      <c r="O1029" s="1">
        <v>5092.1132897603475</v>
      </c>
      <c r="P1029" s="1">
        <v>5253.5068540690627</v>
      </c>
      <c r="Q1029" s="1">
        <v>3346.521739130435</v>
      </c>
      <c r="R1029" s="1"/>
      <c r="S1029" s="1"/>
      <c r="T1029" s="1">
        <v>3.5195172487925657</v>
      </c>
      <c r="U1029" s="1">
        <v>3.6310676800390334</v>
      </c>
      <c r="V1029" s="1">
        <v>11.657780000000001</v>
      </c>
      <c r="W1029" s="1">
        <v>7.1581099999999998</v>
      </c>
      <c r="X1029">
        <f t="shared" si="42"/>
        <v>3.7540732635937051</v>
      </c>
      <c r="Y1029" s="1" t="s">
        <v>46</v>
      </c>
      <c r="Z1029" s="1"/>
      <c r="AA1029" s="1"/>
      <c r="AB1029" s="1"/>
      <c r="AC1029" s="1"/>
      <c r="AD1029" s="1"/>
      <c r="AE1029" s="1"/>
      <c r="AF1029" s="1"/>
      <c r="AG1029" s="1"/>
      <c r="AH1029" s="1"/>
      <c r="AI1029">
        <v>6.5032499999999995</v>
      </c>
      <c r="AJ1029">
        <v>6.7432500000000006</v>
      </c>
      <c r="AK1029">
        <v>17.008499999999998</v>
      </c>
      <c r="AL1029">
        <v>19.480500000000003</v>
      </c>
      <c r="AM1029">
        <v>23.344999999999999</v>
      </c>
      <c r="AN1029">
        <v>14.901750000000002</v>
      </c>
      <c r="AO1029">
        <v>55.027499999999996</v>
      </c>
      <c r="AP1029">
        <v>53.196750000000009</v>
      </c>
      <c r="AQ1029" t="s">
        <v>97</v>
      </c>
    </row>
    <row r="1030" spans="1:43" x14ac:dyDescent="0.25">
      <c r="A1030" s="1" t="s">
        <v>581</v>
      </c>
      <c r="B1030" s="23" t="s">
        <v>1009</v>
      </c>
      <c r="C1030" s="1" t="s">
        <v>587</v>
      </c>
      <c r="D1030" s="23" t="s">
        <v>787</v>
      </c>
      <c r="E1030" s="1" t="s">
        <v>44</v>
      </c>
      <c r="F1030" s="1" t="s">
        <v>584</v>
      </c>
      <c r="G1030" s="2" t="str">
        <f t="shared" si="41"/>
        <v>TMS_F53FaskariOPVFaskariOPV</v>
      </c>
      <c r="H1030" s="3">
        <v>120</v>
      </c>
      <c r="I1030" s="3">
        <v>21.85</v>
      </c>
      <c r="J1030" s="3">
        <v>41.5</v>
      </c>
      <c r="K1030" s="1"/>
      <c r="L1030" s="1"/>
      <c r="M1030" s="1"/>
      <c r="N1030" s="1">
        <v>1262.4052287581699</v>
      </c>
      <c r="O1030" s="1">
        <v>3056.3422459893045</v>
      </c>
      <c r="P1030" s="1">
        <v>4431.8444125617734</v>
      </c>
      <c r="Q1030" s="1"/>
      <c r="R1030" s="1"/>
      <c r="S1030" s="1"/>
      <c r="T1030" s="1"/>
      <c r="U1030" s="1"/>
      <c r="V1030" s="1">
        <v>11.657780000000001</v>
      </c>
      <c r="W1030" s="1">
        <v>7.1581099999999998</v>
      </c>
      <c r="X1030">
        <f t="shared" si="42"/>
        <v>3.1475485172546764</v>
      </c>
      <c r="Y1030" s="1" t="s">
        <v>46</v>
      </c>
      <c r="Z1030" s="1"/>
      <c r="AA1030" s="1"/>
      <c r="AB1030" s="1"/>
      <c r="AC1030" s="1"/>
      <c r="AD1030" s="1"/>
      <c r="AE1030" s="1"/>
      <c r="AF1030" s="1"/>
      <c r="AG1030" s="1"/>
      <c r="AH1030" s="1"/>
      <c r="AI1030">
        <v>6.5032499999999995</v>
      </c>
      <c r="AJ1030">
        <v>6.7432500000000006</v>
      </c>
      <c r="AK1030">
        <v>17.008499999999998</v>
      </c>
      <c r="AL1030">
        <v>19.480500000000003</v>
      </c>
      <c r="AM1030">
        <v>23.344999999999999</v>
      </c>
      <c r="AN1030">
        <v>14.901750000000002</v>
      </c>
      <c r="AO1030">
        <v>55.027499999999996</v>
      </c>
      <c r="AP1030">
        <v>53.196750000000009</v>
      </c>
      <c r="AQ1030" t="s">
        <v>97</v>
      </c>
    </row>
    <row r="1031" spans="1:43" x14ac:dyDescent="0.25">
      <c r="A1031" s="1" t="s">
        <v>581</v>
      </c>
      <c r="B1031" s="23" t="s">
        <v>1010</v>
      </c>
      <c r="C1031" s="1" t="s">
        <v>587</v>
      </c>
      <c r="D1031" s="23" t="s">
        <v>788</v>
      </c>
      <c r="E1031" s="1" t="s">
        <v>44</v>
      </c>
      <c r="F1031" s="1" t="s">
        <v>583</v>
      </c>
      <c r="G1031" s="2" t="str">
        <f t="shared" si="41"/>
        <v>TMS_F54FaskariHYBRIDFaskariHYBRID</v>
      </c>
      <c r="H1031" s="3">
        <v>120</v>
      </c>
      <c r="I1031" s="3">
        <v>21.85</v>
      </c>
      <c r="J1031" s="3">
        <v>41.5</v>
      </c>
      <c r="K1031" s="1">
        <v>112.82352941176472</v>
      </c>
      <c r="L1031" s="1">
        <v>125</v>
      </c>
      <c r="M1031" s="1">
        <v>366.96249999999998</v>
      </c>
      <c r="N1031" s="1">
        <v>4393.8100730488277</v>
      </c>
      <c r="O1031" s="1">
        <v>3754.4209428452241</v>
      </c>
      <c r="P1031" s="1">
        <v>4213.6327985739745</v>
      </c>
      <c r="Q1031" s="1"/>
      <c r="R1031" s="1"/>
      <c r="S1031" s="1"/>
      <c r="T1031" s="1">
        <v>33.276932235854431</v>
      </c>
      <c r="U1031" s="1">
        <v>37.347110310613949</v>
      </c>
      <c r="V1031" s="1">
        <v>11.639200000000001</v>
      </c>
      <c r="W1031" s="1">
        <v>7.1597799999999996</v>
      </c>
      <c r="X1031">
        <f t="shared" si="42"/>
        <v>3.7502686599094504</v>
      </c>
      <c r="Y1031" s="1" t="s">
        <v>46</v>
      </c>
      <c r="Z1031" s="1"/>
      <c r="AA1031" s="1"/>
      <c r="AB1031" s="1"/>
      <c r="AC1031" s="1"/>
      <c r="AD1031" s="1"/>
      <c r="AE1031" s="1"/>
      <c r="AF1031" s="1"/>
      <c r="AG1031" s="1"/>
      <c r="AH1031" s="1"/>
      <c r="AI1031">
        <v>7.6704999999999997</v>
      </c>
      <c r="AJ1031">
        <v>7.8255000000000008</v>
      </c>
      <c r="AK1031">
        <v>18.175749999999997</v>
      </c>
      <c r="AL1031">
        <v>20.063250000000004</v>
      </c>
      <c r="AM1031">
        <v>23.011499999999998</v>
      </c>
      <c r="AN1031">
        <v>14.485500000000002</v>
      </c>
      <c r="AO1031">
        <v>51.358999999999995</v>
      </c>
      <c r="AP1031">
        <v>49.367250000000006</v>
      </c>
      <c r="AQ1031" t="s">
        <v>97</v>
      </c>
    </row>
    <row r="1032" spans="1:43" x14ac:dyDescent="0.25">
      <c r="A1032" s="1" t="s">
        <v>581</v>
      </c>
      <c r="B1032" s="23" t="s">
        <v>1011</v>
      </c>
      <c r="C1032" s="1" t="s">
        <v>587</v>
      </c>
      <c r="D1032" s="23" t="s">
        <v>788</v>
      </c>
      <c r="E1032" s="1" t="s">
        <v>44</v>
      </c>
      <c r="F1032" s="1" t="s">
        <v>584</v>
      </c>
      <c r="G1032" s="2" t="str">
        <f t="shared" si="41"/>
        <v>TMS_F54FaskariOPVFaskariOPV</v>
      </c>
      <c r="H1032" s="3">
        <v>120</v>
      </c>
      <c r="I1032" s="3">
        <v>21.85</v>
      </c>
      <c r="J1032" s="3">
        <v>41.5</v>
      </c>
      <c r="K1032" s="1">
        <v>471.56209150326794</v>
      </c>
      <c r="L1032" s="1">
        <v>375</v>
      </c>
      <c r="M1032" s="1">
        <v>2311.1111111111109</v>
      </c>
      <c r="N1032" s="1">
        <v>3511.2663398692807</v>
      </c>
      <c r="O1032" s="1">
        <v>3164.1867798665862</v>
      </c>
      <c r="P1032" s="1">
        <v>3142.8743144767491</v>
      </c>
      <c r="Q1032" s="1">
        <v>232.94117647058826</v>
      </c>
      <c r="R1032" s="1"/>
      <c r="S1032" s="1"/>
      <c r="T1032" s="1">
        <v>6.7100109124116445</v>
      </c>
      <c r="U1032" s="1">
        <v>6.6648154529507355</v>
      </c>
      <c r="V1032" s="1">
        <v>11.639200000000001</v>
      </c>
      <c r="W1032" s="1">
        <v>7.1597799999999996</v>
      </c>
      <c r="X1032">
        <f t="shared" si="42"/>
        <v>2.7729770304693013</v>
      </c>
      <c r="Y1032" s="1" t="s">
        <v>46</v>
      </c>
      <c r="Z1032" s="1"/>
      <c r="AA1032" s="1"/>
      <c r="AB1032" s="1"/>
      <c r="AC1032" s="1"/>
      <c r="AD1032" s="1"/>
      <c r="AE1032" s="1"/>
      <c r="AF1032" s="1"/>
      <c r="AG1032" s="1"/>
      <c r="AH1032" s="1"/>
      <c r="AI1032">
        <v>7.6704999999999997</v>
      </c>
      <c r="AJ1032">
        <v>7.8255000000000008</v>
      </c>
      <c r="AK1032">
        <v>18.175749999999997</v>
      </c>
      <c r="AL1032">
        <v>20.063250000000004</v>
      </c>
      <c r="AM1032">
        <v>23.011499999999998</v>
      </c>
      <c r="AN1032">
        <v>14.485500000000002</v>
      </c>
      <c r="AO1032">
        <v>51.358999999999995</v>
      </c>
      <c r="AP1032">
        <v>49.367250000000006</v>
      </c>
      <c r="AQ1032" t="s">
        <v>97</v>
      </c>
    </row>
    <row r="1033" spans="1:43" x14ac:dyDescent="0.25">
      <c r="A1033" s="1" t="s">
        <v>581</v>
      </c>
      <c r="B1033" s="23" t="s">
        <v>1012</v>
      </c>
      <c r="C1033" s="1" t="s">
        <v>587</v>
      </c>
      <c r="D1033" s="23" t="s">
        <v>789</v>
      </c>
      <c r="E1033" s="1" t="s">
        <v>44</v>
      </c>
      <c r="F1033" s="1" t="s">
        <v>583</v>
      </c>
      <c r="G1033" s="2" t="str">
        <f t="shared" si="41"/>
        <v>TMS_F55FaskariHYBRIDFaskariHYBRID</v>
      </c>
      <c r="H1033" s="3">
        <v>120</v>
      </c>
      <c r="I1033" s="3">
        <v>21.85</v>
      </c>
      <c r="J1033" s="3">
        <v>41.5</v>
      </c>
      <c r="K1033" s="1"/>
      <c r="L1033" s="1"/>
      <c r="M1033" s="1">
        <v>591.86175480293116</v>
      </c>
      <c r="N1033" s="1">
        <v>2739.9956905839258</v>
      </c>
      <c r="O1033" s="1">
        <v>3699.205282112845</v>
      </c>
      <c r="P1033" s="1">
        <v>2224.5152505446626</v>
      </c>
      <c r="Q1033" s="1">
        <v>83.013071895424844</v>
      </c>
      <c r="R1033" s="1"/>
      <c r="S1033" s="1"/>
      <c r="T1033" s="1"/>
      <c r="U1033" s="1"/>
      <c r="V1033" s="1">
        <v>11.574159999999999</v>
      </c>
      <c r="W1033" s="1">
        <v>7.0907099999999996</v>
      </c>
      <c r="X1033">
        <f t="shared" si="42"/>
        <v>3.8095956419848203</v>
      </c>
      <c r="Y1033" s="1" t="s">
        <v>46</v>
      </c>
      <c r="Z1033" s="1"/>
      <c r="AA1033" s="1"/>
      <c r="AB1033" s="1"/>
      <c r="AC1033" s="1"/>
      <c r="AD1033" s="1"/>
      <c r="AE1033" s="1"/>
      <c r="AF1033" s="1"/>
      <c r="AG1033" s="1"/>
      <c r="AH1033" s="1"/>
      <c r="AI1033">
        <v>7.1702499999999993</v>
      </c>
      <c r="AJ1033">
        <v>7.3260000000000005</v>
      </c>
      <c r="AK1033">
        <v>15.674499999999998</v>
      </c>
      <c r="AL1033">
        <v>17.565750000000001</v>
      </c>
      <c r="AM1033">
        <v>23.84525</v>
      </c>
      <c r="AN1033">
        <v>14.901750000000002</v>
      </c>
      <c r="AO1033">
        <v>58.862749999999998</v>
      </c>
      <c r="AP1033">
        <v>57.109500000000004</v>
      </c>
      <c r="AQ1033" t="s">
        <v>97</v>
      </c>
    </row>
    <row r="1034" spans="1:43" x14ac:dyDescent="0.25">
      <c r="A1034" s="1" t="s">
        <v>581</v>
      </c>
      <c r="B1034" s="23" t="s">
        <v>1013</v>
      </c>
      <c r="C1034" s="1" t="s">
        <v>587</v>
      </c>
      <c r="D1034" s="23" t="s">
        <v>789</v>
      </c>
      <c r="E1034" s="1" t="s">
        <v>44</v>
      </c>
      <c r="F1034" s="1" t="s">
        <v>584</v>
      </c>
      <c r="G1034" s="2" t="str">
        <f t="shared" si="41"/>
        <v>TMS_F55FaskariOPVFaskariOPV</v>
      </c>
      <c r="H1034" s="3">
        <v>120</v>
      </c>
      <c r="I1034" s="3">
        <v>21.85</v>
      </c>
      <c r="J1034" s="3">
        <v>41.5</v>
      </c>
      <c r="K1034" s="1">
        <v>114.94117647058823</v>
      </c>
      <c r="L1034" s="1">
        <v>125</v>
      </c>
      <c r="M1034" s="1">
        <v>207.92156862745102</v>
      </c>
      <c r="N1034" s="1">
        <v>2843.5101253616203</v>
      </c>
      <c r="O1034" s="1">
        <v>1947.6733977172958</v>
      </c>
      <c r="P1034" s="1">
        <v>3091.7530864197524</v>
      </c>
      <c r="Q1034" s="1"/>
      <c r="R1034" s="1"/>
      <c r="S1034" s="1"/>
      <c r="T1034" s="1">
        <v>16.944957912586503</v>
      </c>
      <c r="U1034" s="1">
        <v>26.898568305596619</v>
      </c>
      <c r="V1034" s="1">
        <v>11.574159999999999</v>
      </c>
      <c r="W1034" s="1">
        <v>7.0907099999999996</v>
      </c>
      <c r="X1034">
        <f t="shared" si="42"/>
        <v>1.8874239601536202</v>
      </c>
      <c r="Y1034" s="1" t="s">
        <v>46</v>
      </c>
      <c r="Z1034" s="1"/>
      <c r="AA1034" s="1"/>
      <c r="AB1034" s="1"/>
      <c r="AC1034" s="1"/>
      <c r="AD1034" s="1"/>
      <c r="AE1034" s="1"/>
      <c r="AF1034" s="1"/>
      <c r="AG1034" s="1"/>
      <c r="AH1034" s="1"/>
      <c r="AI1034">
        <v>7.1702499999999993</v>
      </c>
      <c r="AJ1034">
        <v>7.3260000000000005</v>
      </c>
      <c r="AK1034">
        <v>15.674499999999998</v>
      </c>
      <c r="AL1034">
        <v>17.565750000000001</v>
      </c>
      <c r="AM1034">
        <v>23.84525</v>
      </c>
      <c r="AN1034">
        <v>14.901750000000002</v>
      </c>
      <c r="AO1034">
        <v>58.862749999999998</v>
      </c>
      <c r="AP1034">
        <v>57.109500000000004</v>
      </c>
      <c r="AQ1034" t="s">
        <v>97</v>
      </c>
    </row>
    <row r="1035" spans="1:43" x14ac:dyDescent="0.25">
      <c r="A1035" s="1" t="s">
        <v>581</v>
      </c>
      <c r="B1035" s="23" t="s">
        <v>1014</v>
      </c>
      <c r="C1035" s="1" t="s">
        <v>587</v>
      </c>
      <c r="D1035" s="23" t="s">
        <v>790</v>
      </c>
      <c r="E1035" s="1" t="s">
        <v>44</v>
      </c>
      <c r="F1035" s="1" t="s">
        <v>583</v>
      </c>
      <c r="G1035" s="2" t="str">
        <f t="shared" si="41"/>
        <v>TMS_F56FaskariHYBRIDFaskariHYBRID</v>
      </c>
      <c r="H1035" s="3">
        <v>120</v>
      </c>
      <c r="I1035" s="3">
        <v>21.85</v>
      </c>
      <c r="J1035" s="3">
        <v>41.5</v>
      </c>
      <c r="K1035" s="1">
        <v>2459.7660130718955</v>
      </c>
      <c r="L1035" s="1">
        <v>2375</v>
      </c>
      <c r="M1035" s="1">
        <v>2081.3968253968251</v>
      </c>
      <c r="N1035" s="1">
        <v>4305.1834595224236</v>
      </c>
      <c r="O1035" s="1">
        <v>4648.5689839572187</v>
      </c>
      <c r="P1035" s="1">
        <v>7648.7352941176478</v>
      </c>
      <c r="Q1035" s="1">
        <v>1397.4901960784314</v>
      </c>
      <c r="R1035" s="1"/>
      <c r="S1035" s="1"/>
      <c r="T1035" s="1">
        <v>1.8898419440115044</v>
      </c>
      <c r="U1035" s="1">
        <v>3.1095377582542789</v>
      </c>
      <c r="V1035" s="1">
        <v>11.64533</v>
      </c>
      <c r="W1035" s="1">
        <v>7.14161</v>
      </c>
      <c r="X1035">
        <f t="shared" si="42"/>
        <v>2.2541204456448947</v>
      </c>
      <c r="Y1035" s="1" t="s">
        <v>46</v>
      </c>
      <c r="Z1035" s="1"/>
      <c r="AA1035" s="1"/>
      <c r="AB1035" s="1"/>
      <c r="AC1035" s="1"/>
      <c r="AD1035" s="1"/>
      <c r="AE1035" s="1"/>
      <c r="AF1035" s="1"/>
      <c r="AG1035" s="1"/>
      <c r="AH1035" s="1"/>
      <c r="AI1035">
        <v>7.6704999999999997</v>
      </c>
      <c r="AJ1035">
        <v>7.8255000000000008</v>
      </c>
      <c r="AK1035">
        <v>17.508749999999999</v>
      </c>
      <c r="AL1035">
        <v>19.730250000000002</v>
      </c>
      <c r="AM1035">
        <v>23.511749999999999</v>
      </c>
      <c r="AN1035">
        <v>14.735250000000001</v>
      </c>
      <c r="AO1035">
        <v>55.360999999999997</v>
      </c>
      <c r="AP1035">
        <v>53.613000000000007</v>
      </c>
      <c r="AQ1035" t="s">
        <v>97</v>
      </c>
    </row>
    <row r="1036" spans="1:43" x14ac:dyDescent="0.25">
      <c r="A1036" s="1" t="s">
        <v>581</v>
      </c>
      <c r="B1036" s="23" t="s">
        <v>1015</v>
      </c>
      <c r="C1036" s="1" t="s">
        <v>587</v>
      </c>
      <c r="D1036" s="23" t="s">
        <v>790</v>
      </c>
      <c r="E1036" s="1" t="s">
        <v>44</v>
      </c>
      <c r="F1036" s="1" t="s">
        <v>584</v>
      </c>
      <c r="G1036" s="2" t="str">
        <f t="shared" si="41"/>
        <v>TMS_F56FaskariOPVFaskariOPV</v>
      </c>
      <c r="H1036" s="3">
        <v>120</v>
      </c>
      <c r="I1036" s="3">
        <v>21.85</v>
      </c>
      <c r="J1036" s="3">
        <v>41.5</v>
      </c>
      <c r="K1036" s="1">
        <v>1841.0385889515626</v>
      </c>
      <c r="L1036" s="1">
        <v>1875</v>
      </c>
      <c r="M1036" s="1">
        <v>2065.9247482776896</v>
      </c>
      <c r="N1036" s="1">
        <v>4640.4092071611249</v>
      </c>
      <c r="O1036" s="1">
        <v>5503.5796726959516</v>
      </c>
      <c r="P1036" s="1">
        <v>5012.915032679738</v>
      </c>
      <c r="Q1036" s="1">
        <v>3060.1215043394404</v>
      </c>
      <c r="R1036" s="1"/>
      <c r="S1036" s="1"/>
      <c r="T1036" s="1">
        <v>2.9893885471624677</v>
      </c>
      <c r="U1036" s="1">
        <v>2.7228734165395743</v>
      </c>
      <c r="V1036" s="1">
        <v>11.64533</v>
      </c>
      <c r="W1036" s="1">
        <v>7.14161</v>
      </c>
      <c r="X1036">
        <f t="shared" si="42"/>
        <v>3.7718373237328624</v>
      </c>
      <c r="Y1036" s="1" t="s">
        <v>46</v>
      </c>
      <c r="Z1036" s="1"/>
      <c r="AA1036" s="1"/>
      <c r="AB1036" s="1"/>
      <c r="AC1036" s="1"/>
      <c r="AD1036" s="1"/>
      <c r="AE1036" s="1"/>
      <c r="AF1036" s="1"/>
      <c r="AG1036" s="1"/>
      <c r="AH1036" s="1"/>
      <c r="AI1036">
        <v>7.6704999999999997</v>
      </c>
      <c r="AJ1036">
        <v>7.8255000000000008</v>
      </c>
      <c r="AK1036">
        <v>17.508749999999999</v>
      </c>
      <c r="AL1036">
        <v>19.730250000000002</v>
      </c>
      <c r="AM1036">
        <v>23.511749999999999</v>
      </c>
      <c r="AN1036">
        <v>14.735250000000001</v>
      </c>
      <c r="AO1036">
        <v>55.360999999999997</v>
      </c>
      <c r="AP1036">
        <v>53.613000000000007</v>
      </c>
      <c r="AQ1036" t="s">
        <v>97</v>
      </c>
    </row>
    <row r="1037" spans="1:43" x14ac:dyDescent="0.25">
      <c r="A1037" s="1" t="s">
        <v>581</v>
      </c>
      <c r="B1037" s="23" t="s">
        <v>1016</v>
      </c>
      <c r="C1037" s="1" t="s">
        <v>587</v>
      </c>
      <c r="D1037" s="23" t="s">
        <v>791</v>
      </c>
      <c r="E1037" s="1" t="s">
        <v>44</v>
      </c>
      <c r="F1037" s="1" t="s">
        <v>583</v>
      </c>
      <c r="G1037" s="2" t="str">
        <f t="shared" si="41"/>
        <v>TMS_F57FaskariHYBRIDFaskariHYBRID</v>
      </c>
      <c r="H1037" s="3">
        <v>120</v>
      </c>
      <c r="I1037" s="3">
        <v>21.85</v>
      </c>
      <c r="J1037" s="3">
        <v>41.5</v>
      </c>
      <c r="K1037" s="1">
        <v>32.496732026143796</v>
      </c>
      <c r="L1037" s="1">
        <v>125</v>
      </c>
      <c r="M1037" s="1">
        <v>258.03921568627453</v>
      </c>
      <c r="N1037" s="1">
        <v>1934.2735042735039</v>
      </c>
      <c r="O1037" s="1">
        <v>3727.3544743000084</v>
      </c>
      <c r="P1037" s="1">
        <v>3683.4980392156863</v>
      </c>
      <c r="Q1037" s="1">
        <v>286.92260348583875</v>
      </c>
      <c r="R1037" s="1"/>
      <c r="S1037" s="1"/>
      <c r="T1037" s="1">
        <v>114.69936334833089</v>
      </c>
      <c r="U1037" s="1">
        <v>113.34979887369266</v>
      </c>
      <c r="V1037" s="1">
        <v>11.62195</v>
      </c>
      <c r="W1037" s="1">
        <v>7.1155099999999996</v>
      </c>
      <c r="X1037">
        <f t="shared" si="42"/>
        <v>3.8051183644181972</v>
      </c>
      <c r="Y1037" s="1" t="s">
        <v>46</v>
      </c>
      <c r="Z1037" s="1"/>
      <c r="AA1037" s="1"/>
      <c r="AB1037" s="1"/>
      <c r="AC1037" s="1"/>
      <c r="AD1037" s="1"/>
      <c r="AE1037" s="1"/>
      <c r="AF1037" s="1"/>
      <c r="AG1037" s="1"/>
      <c r="AH1037" s="1"/>
      <c r="AI1037">
        <v>7.6704999999999997</v>
      </c>
      <c r="AJ1037">
        <v>7.8255000000000008</v>
      </c>
      <c r="AK1037">
        <v>18.175749999999997</v>
      </c>
      <c r="AL1037">
        <v>20.063250000000004</v>
      </c>
      <c r="AM1037">
        <v>23.84525</v>
      </c>
      <c r="AN1037">
        <v>15.151500000000002</v>
      </c>
      <c r="AO1037">
        <v>54.693999999999996</v>
      </c>
      <c r="AP1037">
        <v>53.030250000000002</v>
      </c>
      <c r="AQ1037" t="s">
        <v>97</v>
      </c>
    </row>
    <row r="1038" spans="1:43" x14ac:dyDescent="0.25">
      <c r="A1038" s="1" t="s">
        <v>581</v>
      </c>
      <c r="B1038" s="23" t="s">
        <v>1017</v>
      </c>
      <c r="C1038" s="1" t="s">
        <v>587</v>
      </c>
      <c r="D1038" s="23" t="s">
        <v>791</v>
      </c>
      <c r="E1038" s="1" t="s">
        <v>44</v>
      </c>
      <c r="F1038" s="1" t="s">
        <v>584</v>
      </c>
      <c r="G1038" s="2" t="str">
        <f t="shared" si="41"/>
        <v>TMS_F57FaskariOPVFaskariOPV</v>
      </c>
      <c r="H1038" s="3">
        <v>120</v>
      </c>
      <c r="I1038" s="3">
        <v>21.85</v>
      </c>
      <c r="J1038" s="3">
        <v>41.5</v>
      </c>
      <c r="K1038" s="1">
        <v>105.58110516934046</v>
      </c>
      <c r="L1038" s="1">
        <v>125</v>
      </c>
      <c r="M1038" s="1">
        <v>520.16176470588243</v>
      </c>
      <c r="N1038" s="1">
        <v>3257.4712643678163</v>
      </c>
      <c r="O1038" s="1">
        <v>2583.6098541980891</v>
      </c>
      <c r="P1038" s="1">
        <v>4506.6903440621518</v>
      </c>
      <c r="Q1038" s="1">
        <v>582.59426847662155</v>
      </c>
      <c r="R1038" s="1"/>
      <c r="S1038" s="1"/>
      <c r="T1038" s="1">
        <v>24.470380851330013</v>
      </c>
      <c r="U1038" s="1">
        <v>42.684629383580678</v>
      </c>
      <c r="V1038" s="1">
        <v>11.62195</v>
      </c>
      <c r="W1038" s="1">
        <v>7.1155099999999996</v>
      </c>
      <c r="X1038">
        <f t="shared" si="42"/>
        <v>2.5519771959292523</v>
      </c>
      <c r="Y1038" s="1" t="s">
        <v>46</v>
      </c>
      <c r="Z1038" s="1"/>
      <c r="AA1038" s="1"/>
      <c r="AB1038" s="1"/>
      <c r="AC1038" s="1"/>
      <c r="AD1038" s="1"/>
      <c r="AE1038" s="1"/>
      <c r="AF1038" s="1"/>
      <c r="AG1038" s="1"/>
      <c r="AH1038" s="1"/>
      <c r="AI1038">
        <v>7.6704999999999997</v>
      </c>
      <c r="AJ1038">
        <v>7.8255000000000008</v>
      </c>
      <c r="AK1038">
        <v>18.175749999999997</v>
      </c>
      <c r="AL1038">
        <v>20.063250000000004</v>
      </c>
      <c r="AM1038">
        <v>23.84525</v>
      </c>
      <c r="AN1038">
        <v>15.151500000000002</v>
      </c>
      <c r="AO1038">
        <v>54.693999999999996</v>
      </c>
      <c r="AP1038">
        <v>53.030250000000002</v>
      </c>
      <c r="AQ1038" t="s">
        <v>97</v>
      </c>
    </row>
    <row r="1039" spans="1:43" x14ac:dyDescent="0.25">
      <c r="A1039" s="1" t="s">
        <v>581</v>
      </c>
      <c r="B1039" s="23" t="s">
        <v>1018</v>
      </c>
      <c r="C1039" s="1" t="s">
        <v>587</v>
      </c>
      <c r="D1039" s="23" t="s">
        <v>792</v>
      </c>
      <c r="E1039" s="1" t="s">
        <v>44</v>
      </c>
      <c r="F1039" s="1" t="s">
        <v>583</v>
      </c>
      <c r="G1039" s="2" t="str">
        <f t="shared" si="41"/>
        <v>TMS_F58FaskariHYBRIDFaskariHYBRID</v>
      </c>
      <c r="H1039" s="3">
        <v>120</v>
      </c>
      <c r="I1039" s="3">
        <v>21.85</v>
      </c>
      <c r="J1039" s="3">
        <v>41.5</v>
      </c>
      <c r="K1039" s="1">
        <v>1441.9520697167754</v>
      </c>
      <c r="L1039" s="1">
        <v>1375</v>
      </c>
      <c r="M1039" s="1">
        <v>4079.4771241830058</v>
      </c>
      <c r="N1039" s="1">
        <v>4050.2176403207341</v>
      </c>
      <c r="O1039" s="1">
        <v>4655.8431372549012</v>
      </c>
      <c r="P1039" s="1">
        <v>5882.1291680514023</v>
      </c>
      <c r="Q1039" s="1">
        <v>1987.7647058823532</v>
      </c>
      <c r="R1039" s="1"/>
      <c r="S1039" s="1"/>
      <c r="T1039" s="1">
        <v>3.2288473625682927</v>
      </c>
      <c r="U1039" s="1">
        <v>4.0792820313415517</v>
      </c>
      <c r="V1039" s="1">
        <v>11.62875</v>
      </c>
      <c r="W1039" s="1">
        <v>7.1345099999999997</v>
      </c>
      <c r="X1039">
        <f t="shared" si="42"/>
        <v>3.309798854340436</v>
      </c>
      <c r="Y1039" s="1" t="s">
        <v>46</v>
      </c>
      <c r="Z1039" s="1"/>
      <c r="AA1039" s="1"/>
      <c r="AB1039" s="1"/>
      <c r="AC1039" s="1"/>
      <c r="AD1039" s="1"/>
      <c r="AE1039" s="1"/>
      <c r="AF1039" s="1"/>
      <c r="AG1039" s="1"/>
      <c r="AH1039" s="1"/>
      <c r="AI1039">
        <v>7.1702499999999993</v>
      </c>
      <c r="AJ1039">
        <v>7.3260000000000005</v>
      </c>
      <c r="AK1039">
        <v>16.17475</v>
      </c>
      <c r="AL1039">
        <v>18.315000000000001</v>
      </c>
      <c r="AM1039">
        <v>23.178249999999998</v>
      </c>
      <c r="AN1039">
        <v>14.568750000000001</v>
      </c>
      <c r="AO1039">
        <v>54.860749999999996</v>
      </c>
      <c r="AP1039">
        <v>53.113500000000002</v>
      </c>
      <c r="AQ1039" t="s">
        <v>97</v>
      </c>
    </row>
    <row r="1040" spans="1:43" x14ac:dyDescent="0.25">
      <c r="A1040" s="1" t="s">
        <v>581</v>
      </c>
      <c r="B1040" s="23" t="s">
        <v>1019</v>
      </c>
      <c r="C1040" s="1" t="s">
        <v>587</v>
      </c>
      <c r="D1040" s="23" t="s">
        <v>792</v>
      </c>
      <c r="E1040" s="1" t="s">
        <v>44</v>
      </c>
      <c r="F1040" s="1" t="s">
        <v>584</v>
      </c>
      <c r="G1040" s="2" t="str">
        <f t="shared" si="41"/>
        <v>TMS_F58FaskariOPVFaskariOPV</v>
      </c>
      <c r="H1040" s="3">
        <v>120</v>
      </c>
      <c r="I1040" s="3">
        <v>21.85</v>
      </c>
      <c r="J1040" s="3">
        <v>41.5</v>
      </c>
      <c r="K1040" s="1">
        <v>1222.7581699346404</v>
      </c>
      <c r="L1040" s="1">
        <v>1125</v>
      </c>
      <c r="M1040" s="1">
        <v>1725.5227524972252</v>
      </c>
      <c r="N1040" s="1">
        <v>4457.7346836170364</v>
      </c>
      <c r="O1040" s="1">
        <v>2232.4564882132627</v>
      </c>
      <c r="P1040" s="1">
        <v>3045.4135766517825</v>
      </c>
      <c r="Q1040" s="1">
        <v>2579.9891598915988</v>
      </c>
      <c r="R1040" s="1"/>
      <c r="S1040" s="1"/>
      <c r="T1040" s="1">
        <v>1.8257547102159974</v>
      </c>
      <c r="U1040" s="1">
        <v>2.4906098781695873</v>
      </c>
      <c r="V1040" s="1">
        <v>11.62875</v>
      </c>
      <c r="W1040" s="1">
        <v>7.1345099999999997</v>
      </c>
      <c r="X1040">
        <f t="shared" si="42"/>
        <v>1.0398293740639997</v>
      </c>
      <c r="Y1040" s="1" t="s">
        <v>46</v>
      </c>
      <c r="Z1040" s="1"/>
      <c r="AA1040" s="1"/>
      <c r="AB1040" s="1"/>
      <c r="AC1040" s="1"/>
      <c r="AD1040" s="1"/>
      <c r="AE1040" s="1"/>
      <c r="AF1040" s="1"/>
      <c r="AG1040" s="1"/>
      <c r="AH1040" s="1"/>
      <c r="AI1040">
        <v>7.1702499999999993</v>
      </c>
      <c r="AJ1040">
        <v>7.3260000000000005</v>
      </c>
      <c r="AK1040">
        <v>16.17475</v>
      </c>
      <c r="AL1040">
        <v>18.315000000000001</v>
      </c>
      <c r="AM1040">
        <v>23.178249999999998</v>
      </c>
      <c r="AN1040">
        <v>14.568750000000001</v>
      </c>
      <c r="AO1040">
        <v>54.860749999999996</v>
      </c>
      <c r="AP1040">
        <v>53.113500000000002</v>
      </c>
      <c r="AQ1040" t="s">
        <v>97</v>
      </c>
    </row>
    <row r="1041" spans="1:43" x14ac:dyDescent="0.25">
      <c r="A1041" s="1" t="s">
        <v>581</v>
      </c>
      <c r="B1041" s="23" t="s">
        <v>1020</v>
      </c>
      <c r="C1041" s="1" t="s">
        <v>587</v>
      </c>
      <c r="D1041" s="23" t="s">
        <v>793</v>
      </c>
      <c r="E1041" s="1" t="s">
        <v>44</v>
      </c>
      <c r="F1041" s="1" t="s">
        <v>583</v>
      </c>
      <c r="G1041" s="2" t="str">
        <f t="shared" si="41"/>
        <v>TMS_F59FaskariHYBRIDFaskariHYBRID</v>
      </c>
      <c r="H1041" s="3">
        <v>120</v>
      </c>
      <c r="I1041" s="3">
        <v>21.85</v>
      </c>
      <c r="J1041" s="3">
        <v>41.5</v>
      </c>
      <c r="K1041" s="1">
        <v>2442.6639714304965</v>
      </c>
      <c r="L1041" s="1">
        <v>2375</v>
      </c>
      <c r="M1041" s="1">
        <v>1637.7848436671964</v>
      </c>
      <c r="N1041" s="1">
        <v>5983.5697964822793</v>
      </c>
      <c r="O1041" s="1">
        <v>6176.889332003987</v>
      </c>
      <c r="P1041" s="1">
        <v>5625.4871323529424</v>
      </c>
      <c r="Q1041" s="1">
        <v>1837.989047871401</v>
      </c>
      <c r="R1041" s="1"/>
      <c r="S1041" s="1"/>
      <c r="T1041" s="1">
        <v>2.5287511521229082</v>
      </c>
      <c r="U1041" s="1">
        <v>2.3030131029682686</v>
      </c>
      <c r="V1041" s="1">
        <v>11.632989999999999</v>
      </c>
      <c r="W1041" s="1">
        <v>7.1764200000000002</v>
      </c>
      <c r="X1041">
        <f t="shared" si="42"/>
        <v>3.8456607770912017</v>
      </c>
      <c r="Y1041" s="1" t="s">
        <v>46</v>
      </c>
      <c r="Z1041" s="1"/>
      <c r="AA1041" s="1"/>
      <c r="AB1041" s="1"/>
      <c r="AC1041" s="1"/>
      <c r="AD1041" s="1"/>
      <c r="AE1041" s="1"/>
      <c r="AF1041" s="1"/>
      <c r="AG1041" s="1"/>
      <c r="AH1041" s="1"/>
      <c r="AI1041">
        <v>7.5037499999999993</v>
      </c>
      <c r="AJ1041">
        <v>7.7422500000000012</v>
      </c>
      <c r="AK1041">
        <v>17.341999999999999</v>
      </c>
      <c r="AL1041">
        <v>19.397250000000003</v>
      </c>
      <c r="AM1041">
        <v>24.011999999999997</v>
      </c>
      <c r="AN1041">
        <v>15.484500000000002</v>
      </c>
      <c r="AO1041">
        <v>54.026999999999994</v>
      </c>
      <c r="AP1041">
        <v>52.447500000000005</v>
      </c>
      <c r="AQ1041" t="s">
        <v>97</v>
      </c>
    </row>
    <row r="1042" spans="1:43" x14ac:dyDescent="0.25">
      <c r="A1042" s="1" t="s">
        <v>581</v>
      </c>
      <c r="B1042" s="23" t="s">
        <v>1021</v>
      </c>
      <c r="C1042" s="1" t="s">
        <v>587</v>
      </c>
      <c r="D1042" s="23" t="s">
        <v>793</v>
      </c>
      <c r="E1042" s="1" t="s">
        <v>44</v>
      </c>
      <c r="F1042" s="1" t="s">
        <v>584</v>
      </c>
      <c r="G1042" s="2" t="str">
        <f t="shared" si="41"/>
        <v>TMS_F59FaskariOPVFaskariOPV</v>
      </c>
      <c r="H1042" s="3">
        <v>120</v>
      </c>
      <c r="I1042" s="3">
        <v>21.85</v>
      </c>
      <c r="J1042" s="3">
        <v>41.5</v>
      </c>
      <c r="K1042" s="1">
        <v>1724.4127550009905</v>
      </c>
      <c r="L1042" s="1">
        <v>1625</v>
      </c>
      <c r="M1042" s="1">
        <v>1973.3333333333333</v>
      </c>
      <c r="N1042" s="1">
        <v>3407.9893652376213</v>
      </c>
      <c r="O1042" s="1">
        <v>4398.8177623990778</v>
      </c>
      <c r="P1042" s="1">
        <v>5512.9776607160275</v>
      </c>
      <c r="Q1042" s="1">
        <v>2228.861127956337</v>
      </c>
      <c r="R1042" s="1"/>
      <c r="S1042" s="1"/>
      <c r="T1042" s="1">
        <v>2.550907692860664</v>
      </c>
      <c r="U1042" s="1">
        <v>3.1970174453464075</v>
      </c>
      <c r="V1042" s="1">
        <v>11.632989999999999</v>
      </c>
      <c r="W1042" s="1">
        <v>7.1764200000000002</v>
      </c>
      <c r="X1042">
        <f t="shared" si="42"/>
        <v>2.7542136443065703</v>
      </c>
      <c r="Y1042" s="1" t="s">
        <v>46</v>
      </c>
      <c r="Z1042" s="1"/>
      <c r="AA1042" s="1"/>
      <c r="AB1042" s="1"/>
      <c r="AC1042" s="1"/>
      <c r="AD1042" s="1"/>
      <c r="AE1042" s="1"/>
      <c r="AF1042" s="1"/>
      <c r="AG1042" s="1"/>
      <c r="AH1042" s="1"/>
      <c r="AI1042">
        <v>7.5037499999999993</v>
      </c>
      <c r="AJ1042">
        <v>7.7422500000000012</v>
      </c>
      <c r="AK1042">
        <v>17.341999999999999</v>
      </c>
      <c r="AL1042">
        <v>19.397250000000003</v>
      </c>
      <c r="AM1042">
        <v>24.011999999999997</v>
      </c>
      <c r="AN1042">
        <v>15.484500000000002</v>
      </c>
      <c r="AO1042">
        <v>54.026999999999994</v>
      </c>
      <c r="AP1042">
        <v>52.447500000000005</v>
      </c>
      <c r="AQ1042" t="s">
        <v>97</v>
      </c>
    </row>
    <row r="1043" spans="1:43" x14ac:dyDescent="0.25">
      <c r="A1043" s="1" t="s">
        <v>581</v>
      </c>
      <c r="B1043" s="23" t="s">
        <v>1022</v>
      </c>
      <c r="C1043" s="1" t="s">
        <v>585</v>
      </c>
      <c r="D1043" s="23" t="s">
        <v>794</v>
      </c>
      <c r="E1043" s="1" t="s">
        <v>44</v>
      </c>
      <c r="F1043" s="1" t="s">
        <v>45</v>
      </c>
      <c r="G1043" s="2" t="str">
        <f t="shared" si="41"/>
        <v>TMS_F60FuntuaHybridFuntuaHybrid</v>
      </c>
      <c r="H1043" s="3">
        <v>100</v>
      </c>
      <c r="I1043" s="3">
        <v>30</v>
      </c>
      <c r="J1043" s="3">
        <v>60</v>
      </c>
      <c r="K1043" s="1">
        <v>420.61986084756489</v>
      </c>
      <c r="L1043" s="1">
        <v>375</v>
      </c>
      <c r="M1043" s="1">
        <v>2990.1722632372789</v>
      </c>
      <c r="N1043" s="1">
        <v>3566.2752787389463</v>
      </c>
      <c r="O1043" s="1">
        <v>4296.5546218487389</v>
      </c>
      <c r="P1043" s="1">
        <v>2991.7064335774467</v>
      </c>
      <c r="Q1043" s="1">
        <v>3999.4565955712528</v>
      </c>
      <c r="R1043" s="1"/>
      <c r="S1043" s="1"/>
      <c r="T1043" s="1">
        <v>10.21481632653061</v>
      </c>
      <c r="U1043" s="1">
        <v>7.1126133405803644</v>
      </c>
      <c r="V1043" s="1">
        <v>11.376620000000001</v>
      </c>
      <c r="W1043" s="1">
        <v>7.3374600000000001</v>
      </c>
      <c r="X1043">
        <f t="shared" si="42"/>
        <v>3.5939480665488777</v>
      </c>
      <c r="Y1043" s="1" t="s">
        <v>46</v>
      </c>
      <c r="Z1043" s="1">
        <v>5.8</v>
      </c>
      <c r="AA1043" s="1">
        <v>0.55509830429963758</v>
      </c>
      <c r="AB1043" s="1">
        <v>2.2629000000000001</v>
      </c>
      <c r="AC1043" s="1">
        <v>22.8</v>
      </c>
      <c r="AD1043" s="1">
        <v>3.8514771144418032</v>
      </c>
      <c r="AE1043" s="1"/>
      <c r="AF1043" s="1"/>
      <c r="AG1043" s="1"/>
      <c r="AH1043" s="1"/>
      <c r="AI1043">
        <v>7.1702499999999993</v>
      </c>
      <c r="AJ1043">
        <v>7.3260000000000005</v>
      </c>
      <c r="AK1043">
        <v>14.507249999999999</v>
      </c>
      <c r="AL1043">
        <v>17.482500000000002</v>
      </c>
      <c r="AM1043">
        <v>23.6785</v>
      </c>
      <c r="AN1043">
        <v>15.318000000000001</v>
      </c>
      <c r="AO1043">
        <v>53.36</v>
      </c>
      <c r="AP1043">
        <v>50.865750000000006</v>
      </c>
      <c r="AQ1043" t="s">
        <v>97</v>
      </c>
    </row>
    <row r="1044" spans="1:43" x14ac:dyDescent="0.25">
      <c r="A1044" s="1" t="s">
        <v>581</v>
      </c>
      <c r="B1044" s="23" t="s">
        <v>1023</v>
      </c>
      <c r="C1044" s="1" t="s">
        <v>585</v>
      </c>
      <c r="D1044" s="23" t="s">
        <v>794</v>
      </c>
      <c r="E1044" s="1" t="s">
        <v>44</v>
      </c>
      <c r="F1044" s="1" t="s">
        <v>584</v>
      </c>
      <c r="G1044" s="2" t="str">
        <f t="shared" si="41"/>
        <v>TMS_F60FuntuaOPVFuntuaOPV</v>
      </c>
      <c r="H1044" s="3">
        <v>120</v>
      </c>
      <c r="I1044" s="3">
        <v>21.85</v>
      </c>
      <c r="J1044" s="3">
        <v>41.5</v>
      </c>
      <c r="K1044" s="1">
        <v>631.00998003992026</v>
      </c>
      <c r="L1044" s="4">
        <v>625</v>
      </c>
      <c r="M1044" s="1">
        <v>4151.6583539564699</v>
      </c>
      <c r="N1044" s="1">
        <v>2608.1105001018345</v>
      </c>
      <c r="O1044" s="1">
        <v>3052.9704419081063</v>
      </c>
      <c r="P1044" s="1">
        <v>5056.153050108931</v>
      </c>
      <c r="Q1044" s="1">
        <v>406.34462269756398</v>
      </c>
      <c r="R1044" s="1"/>
      <c r="S1044" s="1"/>
      <c r="T1044" s="1">
        <v>4.8382284567273608</v>
      </c>
      <c r="U1044" s="1">
        <v>8.0127941079300484</v>
      </c>
      <c r="V1044" s="1">
        <v>11.376620000000001</v>
      </c>
      <c r="W1044" s="1">
        <v>7.3374600000000001</v>
      </c>
      <c r="X1044">
        <f t="shared" si="42"/>
        <v>2.4942357390132863</v>
      </c>
      <c r="Y1044" s="1" t="s">
        <v>46</v>
      </c>
      <c r="Z1044" s="1">
        <v>5.8</v>
      </c>
      <c r="AA1044" s="1">
        <v>0.55509830429963758</v>
      </c>
      <c r="AB1044" s="1">
        <v>2.2629000000000001</v>
      </c>
      <c r="AC1044" s="1">
        <v>22.8</v>
      </c>
      <c r="AD1044" s="1">
        <v>3.8514771144418032</v>
      </c>
      <c r="AE1044" s="1"/>
      <c r="AF1044" s="1"/>
      <c r="AG1044" s="1"/>
      <c r="AH1044" s="1"/>
      <c r="AI1044">
        <v>7.1702499999999993</v>
      </c>
      <c r="AJ1044">
        <v>7.3260000000000005</v>
      </c>
      <c r="AK1044">
        <v>14.507249999999999</v>
      </c>
      <c r="AL1044">
        <v>17.482500000000002</v>
      </c>
      <c r="AM1044">
        <v>23.6785</v>
      </c>
      <c r="AN1044">
        <v>15.318000000000001</v>
      </c>
      <c r="AO1044">
        <v>53.36</v>
      </c>
      <c r="AP1044">
        <v>50.865750000000006</v>
      </c>
      <c r="AQ1044" t="s">
        <v>97</v>
      </c>
    </row>
    <row r="1045" spans="1:43" x14ac:dyDescent="0.25">
      <c r="A1045" s="1" t="s">
        <v>581</v>
      </c>
      <c r="B1045" s="23" t="s">
        <v>1024</v>
      </c>
      <c r="C1045" s="1" t="s">
        <v>585</v>
      </c>
      <c r="D1045" s="23" t="s">
        <v>795</v>
      </c>
      <c r="E1045" s="1" t="s">
        <v>44</v>
      </c>
      <c r="F1045" s="1" t="s">
        <v>45</v>
      </c>
      <c r="G1045" s="2" t="str">
        <f t="shared" si="41"/>
        <v>TMS_F61FuntuaHybridFuntuaHybrid</v>
      </c>
      <c r="H1045" s="3">
        <v>120</v>
      </c>
      <c r="I1045" s="3">
        <v>21.85</v>
      </c>
      <c r="J1045" s="3">
        <v>41.5</v>
      </c>
      <c r="K1045" s="1">
        <v>215.68627450980392</v>
      </c>
      <c r="L1045" s="1">
        <v>125</v>
      </c>
      <c r="M1045" s="1">
        <v>2816.1667829187013</v>
      </c>
      <c r="N1045" s="1">
        <v>2977.4278579356269</v>
      </c>
      <c r="O1045" s="1">
        <v>3845.5830400536283</v>
      </c>
      <c r="P1045" s="1">
        <v>5124.7696476964775</v>
      </c>
      <c r="Q1045" s="1">
        <v>1216.9246646026834</v>
      </c>
      <c r="R1045" s="1"/>
      <c r="S1045" s="1"/>
      <c r="T1045" s="1">
        <v>17.829521367521366</v>
      </c>
      <c r="U1045" s="1">
        <v>23.760295639320031</v>
      </c>
      <c r="V1045" s="1">
        <v>11.38078</v>
      </c>
      <c r="W1045" s="1">
        <v>7.3374899999999998</v>
      </c>
      <c r="X1045">
        <f t="shared" si="42"/>
        <v>3.7382188454738232</v>
      </c>
      <c r="Y1045" s="1" t="s">
        <v>46</v>
      </c>
      <c r="Z1045" s="1">
        <v>5.5</v>
      </c>
      <c r="AA1045" s="1">
        <v>0.91174079245984774</v>
      </c>
      <c r="AB1045" s="1">
        <v>2.8772400000000005</v>
      </c>
      <c r="AC1045" s="1">
        <v>25.6</v>
      </c>
      <c r="AD1045" s="1">
        <v>2.7488832140425918</v>
      </c>
      <c r="AE1045" s="1"/>
      <c r="AF1045" s="1"/>
      <c r="AG1045" s="1"/>
      <c r="AH1045" s="1"/>
      <c r="AI1045">
        <v>5.6694999999999993</v>
      </c>
      <c r="AJ1045">
        <v>5.8275000000000006</v>
      </c>
      <c r="AK1045">
        <v>14.507249999999999</v>
      </c>
      <c r="AL1045">
        <v>17.232750000000003</v>
      </c>
      <c r="AM1045">
        <v>24.678999999999998</v>
      </c>
      <c r="AN1045">
        <v>15.567750000000002</v>
      </c>
      <c r="AO1045">
        <v>52.359499999999997</v>
      </c>
      <c r="AP1045">
        <v>50.116500000000002</v>
      </c>
      <c r="AQ1045" t="s">
        <v>97</v>
      </c>
    </row>
    <row r="1046" spans="1:43" x14ac:dyDescent="0.25">
      <c r="A1046" s="1" t="s">
        <v>581</v>
      </c>
      <c r="B1046" s="23" t="s">
        <v>1025</v>
      </c>
      <c r="C1046" s="1" t="s">
        <v>585</v>
      </c>
      <c r="D1046" s="23" t="s">
        <v>795</v>
      </c>
      <c r="E1046" s="1" t="s">
        <v>44</v>
      </c>
      <c r="F1046" s="1" t="s">
        <v>584</v>
      </c>
      <c r="G1046" s="2" t="str">
        <f t="shared" si="41"/>
        <v>TMS_F61FuntuaOPVFuntuaOPV</v>
      </c>
      <c r="H1046" s="3">
        <v>120</v>
      </c>
      <c r="I1046" s="3">
        <v>21.85</v>
      </c>
      <c r="J1046" s="3">
        <v>41.5</v>
      </c>
      <c r="K1046" s="1">
        <v>1568.6274509803923</v>
      </c>
      <c r="L1046" s="1">
        <v>1625</v>
      </c>
      <c r="M1046" s="1">
        <v>1526.0012650221377</v>
      </c>
      <c r="N1046" s="1">
        <v>4462.5226244343894</v>
      </c>
      <c r="O1046" s="1">
        <v>3624.5340678077246</v>
      </c>
      <c r="P1046" s="1">
        <v>3359.7118847539014</v>
      </c>
      <c r="Q1046" s="1">
        <v>606.25331213566517</v>
      </c>
      <c r="R1046" s="1"/>
      <c r="S1046" s="1"/>
      <c r="T1046" s="1">
        <v>2.3106404682274242</v>
      </c>
      <c r="U1046" s="1">
        <v>2.1418163265306118</v>
      </c>
      <c r="V1046" s="1">
        <v>11.38078</v>
      </c>
      <c r="W1046" s="1">
        <v>7.3374899999999998</v>
      </c>
      <c r="X1046">
        <f t="shared" si="42"/>
        <v>2.1172582461602998</v>
      </c>
      <c r="Y1046" s="1" t="s">
        <v>46</v>
      </c>
      <c r="Z1046" s="1">
        <v>5.5</v>
      </c>
      <c r="AA1046" s="1">
        <v>0.91174079245984774</v>
      </c>
      <c r="AB1046" s="1">
        <v>2.8772400000000005</v>
      </c>
      <c r="AC1046" s="1">
        <v>25.6</v>
      </c>
      <c r="AD1046" s="1">
        <v>2.7488832140425918</v>
      </c>
      <c r="AE1046" s="1"/>
      <c r="AF1046" s="1"/>
      <c r="AG1046" s="1"/>
      <c r="AH1046" s="1"/>
      <c r="AI1046">
        <v>5.6694999999999993</v>
      </c>
      <c r="AJ1046">
        <v>5.8275000000000006</v>
      </c>
      <c r="AK1046">
        <v>14.507249999999999</v>
      </c>
      <c r="AL1046">
        <v>17.232750000000003</v>
      </c>
      <c r="AM1046">
        <v>24.678999999999998</v>
      </c>
      <c r="AN1046">
        <v>15.567750000000002</v>
      </c>
      <c r="AO1046">
        <v>52.359499999999997</v>
      </c>
      <c r="AP1046">
        <v>50.116500000000002</v>
      </c>
      <c r="AQ1046" t="s">
        <v>97</v>
      </c>
    </row>
    <row r="1047" spans="1:43" x14ac:dyDescent="0.25">
      <c r="A1047" s="1" t="s">
        <v>581</v>
      </c>
      <c r="B1047" s="23" t="s">
        <v>1026</v>
      </c>
      <c r="C1047" s="1" t="s">
        <v>585</v>
      </c>
      <c r="D1047" s="23" t="s">
        <v>796</v>
      </c>
      <c r="E1047" s="1" t="s">
        <v>44</v>
      </c>
      <c r="F1047" s="1" t="s">
        <v>583</v>
      </c>
      <c r="G1047" s="2" t="str">
        <f t="shared" si="41"/>
        <v>TMS_F62FuntuaHYBRIDFuntuaHYBRID</v>
      </c>
      <c r="H1047" s="3">
        <v>120</v>
      </c>
      <c r="I1047" s="3">
        <v>21.85</v>
      </c>
      <c r="J1047" s="3">
        <v>41.5</v>
      </c>
      <c r="K1047" s="1">
        <v>2501.9725343320847</v>
      </c>
      <c r="L1047" s="1">
        <v>2625</v>
      </c>
      <c r="M1047" s="1">
        <v>3118.5681998656164</v>
      </c>
      <c r="N1047" s="1">
        <v>5228.5967205595698</v>
      </c>
      <c r="O1047" s="1">
        <v>5249.6981014628072</v>
      </c>
      <c r="P1047" s="1">
        <v>7007.8235294117667</v>
      </c>
      <c r="Q1047" s="1">
        <v>3101.1664580725906</v>
      </c>
      <c r="R1047" s="1"/>
      <c r="S1047" s="1"/>
      <c r="T1047" s="1">
        <v>2.0982237132608024</v>
      </c>
      <c r="U1047" s="1">
        <v>2.8009194478557871</v>
      </c>
      <c r="V1047" s="1">
        <v>11.4732</v>
      </c>
      <c r="W1047" s="1">
        <v>7.31351</v>
      </c>
      <c r="X1047">
        <f t="shared" si="42"/>
        <v>2.8297222099371311</v>
      </c>
      <c r="Y1047" s="1" t="s">
        <v>46</v>
      </c>
      <c r="Z1047" s="1"/>
      <c r="AA1047" s="1"/>
      <c r="AB1047" s="1"/>
      <c r="AC1047" s="1"/>
      <c r="AD1047" s="1"/>
      <c r="AE1047" s="1"/>
      <c r="AF1047" s="1"/>
      <c r="AG1047" s="1"/>
      <c r="AH1047" s="1"/>
      <c r="AI1047">
        <v>6.3364999999999991</v>
      </c>
      <c r="AJ1047">
        <v>6.4102500000000004</v>
      </c>
      <c r="AK1047">
        <v>16.3415</v>
      </c>
      <c r="AL1047">
        <v>19.647000000000002</v>
      </c>
      <c r="AM1047">
        <v>22.844749999999998</v>
      </c>
      <c r="AN1047">
        <v>14.901750000000002</v>
      </c>
      <c r="AO1047">
        <v>50.358499999999999</v>
      </c>
      <c r="AP1047">
        <v>47.868750000000006</v>
      </c>
      <c r="AQ1047" t="s">
        <v>97</v>
      </c>
    </row>
    <row r="1048" spans="1:43" x14ac:dyDescent="0.25">
      <c r="A1048" s="1" t="s">
        <v>581</v>
      </c>
      <c r="B1048" s="23" t="s">
        <v>1027</v>
      </c>
      <c r="C1048" s="1" t="s">
        <v>585</v>
      </c>
      <c r="D1048" s="23" t="s">
        <v>796</v>
      </c>
      <c r="E1048" s="1" t="s">
        <v>44</v>
      </c>
      <c r="F1048" s="1" t="s">
        <v>584</v>
      </c>
      <c r="G1048" s="2" t="str">
        <f t="shared" si="41"/>
        <v>TMS_F62FuntuaOPVFuntuaOPV</v>
      </c>
      <c r="H1048" s="3">
        <v>120</v>
      </c>
      <c r="I1048" s="3">
        <v>21.85</v>
      </c>
      <c r="J1048" s="3">
        <v>41.5</v>
      </c>
      <c r="K1048" s="1">
        <v>3503.3575405470829</v>
      </c>
      <c r="L1048" s="1">
        <v>3625</v>
      </c>
      <c r="M1048" s="1">
        <v>5565.8100972672528</v>
      </c>
      <c r="N1048" s="1">
        <v>3487.968253968254</v>
      </c>
      <c r="O1048" s="1">
        <v>5597.0341797921346</v>
      </c>
      <c r="P1048" s="1">
        <v>5862.7543252595169</v>
      </c>
      <c r="Q1048" s="1">
        <v>3447.1459694989107</v>
      </c>
      <c r="R1048" s="1"/>
      <c r="S1048" s="1"/>
      <c r="T1048" s="1">
        <v>1.5976200302176706</v>
      </c>
      <c r="U1048" s="1">
        <v>1.6734673116875167</v>
      </c>
      <c r="V1048" s="1">
        <v>11.4732</v>
      </c>
      <c r="W1048" s="1">
        <v>7.31351</v>
      </c>
      <c r="X1048">
        <f t="shared" si="42"/>
        <v>2.1561553880669613</v>
      </c>
      <c r="Y1048" s="1" t="s">
        <v>46</v>
      </c>
      <c r="Z1048" s="1"/>
      <c r="AA1048" s="1"/>
      <c r="AB1048" s="1"/>
      <c r="AC1048" s="1"/>
      <c r="AD1048" s="1"/>
      <c r="AE1048" s="1"/>
      <c r="AF1048" s="1"/>
      <c r="AG1048" s="1"/>
      <c r="AH1048" s="1"/>
      <c r="AI1048">
        <v>6.3364999999999991</v>
      </c>
      <c r="AJ1048">
        <v>6.4102500000000004</v>
      </c>
      <c r="AK1048">
        <v>16.3415</v>
      </c>
      <c r="AL1048">
        <v>19.647000000000002</v>
      </c>
      <c r="AM1048">
        <v>22.844749999999998</v>
      </c>
      <c r="AN1048">
        <v>14.901750000000002</v>
      </c>
      <c r="AO1048">
        <v>50.358499999999999</v>
      </c>
      <c r="AP1048">
        <v>47.868750000000006</v>
      </c>
      <c r="AQ1048" t="s">
        <v>97</v>
      </c>
    </row>
    <row r="1049" spans="1:43" x14ac:dyDescent="0.25">
      <c r="A1049" s="1" t="s">
        <v>581</v>
      </c>
      <c r="B1049" s="23" t="s">
        <v>1028</v>
      </c>
      <c r="C1049" s="1" t="s">
        <v>585</v>
      </c>
      <c r="D1049" s="23" t="s">
        <v>797</v>
      </c>
      <c r="E1049" s="1" t="s">
        <v>44</v>
      </c>
      <c r="F1049" s="1" t="s">
        <v>583</v>
      </c>
      <c r="G1049" s="2" t="str">
        <f t="shared" si="41"/>
        <v>TMS_F63FuntuaHYBRIDFuntuaHYBRID</v>
      </c>
      <c r="H1049" s="3">
        <v>120</v>
      </c>
      <c r="I1049" s="3">
        <v>21.85</v>
      </c>
      <c r="J1049" s="3">
        <v>41.5</v>
      </c>
      <c r="K1049" s="1">
        <v>2097.1490668556576</v>
      </c>
      <c r="L1049" s="1">
        <v>2125</v>
      </c>
      <c r="M1049" s="1">
        <v>2306.9803921568628</v>
      </c>
      <c r="N1049" s="1">
        <v>3352.1051373954601</v>
      </c>
      <c r="O1049" s="1">
        <v>3238.9786683904326</v>
      </c>
      <c r="P1049" s="1">
        <v>1907.4239932532153</v>
      </c>
      <c r="Q1049" s="1">
        <v>4384.8403361344554</v>
      </c>
      <c r="R1049" s="1"/>
      <c r="S1049" s="1"/>
      <c r="T1049" s="1">
        <v>1.5444675438578943</v>
      </c>
      <c r="U1049" s="1">
        <v>0.90953190853194577</v>
      </c>
      <c r="V1049" s="1">
        <v>11.5069</v>
      </c>
      <c r="W1049" s="1">
        <v>7.35738</v>
      </c>
      <c r="X1049">
        <f t="shared" si="42"/>
        <v>1.1759036717777502</v>
      </c>
      <c r="Y1049" s="1" t="s">
        <v>46</v>
      </c>
      <c r="Z1049" s="1"/>
      <c r="AA1049" s="1"/>
      <c r="AB1049" s="1"/>
      <c r="AC1049" s="1"/>
      <c r="AD1049" s="1"/>
      <c r="AE1049" s="1"/>
      <c r="AF1049" s="1"/>
      <c r="AG1049" s="1"/>
      <c r="AH1049" s="1"/>
      <c r="AI1049">
        <v>8.0039999999999996</v>
      </c>
      <c r="AJ1049">
        <v>7.9920000000000009</v>
      </c>
      <c r="AK1049">
        <v>15.50775</v>
      </c>
      <c r="AL1049">
        <v>18.231750000000002</v>
      </c>
      <c r="AM1049">
        <v>23.6785</v>
      </c>
      <c r="AN1049">
        <v>15.567750000000002</v>
      </c>
      <c r="AO1049">
        <v>53.860249999999994</v>
      </c>
      <c r="AP1049">
        <v>51.615000000000002</v>
      </c>
      <c r="AQ1049" t="s">
        <v>97</v>
      </c>
    </row>
    <row r="1050" spans="1:43" x14ac:dyDescent="0.25">
      <c r="A1050" s="1" t="s">
        <v>581</v>
      </c>
      <c r="B1050" s="23" t="s">
        <v>1029</v>
      </c>
      <c r="C1050" s="1" t="s">
        <v>585</v>
      </c>
      <c r="D1050" s="23" t="s">
        <v>797</v>
      </c>
      <c r="E1050" s="1" t="s">
        <v>44</v>
      </c>
      <c r="F1050" s="1" t="s">
        <v>584</v>
      </c>
      <c r="G1050" s="2" t="str">
        <f t="shared" si="41"/>
        <v>TMS_F63FuntuaOPVFuntuaOPV</v>
      </c>
      <c r="H1050" s="3">
        <v>120</v>
      </c>
      <c r="I1050" s="3">
        <v>21.85</v>
      </c>
      <c r="J1050" s="3">
        <v>41.5</v>
      </c>
      <c r="K1050" s="1">
        <v>3471.2318244170101</v>
      </c>
      <c r="L1050" s="1">
        <v>3375</v>
      </c>
      <c r="M1050" s="1">
        <v>2962.2076224429165</v>
      </c>
      <c r="N1050" s="1">
        <v>3300.9207161125319</v>
      </c>
      <c r="O1050" s="1">
        <v>4637.0946691176478</v>
      </c>
      <c r="P1050" s="1">
        <v>3338.6944971537005</v>
      </c>
      <c r="Q1050" s="1">
        <v>3385.848095560063</v>
      </c>
      <c r="R1050" s="1"/>
      <c r="S1050" s="1"/>
      <c r="T1050" s="1">
        <v>1.3358642993820913</v>
      </c>
      <c r="U1050" s="1">
        <v>0.96181835902430135</v>
      </c>
      <c r="V1050" s="1">
        <v>11.5069</v>
      </c>
      <c r="W1050" s="1">
        <v>7.35738</v>
      </c>
      <c r="X1050">
        <f t="shared" si="42"/>
        <v>1.2006541063832981</v>
      </c>
      <c r="Y1050" s="1" t="s">
        <v>46</v>
      </c>
      <c r="Z1050" s="1"/>
      <c r="AA1050" s="1"/>
      <c r="AB1050" s="1"/>
      <c r="AC1050" s="1"/>
      <c r="AD1050" s="1"/>
      <c r="AE1050" s="1"/>
      <c r="AF1050" s="1"/>
      <c r="AG1050" s="1"/>
      <c r="AH1050" s="1"/>
      <c r="AI1050">
        <v>8.0039999999999996</v>
      </c>
      <c r="AJ1050">
        <v>7.9920000000000009</v>
      </c>
      <c r="AK1050">
        <v>15.50775</v>
      </c>
      <c r="AL1050">
        <v>18.231750000000002</v>
      </c>
      <c r="AM1050">
        <v>23.6785</v>
      </c>
      <c r="AN1050">
        <v>15.567750000000002</v>
      </c>
      <c r="AO1050">
        <v>53.860249999999994</v>
      </c>
      <c r="AP1050">
        <v>51.615000000000002</v>
      </c>
      <c r="AQ1050" t="s">
        <v>97</v>
      </c>
    </row>
    <row r="1051" spans="1:43" x14ac:dyDescent="0.25">
      <c r="A1051" s="1" t="s">
        <v>581</v>
      </c>
      <c r="B1051" s="23" t="s">
        <v>1030</v>
      </c>
      <c r="C1051" s="1" t="s">
        <v>585</v>
      </c>
      <c r="D1051" s="23" t="s">
        <v>798</v>
      </c>
      <c r="E1051" s="1" t="s">
        <v>44</v>
      </c>
      <c r="F1051" s="1" t="s">
        <v>583</v>
      </c>
      <c r="G1051" s="2" t="str">
        <f t="shared" si="41"/>
        <v>TMS_F64FuntuaHYBRIDFuntuaHYBRID</v>
      </c>
      <c r="H1051" s="3">
        <v>120</v>
      </c>
      <c r="I1051" s="3">
        <v>21.85</v>
      </c>
      <c r="J1051" s="3">
        <v>41.5</v>
      </c>
      <c r="K1051" s="1">
        <v>1026.0826032540674</v>
      </c>
      <c r="L1051" s="1">
        <v>1125</v>
      </c>
      <c r="M1051" s="1">
        <v>773.53076402974989</v>
      </c>
      <c r="N1051" s="1">
        <v>3483.4359192952538</v>
      </c>
      <c r="O1051" s="1">
        <v>3790.5904343045627</v>
      </c>
      <c r="P1051" s="1">
        <v>2624.8516946297427</v>
      </c>
      <c r="Q1051" s="1">
        <v>632.87693744164324</v>
      </c>
      <c r="R1051" s="1"/>
      <c r="S1051" s="1"/>
      <c r="T1051" s="1">
        <v>3.6942351641897764</v>
      </c>
      <c r="U1051" s="1">
        <v>2.5581290300658237</v>
      </c>
      <c r="V1051" s="1">
        <v>11.47186</v>
      </c>
      <c r="W1051" s="1">
        <v>7.3202800000000003</v>
      </c>
      <c r="X1051">
        <f t="shared" si="42"/>
        <v>2.8470052841694664</v>
      </c>
      <c r="Y1051" s="1" t="s">
        <v>46</v>
      </c>
      <c r="Z1051" s="1"/>
      <c r="AA1051" s="1"/>
      <c r="AB1051" s="1"/>
      <c r="AC1051" s="1"/>
      <c r="AD1051" s="1"/>
      <c r="AE1051" s="1"/>
      <c r="AF1051" s="1"/>
      <c r="AG1051" s="1"/>
      <c r="AH1051" s="1"/>
      <c r="AI1051">
        <v>6.67</v>
      </c>
      <c r="AJ1051">
        <v>7.0762500000000008</v>
      </c>
      <c r="AK1051">
        <v>18.175749999999997</v>
      </c>
      <c r="AL1051">
        <v>20.812500000000004</v>
      </c>
      <c r="AM1051">
        <v>22.844749999999998</v>
      </c>
      <c r="AN1051">
        <v>15.151500000000002</v>
      </c>
      <c r="AO1051">
        <v>47.52375</v>
      </c>
      <c r="AP1051">
        <v>45.704250000000002</v>
      </c>
      <c r="AQ1051" t="s">
        <v>97</v>
      </c>
    </row>
    <row r="1052" spans="1:43" x14ac:dyDescent="0.25">
      <c r="A1052" s="1" t="s">
        <v>581</v>
      </c>
      <c r="B1052" s="23" t="s">
        <v>1031</v>
      </c>
      <c r="C1052" s="1" t="s">
        <v>585</v>
      </c>
      <c r="D1052" s="23" t="s">
        <v>798</v>
      </c>
      <c r="E1052" s="1" t="s">
        <v>44</v>
      </c>
      <c r="F1052" s="1" t="s">
        <v>584</v>
      </c>
      <c r="G1052" s="2" t="str">
        <f t="shared" si="41"/>
        <v>TMS_F64FuntuaOPVFuntuaOPV</v>
      </c>
      <c r="H1052" s="3">
        <v>120</v>
      </c>
      <c r="I1052" s="3">
        <v>21.85</v>
      </c>
      <c r="J1052" s="3">
        <v>41.5</v>
      </c>
      <c r="K1052" s="1">
        <v>124.05228758169935</v>
      </c>
      <c r="L1052" s="1">
        <v>125</v>
      </c>
      <c r="M1052" s="1">
        <v>42.145098039215682</v>
      </c>
      <c r="N1052" s="1">
        <v>3129.1550802139045</v>
      </c>
      <c r="O1052" s="1">
        <v>2317.1167557932267</v>
      </c>
      <c r="P1052" s="1">
        <v>2865.7754010695189</v>
      </c>
      <c r="Q1052" s="1">
        <v>547.79084967320262</v>
      </c>
      <c r="R1052" s="1"/>
      <c r="S1052" s="1"/>
      <c r="T1052" s="1">
        <v>18.678549190535495</v>
      </c>
      <c r="U1052" s="1">
        <v>23.101350704090432</v>
      </c>
      <c r="V1052" s="1">
        <v>11.47186</v>
      </c>
      <c r="W1052" s="1">
        <v>7.3202800000000003</v>
      </c>
      <c r="X1052">
        <f t="shared" si="42"/>
        <v>2.2585091130488739</v>
      </c>
      <c r="Y1052" s="1" t="s">
        <v>46</v>
      </c>
      <c r="Z1052" s="1"/>
      <c r="AA1052" s="1"/>
      <c r="AB1052" s="1"/>
      <c r="AC1052" s="1"/>
      <c r="AD1052" s="1"/>
      <c r="AE1052" s="1"/>
      <c r="AF1052" s="1"/>
      <c r="AG1052" s="1"/>
      <c r="AH1052" s="1"/>
      <c r="AI1052">
        <v>6.67</v>
      </c>
      <c r="AJ1052">
        <v>7.0762500000000008</v>
      </c>
      <c r="AK1052">
        <v>18.175749999999997</v>
      </c>
      <c r="AL1052">
        <v>20.812500000000004</v>
      </c>
      <c r="AM1052">
        <v>22.844749999999998</v>
      </c>
      <c r="AN1052">
        <v>15.151500000000002</v>
      </c>
      <c r="AO1052">
        <v>47.52375</v>
      </c>
      <c r="AP1052">
        <v>45.704250000000002</v>
      </c>
      <c r="AQ1052" t="s">
        <v>97</v>
      </c>
    </row>
    <row r="1053" spans="1:43" x14ac:dyDescent="0.25">
      <c r="A1053" s="1" t="s">
        <v>581</v>
      </c>
      <c r="B1053" s="23" t="s">
        <v>1032</v>
      </c>
      <c r="C1053" s="1" t="s">
        <v>585</v>
      </c>
      <c r="D1053" s="23" t="s">
        <v>799</v>
      </c>
      <c r="E1053" s="1" t="s">
        <v>44</v>
      </c>
      <c r="F1053" s="1" t="s">
        <v>45</v>
      </c>
      <c r="G1053" s="2" t="str">
        <f t="shared" si="41"/>
        <v>TMS_F65FuntuaHybridFuntuaHybrid</v>
      </c>
      <c r="H1053" s="3">
        <v>120</v>
      </c>
      <c r="I1053" s="3">
        <v>21.85</v>
      </c>
      <c r="J1053" s="3">
        <v>41.5</v>
      </c>
      <c r="K1053" s="1">
        <v>1689.2776356919583</v>
      </c>
      <c r="L1053" s="1">
        <v>1625</v>
      </c>
      <c r="M1053" s="1">
        <v>6163.2352941176468</v>
      </c>
      <c r="N1053" s="1">
        <v>5561.8476501711812</v>
      </c>
      <c r="O1053" s="1">
        <v>5456.8989391401446</v>
      </c>
      <c r="P1053" s="1">
        <v>4751.7337627482539</v>
      </c>
      <c r="Q1053" s="1">
        <v>1607.4145006839947</v>
      </c>
      <c r="R1053" s="1"/>
      <c r="S1053" s="1"/>
      <c r="T1053" s="1">
        <v>3.2303150316110716</v>
      </c>
      <c r="U1053" s="1">
        <v>2.8128791042698311</v>
      </c>
      <c r="V1053" s="1">
        <v>11.50024</v>
      </c>
      <c r="W1053" s="1">
        <v>7.3361000000000001</v>
      </c>
      <c r="X1053">
        <f t="shared" si="42"/>
        <v>3.880053309738849</v>
      </c>
      <c r="Y1053" s="1" t="s">
        <v>46</v>
      </c>
      <c r="Z1053" s="1">
        <v>6.2</v>
      </c>
      <c r="AA1053" s="1">
        <v>0.64974916719737141</v>
      </c>
      <c r="AB1053" s="1">
        <v>10.863659999999999</v>
      </c>
      <c r="AC1053" s="1">
        <v>28</v>
      </c>
      <c r="AD1053" s="1">
        <v>3.0345370317852089</v>
      </c>
      <c r="AE1053" s="1"/>
      <c r="AF1053" s="1"/>
      <c r="AG1053" s="1"/>
      <c r="AH1053" s="1"/>
      <c r="AI1053">
        <v>6.3364999999999991</v>
      </c>
      <c r="AJ1053">
        <v>6.4102500000000004</v>
      </c>
      <c r="AK1053">
        <v>19.50975</v>
      </c>
      <c r="AL1053">
        <v>22.227750000000004</v>
      </c>
      <c r="AM1053">
        <v>25.012499999999999</v>
      </c>
      <c r="AN1053">
        <v>16.233750000000001</v>
      </c>
      <c r="AO1053">
        <v>48.357499999999995</v>
      </c>
      <c r="AP1053">
        <v>46.370250000000006</v>
      </c>
      <c r="AQ1053" t="s">
        <v>97</v>
      </c>
    </row>
    <row r="1054" spans="1:43" x14ac:dyDescent="0.25">
      <c r="A1054" s="1" t="s">
        <v>581</v>
      </c>
      <c r="B1054" s="23" t="s">
        <v>1033</v>
      </c>
      <c r="C1054" s="1" t="s">
        <v>585</v>
      </c>
      <c r="D1054" s="23" t="s">
        <v>799</v>
      </c>
      <c r="E1054" s="1" t="s">
        <v>44</v>
      </c>
      <c r="F1054" s="1" t="s">
        <v>584</v>
      </c>
      <c r="G1054" s="2" t="str">
        <f t="shared" si="41"/>
        <v>TMS_F65FuntuaOPVFuntuaOPV</v>
      </c>
      <c r="H1054" s="3">
        <v>120</v>
      </c>
      <c r="I1054" s="3">
        <v>21.85</v>
      </c>
      <c r="J1054" s="3">
        <v>41.5</v>
      </c>
      <c r="K1054" s="1">
        <v>2959.784088347983</v>
      </c>
      <c r="L1054" s="1">
        <v>2875</v>
      </c>
      <c r="M1054" s="1">
        <v>5888.1219454748871</v>
      </c>
      <c r="N1054" s="1">
        <v>6055.4871794871797</v>
      </c>
      <c r="O1054" s="1">
        <v>4827.4848966613672</v>
      </c>
      <c r="P1054" s="1">
        <v>5115.5073927482827</v>
      </c>
      <c r="Q1054" s="1">
        <v>2808.5445217513529</v>
      </c>
      <c r="R1054" s="1"/>
      <c r="S1054" s="1"/>
      <c r="T1054" s="1">
        <v>1.6310260318197229</v>
      </c>
      <c r="U1054" s="1">
        <v>1.7283380273875066</v>
      </c>
      <c r="V1054" s="1">
        <v>11.50024</v>
      </c>
      <c r="W1054" s="1">
        <v>7.3361000000000001</v>
      </c>
      <c r="X1054">
        <f t="shared" si="42"/>
        <v>1.9234360672782862</v>
      </c>
      <c r="Y1054" s="1" t="s">
        <v>46</v>
      </c>
      <c r="Z1054" s="1">
        <v>6.2</v>
      </c>
      <c r="AA1054" s="1">
        <v>0.64974916719737141</v>
      </c>
      <c r="AB1054" s="1">
        <v>10.863659999999999</v>
      </c>
      <c r="AC1054" s="1">
        <v>28</v>
      </c>
      <c r="AD1054" s="1">
        <v>3.0345370317852089</v>
      </c>
      <c r="AE1054" s="1"/>
      <c r="AF1054" s="1"/>
      <c r="AG1054" s="1"/>
      <c r="AH1054" s="1"/>
      <c r="AI1054">
        <v>6.3364999999999991</v>
      </c>
      <c r="AJ1054">
        <v>6.4102500000000004</v>
      </c>
      <c r="AK1054">
        <v>19.50975</v>
      </c>
      <c r="AL1054">
        <v>22.227750000000004</v>
      </c>
      <c r="AM1054">
        <v>25.012499999999999</v>
      </c>
      <c r="AN1054">
        <v>16.233750000000001</v>
      </c>
      <c r="AO1054">
        <v>48.357499999999995</v>
      </c>
      <c r="AP1054">
        <v>46.370250000000006</v>
      </c>
      <c r="AQ1054" t="s">
        <v>97</v>
      </c>
    </row>
    <row r="1055" spans="1:43" x14ac:dyDescent="0.25">
      <c r="A1055" s="1" t="s">
        <v>581</v>
      </c>
      <c r="B1055" s="23" t="s">
        <v>1034</v>
      </c>
      <c r="C1055" s="1" t="s">
        <v>585</v>
      </c>
      <c r="D1055" s="23" t="s">
        <v>800</v>
      </c>
      <c r="E1055" s="1" t="s">
        <v>44</v>
      </c>
      <c r="F1055" s="1" t="s">
        <v>583</v>
      </c>
      <c r="G1055" s="2" t="str">
        <f t="shared" si="41"/>
        <v>TMS_F66FuntuaHYBRIDFuntuaHYBRID</v>
      </c>
      <c r="H1055" s="3">
        <v>120</v>
      </c>
      <c r="I1055" s="3">
        <v>21.85</v>
      </c>
      <c r="J1055" s="3">
        <v>41.5</v>
      </c>
      <c r="K1055" s="1">
        <v>924.1057635175282</v>
      </c>
      <c r="L1055" s="1">
        <v>875</v>
      </c>
      <c r="M1055" s="1">
        <v>4368.8731396172925</v>
      </c>
      <c r="N1055" s="1">
        <v>6170.7130434782594</v>
      </c>
      <c r="O1055" s="1">
        <v>4392.4993264481354</v>
      </c>
      <c r="P1055" s="1">
        <v>3697.8508186779868</v>
      </c>
      <c r="Q1055" s="1">
        <v>646.00317965023851</v>
      </c>
      <c r="R1055" s="1"/>
      <c r="S1055" s="1"/>
      <c r="T1055" s="1">
        <v>4.7532430808876995</v>
      </c>
      <c r="U1055" s="1">
        <v>4.0015450229446028</v>
      </c>
      <c r="V1055" s="1">
        <v>11.5002</v>
      </c>
      <c r="W1055" s="1">
        <v>7.3357099999999997</v>
      </c>
      <c r="X1055">
        <f t="shared" si="42"/>
        <v>3.5718961220994419</v>
      </c>
      <c r="Y1055" s="1" t="s">
        <v>46</v>
      </c>
      <c r="Z1055" s="1"/>
      <c r="AA1055" s="1"/>
      <c r="AB1055" s="1"/>
      <c r="AC1055" s="1"/>
      <c r="AD1055" s="1"/>
      <c r="AE1055" s="1"/>
      <c r="AF1055" s="1"/>
      <c r="AG1055" s="1"/>
      <c r="AH1055" s="1"/>
      <c r="AI1055">
        <v>6.3364999999999991</v>
      </c>
      <c r="AJ1055">
        <v>6.4102500000000004</v>
      </c>
      <c r="AK1055">
        <v>19.50975</v>
      </c>
      <c r="AL1055">
        <v>22.227750000000004</v>
      </c>
      <c r="AM1055">
        <v>25.012499999999999</v>
      </c>
      <c r="AN1055">
        <v>16.233750000000001</v>
      </c>
      <c r="AO1055">
        <v>48.357499999999995</v>
      </c>
      <c r="AP1055">
        <v>46.370250000000006</v>
      </c>
      <c r="AQ1055" t="s">
        <v>97</v>
      </c>
    </row>
    <row r="1056" spans="1:43" x14ac:dyDescent="0.25">
      <c r="A1056" s="1" t="s">
        <v>581</v>
      </c>
      <c r="B1056" s="23" t="s">
        <v>1035</v>
      </c>
      <c r="C1056" s="1" t="s">
        <v>585</v>
      </c>
      <c r="D1056" s="23" t="s">
        <v>800</v>
      </c>
      <c r="E1056" s="1" t="s">
        <v>44</v>
      </c>
      <c r="F1056" s="1" t="s">
        <v>584</v>
      </c>
      <c r="G1056" s="2" t="str">
        <f t="shared" si="41"/>
        <v>TMS_F66FuntuaOPVFuntuaOPV</v>
      </c>
      <c r="H1056" s="3">
        <v>120</v>
      </c>
      <c r="I1056" s="3">
        <v>21.85</v>
      </c>
      <c r="J1056" s="3">
        <v>41.5</v>
      </c>
      <c r="K1056" s="1">
        <v>1637.1111111111106</v>
      </c>
      <c r="L1056" s="1">
        <v>1625</v>
      </c>
      <c r="M1056" s="1">
        <v>3536.153525239883</v>
      </c>
      <c r="N1056" s="1">
        <v>3994.5511393746674</v>
      </c>
      <c r="O1056" s="1">
        <v>4896.7880485527558</v>
      </c>
      <c r="P1056" s="1">
        <v>5808.1328387210742</v>
      </c>
      <c r="Q1056" s="1">
        <v>2196.4057971014495</v>
      </c>
      <c r="R1056" s="1"/>
      <c r="S1056" s="1"/>
      <c r="T1056" s="1">
        <v>2.9911152733117152</v>
      </c>
      <c r="U1056" s="1">
        <v>3.547793915331185</v>
      </c>
      <c r="V1056" s="1">
        <v>11.5002</v>
      </c>
      <c r="W1056" s="1">
        <v>7.3357099999999997</v>
      </c>
      <c r="X1056">
        <f t="shared" si="42"/>
        <v>3.356951049784239</v>
      </c>
      <c r="Y1056" s="1" t="s">
        <v>46</v>
      </c>
      <c r="Z1056" s="1"/>
      <c r="AA1056" s="1"/>
      <c r="AB1056" s="1"/>
      <c r="AC1056" s="1"/>
      <c r="AD1056" s="1"/>
      <c r="AE1056" s="1"/>
      <c r="AF1056" s="1"/>
      <c r="AG1056" s="1"/>
      <c r="AH1056" s="1"/>
      <c r="AI1056">
        <v>6.3364999999999991</v>
      </c>
      <c r="AJ1056">
        <v>6.4102500000000004</v>
      </c>
      <c r="AK1056">
        <v>19.50975</v>
      </c>
      <c r="AL1056">
        <v>22.227750000000004</v>
      </c>
      <c r="AM1056">
        <v>25.012499999999999</v>
      </c>
      <c r="AN1056">
        <v>16.233750000000001</v>
      </c>
      <c r="AO1056">
        <v>48.357499999999995</v>
      </c>
      <c r="AP1056">
        <v>46.370250000000006</v>
      </c>
      <c r="AQ1056" t="s">
        <v>97</v>
      </c>
    </row>
    <row r="1057" spans="1:43" x14ac:dyDescent="0.25">
      <c r="A1057" s="1" t="s">
        <v>581</v>
      </c>
      <c r="B1057" s="23" t="s">
        <v>1036</v>
      </c>
      <c r="C1057" s="1" t="s">
        <v>585</v>
      </c>
      <c r="D1057" s="23" t="s">
        <v>801</v>
      </c>
      <c r="E1057" s="1" t="s">
        <v>44</v>
      </c>
      <c r="F1057" s="1" t="s">
        <v>583</v>
      </c>
      <c r="G1057" s="2" t="str">
        <f t="shared" si="41"/>
        <v>TMS_F67FuntuaHYBRIDFuntuaHYBRID</v>
      </c>
      <c r="H1057" s="3">
        <v>120</v>
      </c>
      <c r="I1057" s="3">
        <v>21.85</v>
      </c>
      <c r="J1057" s="3">
        <v>41.5</v>
      </c>
      <c r="K1057" s="1">
        <v>1167.0350877192982</v>
      </c>
      <c r="L1057" s="1">
        <v>1125</v>
      </c>
      <c r="M1057" s="1">
        <v>703.23707664884125</v>
      </c>
      <c r="N1057" s="1">
        <v>3232.1965877259991</v>
      </c>
      <c r="O1057" s="1">
        <v>5871.8040484802341</v>
      </c>
      <c r="P1057" s="1">
        <v>5044.1176470588225</v>
      </c>
      <c r="Q1057" s="1">
        <v>1475.6981580510994</v>
      </c>
      <c r="R1057" s="1"/>
      <c r="S1057" s="1"/>
      <c r="T1057" s="1">
        <v>5.0313860399478862</v>
      </c>
      <c r="U1057" s="1">
        <v>4.322164517706482</v>
      </c>
      <c r="V1057" s="1">
        <v>11.507899999999999</v>
      </c>
      <c r="W1057" s="1">
        <v>7.3454100000000002</v>
      </c>
      <c r="X1057">
        <f t="shared" si="42"/>
        <v>4.8451669919824578</v>
      </c>
      <c r="Y1057" s="1" t="s">
        <v>46</v>
      </c>
      <c r="Z1057" s="1"/>
      <c r="AA1057" s="1"/>
      <c r="AB1057" s="1"/>
      <c r="AC1057" s="1"/>
      <c r="AD1057" s="1"/>
      <c r="AE1057" s="1"/>
      <c r="AF1057" s="1"/>
      <c r="AG1057" s="1"/>
      <c r="AH1057" s="1"/>
      <c r="AI1057">
        <v>5.6694999999999993</v>
      </c>
      <c r="AJ1057">
        <v>6.0772500000000003</v>
      </c>
      <c r="AK1057">
        <v>16.50825</v>
      </c>
      <c r="AL1057">
        <v>18.981000000000002</v>
      </c>
      <c r="AM1057">
        <v>22.3445</v>
      </c>
      <c r="AN1057">
        <v>14.402250000000002</v>
      </c>
      <c r="AO1057">
        <v>51.859249999999996</v>
      </c>
      <c r="AP1057">
        <v>49.866750000000003</v>
      </c>
      <c r="AQ1057" t="s">
        <v>97</v>
      </c>
    </row>
    <row r="1058" spans="1:43" x14ac:dyDescent="0.25">
      <c r="A1058" s="1" t="s">
        <v>581</v>
      </c>
      <c r="B1058" s="23" t="s">
        <v>1037</v>
      </c>
      <c r="C1058" s="1" t="s">
        <v>585</v>
      </c>
      <c r="D1058" s="23" t="s">
        <v>801</v>
      </c>
      <c r="E1058" s="1" t="s">
        <v>44</v>
      </c>
      <c r="F1058" s="1" t="s">
        <v>584</v>
      </c>
      <c r="G1058" s="2" t="str">
        <f t="shared" si="41"/>
        <v>TMS_F67FuntuaOPVFuntuaOPV</v>
      </c>
      <c r="H1058" s="3">
        <v>120</v>
      </c>
      <c r="I1058" s="3">
        <v>21.85</v>
      </c>
      <c r="J1058" s="3">
        <v>41.5</v>
      </c>
      <c r="K1058" s="1">
        <v>3836.9386221921718</v>
      </c>
      <c r="L1058" s="1">
        <v>3875</v>
      </c>
      <c r="M1058" s="1">
        <v>3780.7814088598402</v>
      </c>
      <c r="N1058" s="1">
        <v>4540.1506899055912</v>
      </c>
      <c r="O1058" s="1">
        <v>3322.9650134563635</v>
      </c>
      <c r="P1058" s="1">
        <v>3905.4901960784314</v>
      </c>
      <c r="Q1058" s="1">
        <v>1887.0475113122168</v>
      </c>
      <c r="R1058" s="1"/>
      <c r="S1058" s="1"/>
      <c r="T1058" s="1">
        <v>0.86604591333229153</v>
      </c>
      <c r="U1058" s="1">
        <v>1.0178662159174947</v>
      </c>
      <c r="V1058" s="1">
        <v>11.507899999999999</v>
      </c>
      <c r="W1058" s="1">
        <v>7.3454100000000002</v>
      </c>
      <c r="X1058">
        <f t="shared" si="42"/>
        <v>-0.5293114251871941</v>
      </c>
      <c r="Y1058" s="1" t="s">
        <v>59</v>
      </c>
      <c r="Z1058" s="1"/>
      <c r="AA1058" s="1"/>
      <c r="AB1058" s="1"/>
      <c r="AC1058" s="1"/>
      <c r="AD1058" s="1"/>
      <c r="AE1058" s="1"/>
      <c r="AF1058" s="1"/>
      <c r="AG1058" s="1"/>
      <c r="AH1058" s="1"/>
      <c r="AI1058">
        <v>5.6694999999999993</v>
      </c>
      <c r="AJ1058">
        <v>6.0772500000000003</v>
      </c>
      <c r="AK1058">
        <v>16.50825</v>
      </c>
      <c r="AL1058">
        <v>18.981000000000002</v>
      </c>
      <c r="AM1058">
        <v>22.3445</v>
      </c>
      <c r="AN1058">
        <v>14.402250000000002</v>
      </c>
      <c r="AO1058">
        <v>51.859249999999996</v>
      </c>
      <c r="AP1058">
        <v>49.866750000000003</v>
      </c>
      <c r="AQ1058" t="s">
        <v>97</v>
      </c>
    </row>
    <row r="1059" spans="1:43" x14ac:dyDescent="0.25">
      <c r="A1059" s="1" t="s">
        <v>581</v>
      </c>
      <c r="B1059" s="23" t="s">
        <v>1038</v>
      </c>
      <c r="C1059" s="1" t="s">
        <v>585</v>
      </c>
      <c r="D1059" s="23" t="s">
        <v>802</v>
      </c>
      <c r="E1059" s="1" t="s">
        <v>44</v>
      </c>
      <c r="F1059" s="1" t="s">
        <v>45</v>
      </c>
      <c r="G1059" s="2" t="str">
        <f t="shared" si="41"/>
        <v>TMS_F68FuntuaHybridFuntuaHybrid</v>
      </c>
      <c r="H1059" s="3">
        <v>120</v>
      </c>
      <c r="I1059" s="3">
        <v>21.85</v>
      </c>
      <c r="J1059" s="3">
        <v>41.5</v>
      </c>
      <c r="K1059" s="1"/>
      <c r="L1059" s="1"/>
      <c r="M1059" s="1">
        <v>2008.3427640952573</v>
      </c>
      <c r="N1059" s="1">
        <v>3229.9846547314573</v>
      </c>
      <c r="O1059" s="1">
        <v>2160.6742756804215</v>
      </c>
      <c r="P1059" s="1">
        <v>3843.0379746835451</v>
      </c>
      <c r="Q1059" s="1">
        <v>29.749830966869506</v>
      </c>
      <c r="R1059" s="1"/>
      <c r="S1059" s="1"/>
      <c r="T1059" s="1"/>
      <c r="U1059" s="1"/>
      <c r="V1059" s="1">
        <v>11.47598</v>
      </c>
      <c r="W1059" s="1">
        <v>7.2887500000000003</v>
      </c>
      <c r="X1059">
        <f t="shared" si="42"/>
        <v>2.2251523439865544</v>
      </c>
      <c r="Y1059" s="1" t="s">
        <v>46</v>
      </c>
      <c r="Z1059" s="1">
        <v>5.7</v>
      </c>
      <c r="AA1059" s="1">
        <v>1.1353684903631702</v>
      </c>
      <c r="AB1059" s="1">
        <v>4.5154800000000002</v>
      </c>
      <c r="AC1059" s="1">
        <v>20.8</v>
      </c>
      <c r="AD1059" s="1">
        <v>3.0658835528125357</v>
      </c>
      <c r="AE1059" s="1"/>
      <c r="AF1059" s="1"/>
      <c r="AG1059" s="1"/>
      <c r="AH1059" s="1"/>
      <c r="AI1059">
        <v>7.6704999999999997</v>
      </c>
      <c r="AJ1059">
        <v>7.8255000000000008</v>
      </c>
      <c r="AK1059">
        <v>18.509249999999998</v>
      </c>
      <c r="AL1059">
        <v>20.979000000000003</v>
      </c>
      <c r="AM1059">
        <v>21.177249999999997</v>
      </c>
      <c r="AN1059">
        <v>13.819500000000001</v>
      </c>
      <c r="AO1059">
        <v>50.191749999999999</v>
      </c>
      <c r="AP1059">
        <v>48.534750000000003</v>
      </c>
      <c r="AQ1059" t="s">
        <v>97</v>
      </c>
    </row>
    <row r="1060" spans="1:43" x14ac:dyDescent="0.25">
      <c r="A1060" s="1" t="s">
        <v>581</v>
      </c>
      <c r="B1060" s="23" t="s">
        <v>1039</v>
      </c>
      <c r="C1060" s="1" t="s">
        <v>585</v>
      </c>
      <c r="D1060" s="23" t="s">
        <v>802</v>
      </c>
      <c r="E1060" s="1" t="s">
        <v>44</v>
      </c>
      <c r="F1060" s="1" t="s">
        <v>584</v>
      </c>
      <c r="G1060" s="2" t="str">
        <f t="shared" si="41"/>
        <v>TMS_F68FuntuaOPVFuntuaOPV</v>
      </c>
      <c r="H1060" s="3">
        <v>120</v>
      </c>
      <c r="I1060" s="3">
        <v>21.85</v>
      </c>
      <c r="J1060" s="3">
        <v>41.5</v>
      </c>
      <c r="K1060" s="1">
        <v>3313.3293525915169</v>
      </c>
      <c r="L1060" s="1">
        <v>3375</v>
      </c>
      <c r="M1060" s="1">
        <v>1715.9607843137253</v>
      </c>
      <c r="N1060" s="1">
        <v>1614.6458428332569</v>
      </c>
      <c r="O1060" s="1">
        <v>2248.6834733893556</v>
      </c>
      <c r="P1060" s="1">
        <v>3174.0444444444452</v>
      </c>
      <c r="Q1060" s="1">
        <v>2913.933174515912</v>
      </c>
      <c r="R1060" s="1"/>
      <c r="S1060" s="1"/>
      <c r="T1060" s="1">
        <v>0.67867792002945626</v>
      </c>
      <c r="U1060" s="1">
        <v>0.95796225085860232</v>
      </c>
      <c r="V1060" s="1">
        <v>11.47598</v>
      </c>
      <c r="W1060" s="1">
        <v>7.2887500000000003</v>
      </c>
      <c r="X1060">
        <f t="shared" si="42"/>
        <v>-1.0964166604317487</v>
      </c>
      <c r="Y1060" s="1" t="s">
        <v>59</v>
      </c>
      <c r="Z1060" s="1">
        <v>5.7</v>
      </c>
      <c r="AA1060" s="1">
        <v>1.1353684903631702</v>
      </c>
      <c r="AB1060" s="1">
        <v>4.5154800000000002</v>
      </c>
      <c r="AC1060" s="1">
        <v>20.8</v>
      </c>
      <c r="AD1060" s="1">
        <v>3.0658835528125357</v>
      </c>
      <c r="AE1060" s="1"/>
      <c r="AF1060" s="1"/>
      <c r="AG1060" s="1"/>
      <c r="AH1060" s="1"/>
      <c r="AI1060">
        <v>7.6704999999999997</v>
      </c>
      <c r="AJ1060">
        <v>7.8255000000000008</v>
      </c>
      <c r="AK1060">
        <v>18.509249999999998</v>
      </c>
      <c r="AL1060">
        <v>20.979000000000003</v>
      </c>
      <c r="AM1060">
        <v>21.177249999999997</v>
      </c>
      <c r="AN1060">
        <v>13.819500000000001</v>
      </c>
      <c r="AO1060">
        <v>50.191749999999999</v>
      </c>
      <c r="AP1060">
        <v>48.534750000000003</v>
      </c>
      <c r="AQ1060" t="s">
        <v>97</v>
      </c>
    </row>
    <row r="1061" spans="1:43" x14ac:dyDescent="0.25">
      <c r="A1061" s="1" t="s">
        <v>581</v>
      </c>
      <c r="B1061" s="23" t="s">
        <v>1040</v>
      </c>
      <c r="C1061" s="1" t="s">
        <v>585</v>
      </c>
      <c r="D1061" s="23" t="s">
        <v>803</v>
      </c>
      <c r="E1061" s="1" t="s">
        <v>44</v>
      </c>
      <c r="F1061" s="1" t="s">
        <v>45</v>
      </c>
      <c r="G1061" s="2" t="str">
        <f t="shared" si="41"/>
        <v>TMS_F69FuntuaHybridFuntuaHybrid</v>
      </c>
      <c r="H1061" s="3">
        <v>120</v>
      </c>
      <c r="I1061" s="3">
        <v>21.85</v>
      </c>
      <c r="J1061" s="3">
        <v>41.5</v>
      </c>
      <c r="K1061" s="1">
        <v>1212.6846846846847</v>
      </c>
      <c r="L1061" s="1">
        <v>1125</v>
      </c>
      <c r="M1061" s="1">
        <v>1565.0196078431377</v>
      </c>
      <c r="N1061" s="1">
        <v>3580.3335038363161</v>
      </c>
      <c r="O1061" s="1">
        <v>1827.2629051620647</v>
      </c>
      <c r="P1061" s="1">
        <v>2122.9803921568628</v>
      </c>
      <c r="Q1061" s="1">
        <v>1048.2523444160272</v>
      </c>
      <c r="R1061" s="1"/>
      <c r="S1061" s="1"/>
      <c r="T1061" s="1">
        <v>1.5067914423584718</v>
      </c>
      <c r="U1061" s="1">
        <v>1.7506450101733311</v>
      </c>
      <c r="V1061" s="1">
        <v>11.540520000000001</v>
      </c>
      <c r="W1061" s="1">
        <v>7.2819900000000004</v>
      </c>
      <c r="X1061">
        <f t="shared" si="42"/>
        <v>0.63291824374022154</v>
      </c>
      <c r="Y1061" s="1" t="s">
        <v>52</v>
      </c>
      <c r="Z1061" s="1">
        <v>6.1</v>
      </c>
      <c r="AA1061" s="1">
        <v>0.93148286289030469</v>
      </c>
      <c r="AB1061" s="1">
        <v>3.08202</v>
      </c>
      <c r="AC1061" s="1">
        <v>20.8</v>
      </c>
      <c r="AD1061" s="1">
        <v>4.6216927698603607</v>
      </c>
      <c r="AE1061" s="1"/>
      <c r="AF1061" s="1"/>
      <c r="AG1061" s="1"/>
      <c r="AH1061" s="1"/>
      <c r="AI1061">
        <v>7.5037499999999993</v>
      </c>
      <c r="AJ1061">
        <v>7.4925000000000006</v>
      </c>
      <c r="AK1061">
        <v>17.84225</v>
      </c>
      <c r="AL1061">
        <v>20.646000000000001</v>
      </c>
      <c r="AM1061">
        <v>25.345999999999997</v>
      </c>
      <c r="AN1061">
        <v>15.900750000000002</v>
      </c>
      <c r="AO1061">
        <v>49.191249999999997</v>
      </c>
      <c r="AP1061">
        <v>47.286000000000001</v>
      </c>
      <c r="AQ1061" t="s">
        <v>97</v>
      </c>
    </row>
    <row r="1062" spans="1:43" x14ac:dyDescent="0.25">
      <c r="A1062" s="1" t="s">
        <v>581</v>
      </c>
      <c r="B1062" s="23" t="s">
        <v>1041</v>
      </c>
      <c r="C1062" s="1" t="s">
        <v>585</v>
      </c>
      <c r="D1062" s="23" t="s">
        <v>803</v>
      </c>
      <c r="E1062" s="1" t="s">
        <v>44</v>
      </c>
      <c r="F1062" s="1" t="s">
        <v>584</v>
      </c>
      <c r="G1062" s="2" t="str">
        <f t="shared" si="41"/>
        <v>TMS_F69FuntuaOPVFuntuaOPV</v>
      </c>
      <c r="H1062" s="3">
        <v>120</v>
      </c>
      <c r="I1062" s="3">
        <v>21.85</v>
      </c>
      <c r="J1062" s="3">
        <v>41.5</v>
      </c>
      <c r="K1062" s="1">
        <v>2094.902371419772</v>
      </c>
      <c r="L1062" s="1">
        <v>2125</v>
      </c>
      <c r="M1062" s="1">
        <v>2068.2875816993464</v>
      </c>
      <c r="N1062" s="1">
        <v>4689.3626702589436</v>
      </c>
      <c r="O1062" s="1">
        <v>2096.0999784529195</v>
      </c>
      <c r="P1062" s="1">
        <v>3186.0115606936411</v>
      </c>
      <c r="Q1062" s="1">
        <v>841.8300653594772</v>
      </c>
      <c r="R1062" s="1"/>
      <c r="S1062" s="1"/>
      <c r="T1062" s="1">
        <v>1.0005716767757229</v>
      </c>
      <c r="U1062" s="1">
        <v>1.5208401136776579</v>
      </c>
      <c r="V1062" s="1">
        <v>11.540520000000001</v>
      </c>
      <c r="W1062" s="1">
        <v>7.2819900000000004</v>
      </c>
      <c r="X1062">
        <f t="shared" si="42"/>
        <v>1.2333455935387397E-3</v>
      </c>
      <c r="Y1062" s="1" t="s">
        <v>52</v>
      </c>
      <c r="Z1062" s="1">
        <v>6.1</v>
      </c>
      <c r="AA1062" s="1">
        <v>0.93148286289030469</v>
      </c>
      <c r="AB1062" s="1">
        <v>3.08202</v>
      </c>
      <c r="AC1062" s="1">
        <v>20.8</v>
      </c>
      <c r="AD1062" s="1">
        <v>4.6216927698603607</v>
      </c>
      <c r="AE1062" s="1"/>
      <c r="AF1062" s="1"/>
      <c r="AG1062" s="1"/>
      <c r="AH1062" s="1"/>
      <c r="AI1062">
        <v>7.5037499999999993</v>
      </c>
      <c r="AJ1062">
        <v>7.4925000000000006</v>
      </c>
      <c r="AK1062">
        <v>17.84225</v>
      </c>
      <c r="AL1062">
        <v>20.646000000000001</v>
      </c>
      <c r="AM1062">
        <v>25.345999999999997</v>
      </c>
      <c r="AN1062">
        <v>15.900750000000002</v>
      </c>
      <c r="AO1062">
        <v>49.191249999999997</v>
      </c>
      <c r="AP1062">
        <v>47.286000000000001</v>
      </c>
      <c r="AQ1062" t="s">
        <v>97</v>
      </c>
    </row>
    <row r="1063" spans="1:43" x14ac:dyDescent="0.25">
      <c r="A1063" s="1" t="s">
        <v>581</v>
      </c>
      <c r="B1063" s="23" t="s">
        <v>1042</v>
      </c>
      <c r="C1063" s="1" t="s">
        <v>585</v>
      </c>
      <c r="D1063" s="23" t="s">
        <v>804</v>
      </c>
      <c r="E1063" s="1" t="s">
        <v>44</v>
      </c>
      <c r="F1063" s="1" t="s">
        <v>583</v>
      </c>
      <c r="G1063" s="2" t="str">
        <f t="shared" si="41"/>
        <v>TMS_F70FuntuaHYBRIDFuntuaHYBRID</v>
      </c>
      <c r="H1063" s="3">
        <v>120</v>
      </c>
      <c r="I1063" s="3">
        <v>21.85</v>
      </c>
      <c r="J1063" s="3">
        <v>41.5</v>
      </c>
      <c r="K1063" s="1">
        <v>988.20818203824729</v>
      </c>
      <c r="L1063" s="1">
        <v>875</v>
      </c>
      <c r="M1063" s="1">
        <v>4457.5163398692821</v>
      </c>
      <c r="N1063" s="1">
        <v>4297.3681159420303</v>
      </c>
      <c r="O1063" s="1">
        <v>5429.2549019607841</v>
      </c>
      <c r="P1063" s="1">
        <v>7288.7733698130405</v>
      </c>
      <c r="Q1063" s="1">
        <v>2622.9777484027318</v>
      </c>
      <c r="R1063" s="1"/>
      <c r="S1063" s="1"/>
      <c r="T1063" s="1">
        <v>5.4940396169990953</v>
      </c>
      <c r="U1063" s="1">
        <v>7.375746833809294</v>
      </c>
      <c r="V1063" s="1">
        <v>11.53497</v>
      </c>
      <c r="W1063" s="1">
        <v>7.2863199999999999</v>
      </c>
      <c r="X1063">
        <f t="shared" si="42"/>
        <v>4.5735748464342105</v>
      </c>
      <c r="Y1063" s="1" t="s">
        <v>46</v>
      </c>
      <c r="Z1063" s="1"/>
      <c r="AA1063" s="1"/>
      <c r="AB1063" s="1"/>
      <c r="AC1063" s="1"/>
      <c r="AD1063" s="1"/>
      <c r="AE1063" s="1"/>
      <c r="AF1063" s="1"/>
      <c r="AG1063" s="1"/>
      <c r="AH1063" s="1"/>
      <c r="AI1063">
        <v>7.5037499999999993</v>
      </c>
      <c r="AJ1063">
        <v>7.7422500000000012</v>
      </c>
      <c r="AK1063">
        <v>17.175249999999998</v>
      </c>
      <c r="AL1063">
        <v>20.313000000000002</v>
      </c>
      <c r="AM1063">
        <v>25.012499999999999</v>
      </c>
      <c r="AN1063">
        <v>15.734250000000001</v>
      </c>
      <c r="AO1063">
        <v>50.52525</v>
      </c>
      <c r="AP1063">
        <v>48.201750000000004</v>
      </c>
      <c r="AQ1063" t="s">
        <v>97</v>
      </c>
    </row>
    <row r="1064" spans="1:43" x14ac:dyDescent="0.25">
      <c r="A1064" s="1" t="s">
        <v>581</v>
      </c>
      <c r="B1064" s="23" t="s">
        <v>1043</v>
      </c>
      <c r="C1064" s="1" t="s">
        <v>585</v>
      </c>
      <c r="D1064" s="23" t="s">
        <v>804</v>
      </c>
      <c r="E1064" s="1" t="s">
        <v>44</v>
      </c>
      <c r="F1064" s="1" t="s">
        <v>584</v>
      </c>
      <c r="G1064" s="2" t="str">
        <f t="shared" ref="G1064:G1127" si="43">B1064&amp;C1064&amp;F1064</f>
        <v>TMS_F70FuntuaOPVFuntuaOPV</v>
      </c>
      <c r="H1064" s="3">
        <v>120</v>
      </c>
      <c r="I1064" s="3">
        <v>21.85</v>
      </c>
      <c r="J1064" s="3">
        <v>41.5</v>
      </c>
      <c r="K1064" s="1">
        <v>2015.5579322638146</v>
      </c>
      <c r="L1064" s="1">
        <v>2125</v>
      </c>
      <c r="M1064" s="1">
        <v>2843.0849673202615</v>
      </c>
      <c r="N1064" s="1">
        <v>3690.2327286054606</v>
      </c>
      <c r="O1064" s="1">
        <v>5186.4743078803322</v>
      </c>
      <c r="P1064" s="1">
        <v>5195.7040998217462</v>
      </c>
      <c r="Q1064" s="1">
        <v>2048.4815321477427</v>
      </c>
      <c r="R1064" s="1"/>
      <c r="S1064" s="1"/>
      <c r="T1064" s="1">
        <v>2.5732201614542722</v>
      </c>
      <c r="U1064" s="1">
        <v>2.5777994354079845</v>
      </c>
      <c r="V1064" s="1">
        <v>11.53497</v>
      </c>
      <c r="W1064" s="1">
        <v>7.2863199999999999</v>
      </c>
      <c r="X1064">
        <f t="shared" ref="X1064:X1127" si="44">((O1064-K1064)*0.39)/((H1064*1.62)+(I1064*4.94)+(J1064*1.84))</f>
        <v>3.2655417270456</v>
      </c>
      <c r="Y1064" s="1" t="s">
        <v>46</v>
      </c>
      <c r="Z1064" s="1"/>
      <c r="AA1064" s="1"/>
      <c r="AB1064" s="1"/>
      <c r="AC1064" s="1"/>
      <c r="AD1064" s="1"/>
      <c r="AE1064" s="1"/>
      <c r="AF1064" s="1"/>
      <c r="AG1064" s="1"/>
      <c r="AH1064" s="1"/>
      <c r="AI1064">
        <v>7.5037499999999993</v>
      </c>
      <c r="AJ1064">
        <v>7.7422500000000012</v>
      </c>
      <c r="AK1064">
        <v>17.175249999999998</v>
      </c>
      <c r="AL1064">
        <v>20.313000000000002</v>
      </c>
      <c r="AM1064">
        <v>25.012499999999999</v>
      </c>
      <c r="AN1064">
        <v>15.734250000000001</v>
      </c>
      <c r="AO1064">
        <v>50.52525</v>
      </c>
      <c r="AP1064">
        <v>48.201750000000004</v>
      </c>
      <c r="AQ1064" t="s">
        <v>97</v>
      </c>
    </row>
    <row r="1065" spans="1:43" x14ac:dyDescent="0.25">
      <c r="A1065" s="1" t="s">
        <v>581</v>
      </c>
      <c r="B1065" s="23" t="s">
        <v>1044</v>
      </c>
      <c r="C1065" s="1" t="s">
        <v>585</v>
      </c>
      <c r="D1065" s="23" t="s">
        <v>805</v>
      </c>
      <c r="E1065" s="1" t="s">
        <v>44</v>
      </c>
      <c r="F1065" s="1" t="s">
        <v>45</v>
      </c>
      <c r="G1065" s="2" t="str">
        <f t="shared" si="43"/>
        <v>TMS_F71FuntuaHybridFuntuaHybrid</v>
      </c>
      <c r="H1065" s="3">
        <v>120</v>
      </c>
      <c r="I1065" s="3">
        <v>21.85</v>
      </c>
      <c r="J1065" s="3">
        <v>41.5</v>
      </c>
      <c r="K1065" s="1">
        <v>4419.2851655142467</v>
      </c>
      <c r="L1065" s="1">
        <v>4375</v>
      </c>
      <c r="M1065" s="1">
        <v>6344.4552845528451</v>
      </c>
      <c r="N1065" s="1">
        <v>2016.263180827887</v>
      </c>
      <c r="O1065" s="1">
        <v>2440.5506883604503</v>
      </c>
      <c r="P1065" s="1">
        <v>5041.1527035056442</v>
      </c>
      <c r="Q1065" s="1">
        <v>6255.9661235386175</v>
      </c>
      <c r="R1065" s="1"/>
      <c r="S1065" s="1"/>
      <c r="T1065" s="1">
        <v>0.55225010311740264</v>
      </c>
      <c r="U1065" s="1">
        <v>1.1407167708579029</v>
      </c>
      <c r="V1065" s="1">
        <v>11.38209</v>
      </c>
      <c r="W1065" s="1">
        <v>7.3389499999999996</v>
      </c>
      <c r="X1065">
        <f t="shared" si="44"/>
        <v>-2.0377831631189429</v>
      </c>
      <c r="Y1065" s="1" t="s">
        <v>59</v>
      </c>
      <c r="Z1065" s="1">
        <v>5.8</v>
      </c>
      <c r="AA1065" s="1">
        <v>0.96926537784070343</v>
      </c>
      <c r="AB1065" s="1">
        <v>2.6724600000000001</v>
      </c>
      <c r="AC1065" s="1">
        <v>24.8</v>
      </c>
      <c r="AD1065" s="1">
        <v>4.2765688519715122</v>
      </c>
      <c r="AE1065" s="1"/>
      <c r="AF1065" s="1"/>
      <c r="AG1065" s="1"/>
      <c r="AH1065" s="1"/>
      <c r="AI1065">
        <v>5.6694999999999993</v>
      </c>
      <c r="AJ1065">
        <v>5.8275000000000006</v>
      </c>
      <c r="AK1065">
        <v>14.507249999999999</v>
      </c>
      <c r="AL1065">
        <v>17.232750000000003</v>
      </c>
      <c r="AM1065">
        <v>24.678999999999998</v>
      </c>
      <c r="AN1065">
        <v>15.567750000000002</v>
      </c>
      <c r="AO1065">
        <v>52.359499999999997</v>
      </c>
      <c r="AP1065">
        <v>50.116500000000002</v>
      </c>
      <c r="AQ1065" t="s">
        <v>97</v>
      </c>
    </row>
    <row r="1066" spans="1:43" x14ac:dyDescent="0.25">
      <c r="A1066" s="1" t="s">
        <v>581</v>
      </c>
      <c r="B1066" s="23" t="s">
        <v>1045</v>
      </c>
      <c r="C1066" s="1" t="s">
        <v>585</v>
      </c>
      <c r="D1066" s="23" t="s">
        <v>805</v>
      </c>
      <c r="E1066" s="1" t="s">
        <v>44</v>
      </c>
      <c r="F1066" s="1" t="s">
        <v>584</v>
      </c>
      <c r="G1066" s="2" t="str">
        <f t="shared" si="43"/>
        <v>TMS_F71FuntuaOPVFuntuaOPV</v>
      </c>
      <c r="H1066" s="3">
        <v>120</v>
      </c>
      <c r="I1066" s="3">
        <v>21.85</v>
      </c>
      <c r="J1066" s="3">
        <v>41.5</v>
      </c>
      <c r="K1066" s="1">
        <v>4440.0505300159275</v>
      </c>
      <c r="L1066" s="1">
        <v>4375</v>
      </c>
      <c r="M1066" s="1">
        <v>5766.5345471521941</v>
      </c>
      <c r="N1066" s="1">
        <v>2058.6367880485527</v>
      </c>
      <c r="O1066" s="1">
        <v>2354.3435254050537</v>
      </c>
      <c r="P1066" s="1">
        <v>32.539571416374969</v>
      </c>
      <c r="Q1066" s="1">
        <v>3865.7284923538787</v>
      </c>
      <c r="R1066" s="1"/>
      <c r="S1066" s="1"/>
      <c r="T1066" s="1">
        <v>0.53025151616835497</v>
      </c>
      <c r="U1066" s="1">
        <v>7.3286488963129528E-3</v>
      </c>
      <c r="V1066" s="1">
        <v>11.38209</v>
      </c>
      <c r="W1066" s="1">
        <v>7.3389499999999996</v>
      </c>
      <c r="X1066">
        <f t="shared" si="44"/>
        <v>-2.1479479264488175</v>
      </c>
      <c r="Y1066" s="1" t="s">
        <v>59</v>
      </c>
      <c r="Z1066" s="1">
        <v>5.8</v>
      </c>
      <c r="AA1066" s="1">
        <v>0.96926537784070343</v>
      </c>
      <c r="AB1066" s="1">
        <v>2.6724600000000001</v>
      </c>
      <c r="AC1066" s="1">
        <v>24.8</v>
      </c>
      <c r="AD1066" s="1">
        <v>4.2765688519715122</v>
      </c>
      <c r="AE1066" s="1"/>
      <c r="AF1066" s="1"/>
      <c r="AG1066" s="1"/>
      <c r="AH1066" s="1"/>
      <c r="AI1066">
        <v>5.6694999999999993</v>
      </c>
      <c r="AJ1066">
        <v>5.8275000000000006</v>
      </c>
      <c r="AK1066">
        <v>14.507249999999999</v>
      </c>
      <c r="AL1066">
        <v>17.232750000000003</v>
      </c>
      <c r="AM1066">
        <v>24.678999999999998</v>
      </c>
      <c r="AN1066">
        <v>15.567750000000002</v>
      </c>
      <c r="AO1066">
        <v>52.359499999999997</v>
      </c>
      <c r="AP1066">
        <v>50.116500000000002</v>
      </c>
      <c r="AQ1066" t="s">
        <v>97</v>
      </c>
    </row>
    <row r="1067" spans="1:43" x14ac:dyDescent="0.25">
      <c r="A1067" s="1" t="s">
        <v>581</v>
      </c>
      <c r="B1067" s="23" t="s">
        <v>1046</v>
      </c>
      <c r="C1067" s="1" t="s">
        <v>585</v>
      </c>
      <c r="D1067" s="23" t="s">
        <v>806</v>
      </c>
      <c r="E1067" s="1" t="s">
        <v>44</v>
      </c>
      <c r="F1067" s="1" t="s">
        <v>583</v>
      </c>
      <c r="G1067" s="2" t="str">
        <f t="shared" si="43"/>
        <v>TMS_F72FuntuaHYBRIDFuntuaHYBRID</v>
      </c>
      <c r="H1067" s="3">
        <v>120</v>
      </c>
      <c r="I1067" s="3">
        <v>21.85</v>
      </c>
      <c r="J1067" s="3">
        <v>41.5</v>
      </c>
      <c r="K1067" s="1">
        <v>3470.745098039215</v>
      </c>
      <c r="L1067" s="1">
        <v>3375</v>
      </c>
      <c r="M1067" s="1">
        <v>3950.7935597003029</v>
      </c>
      <c r="N1067" s="1">
        <v>6663.4252450980384</v>
      </c>
      <c r="O1067" s="1">
        <v>3684.9021201976725</v>
      </c>
      <c r="P1067" s="1">
        <v>5698.9666666666662</v>
      </c>
      <c r="Q1067" s="1">
        <v>4533.4322775263954</v>
      </c>
      <c r="R1067" s="1"/>
      <c r="S1067" s="1"/>
      <c r="T1067" s="1">
        <v>1.0617034717644476</v>
      </c>
      <c r="U1067" s="1">
        <v>1.6420009265117963</v>
      </c>
      <c r="V1067" s="1">
        <v>11.481730000000001</v>
      </c>
      <c r="W1067" s="1">
        <v>7.3207199999999997</v>
      </c>
      <c r="X1067">
        <f t="shared" si="44"/>
        <v>0.22054781935468118</v>
      </c>
      <c r="Y1067" s="1" t="s">
        <v>59</v>
      </c>
      <c r="Z1067" s="1"/>
      <c r="AA1067" s="1"/>
      <c r="AB1067" s="1"/>
      <c r="AC1067" s="1"/>
      <c r="AD1067" s="1"/>
      <c r="AE1067" s="1"/>
      <c r="AF1067" s="1"/>
      <c r="AG1067" s="1"/>
      <c r="AH1067" s="1"/>
      <c r="AI1067">
        <v>6.67</v>
      </c>
      <c r="AJ1067">
        <v>6.8265000000000002</v>
      </c>
      <c r="AK1067">
        <v>16.17475</v>
      </c>
      <c r="AL1067">
        <v>18.56475</v>
      </c>
      <c r="AM1067">
        <v>21.844249999999999</v>
      </c>
      <c r="AN1067">
        <v>14.402250000000002</v>
      </c>
      <c r="AO1067">
        <v>51.192249999999994</v>
      </c>
      <c r="AP1067">
        <v>49.533750000000005</v>
      </c>
      <c r="AQ1067" t="s">
        <v>97</v>
      </c>
    </row>
    <row r="1068" spans="1:43" x14ac:dyDescent="0.25">
      <c r="A1068" s="1" t="s">
        <v>581</v>
      </c>
      <c r="B1068" s="23" t="s">
        <v>1047</v>
      </c>
      <c r="C1068" s="1" t="s">
        <v>585</v>
      </c>
      <c r="D1068" s="23" t="s">
        <v>806</v>
      </c>
      <c r="E1068" s="1" t="s">
        <v>44</v>
      </c>
      <c r="F1068" s="1" t="s">
        <v>584</v>
      </c>
      <c r="G1068" s="2" t="str">
        <f t="shared" si="43"/>
        <v>TMS_F72FuntuaOPVFuntuaOPV</v>
      </c>
      <c r="H1068" s="3">
        <v>120</v>
      </c>
      <c r="I1068" s="3">
        <v>21.85</v>
      </c>
      <c r="J1068" s="3">
        <v>41.5</v>
      </c>
      <c r="K1068" s="1">
        <v>1675.8039215686274</v>
      </c>
      <c r="L1068" s="1">
        <v>1625</v>
      </c>
      <c r="M1068" s="1">
        <v>3568.8818609881232</v>
      </c>
      <c r="N1068" s="1">
        <v>9126.4950453299589</v>
      </c>
      <c r="O1068" s="1">
        <v>6666.8894117647051</v>
      </c>
      <c r="P1068" s="1">
        <v>6604.5170475833647</v>
      </c>
      <c r="Q1068" s="1">
        <v>1726.1437908496732</v>
      </c>
      <c r="R1068" s="1"/>
      <c r="S1068" s="1"/>
      <c r="T1068" s="1">
        <v>3.9783230758430248</v>
      </c>
      <c r="U1068" s="1">
        <v>3.9411037070501909</v>
      </c>
      <c r="V1068" s="1">
        <v>11.481730000000001</v>
      </c>
      <c r="W1068" s="1">
        <v>7.3207199999999997</v>
      </c>
      <c r="X1068">
        <f t="shared" si="44"/>
        <v>5.1400276767999644</v>
      </c>
      <c r="Y1068" s="1" t="s">
        <v>46</v>
      </c>
      <c r="Z1068" s="1"/>
      <c r="AA1068" s="1"/>
      <c r="AB1068" s="1"/>
      <c r="AC1068" s="1"/>
      <c r="AD1068" s="1"/>
      <c r="AE1068" s="1"/>
      <c r="AF1068" s="1"/>
      <c r="AG1068" s="1"/>
      <c r="AH1068" s="1"/>
      <c r="AI1068">
        <v>6.67</v>
      </c>
      <c r="AJ1068">
        <v>6.8265000000000002</v>
      </c>
      <c r="AK1068">
        <v>16.17475</v>
      </c>
      <c r="AL1068">
        <v>18.56475</v>
      </c>
      <c r="AM1068">
        <v>21.844249999999999</v>
      </c>
      <c r="AN1068">
        <v>14.402250000000002</v>
      </c>
      <c r="AO1068">
        <v>51.192249999999994</v>
      </c>
      <c r="AP1068">
        <v>49.533750000000005</v>
      </c>
      <c r="AQ1068" t="s">
        <v>97</v>
      </c>
    </row>
    <row r="1069" spans="1:43" x14ac:dyDescent="0.25">
      <c r="A1069" s="1" t="s">
        <v>581</v>
      </c>
      <c r="B1069" s="23" t="s">
        <v>1048</v>
      </c>
      <c r="C1069" s="1" t="s">
        <v>585</v>
      </c>
      <c r="D1069" s="23" t="s">
        <v>807</v>
      </c>
      <c r="E1069" s="1" t="s">
        <v>44</v>
      </c>
      <c r="F1069" s="1" t="s">
        <v>45</v>
      </c>
      <c r="G1069" s="2" t="str">
        <f t="shared" si="43"/>
        <v>TMS_F73FuntuaHybridFuntuaHybrid</v>
      </c>
      <c r="H1069" s="3">
        <v>120</v>
      </c>
      <c r="I1069" s="3">
        <v>21.85</v>
      </c>
      <c r="J1069" s="3">
        <v>41.5</v>
      </c>
      <c r="K1069" s="1">
        <v>4581.3606654783125</v>
      </c>
      <c r="L1069" s="1">
        <v>5000</v>
      </c>
      <c r="M1069" s="1">
        <v>4564.8333333333321</v>
      </c>
      <c r="N1069" s="1">
        <v>7264.2755535674341</v>
      </c>
      <c r="O1069" s="1">
        <v>5874.4264929036872</v>
      </c>
      <c r="P1069" s="1">
        <v>6896.9701575720737</v>
      </c>
      <c r="Q1069" s="1">
        <v>5200.4208512673367</v>
      </c>
      <c r="R1069" s="1"/>
      <c r="S1069" s="1"/>
      <c r="T1069" s="1">
        <v>1.2822449315481634</v>
      </c>
      <c r="U1069" s="1">
        <v>1.5054414313071773</v>
      </c>
      <c r="V1069" s="1">
        <v>11.550079999999999</v>
      </c>
      <c r="W1069" s="1">
        <v>7.2776399999999999</v>
      </c>
      <c r="X1069">
        <f t="shared" si="44"/>
        <v>1.3316530349852946</v>
      </c>
      <c r="Y1069" s="1" t="s">
        <v>46</v>
      </c>
      <c r="Z1069" s="1">
        <v>6.2</v>
      </c>
      <c r="AA1069" s="1">
        <v>1.1756214759857684</v>
      </c>
      <c r="AB1069" s="1">
        <v>4.58392</v>
      </c>
      <c r="AC1069" s="1">
        <v>21.6</v>
      </c>
      <c r="AD1069" s="1">
        <v>6.1411082339366914</v>
      </c>
      <c r="AE1069" s="1"/>
      <c r="AF1069" s="1"/>
      <c r="AG1069" s="1"/>
      <c r="AH1069" s="1"/>
      <c r="AI1069">
        <v>8.504249999999999</v>
      </c>
      <c r="AJ1069">
        <v>8.9910000000000014</v>
      </c>
      <c r="AK1069">
        <v>16.3415</v>
      </c>
      <c r="AL1069">
        <v>18.897750000000002</v>
      </c>
      <c r="AM1069">
        <v>25.345999999999997</v>
      </c>
      <c r="AN1069">
        <v>16.150500000000001</v>
      </c>
      <c r="AO1069">
        <v>51.692499999999995</v>
      </c>
      <c r="AP1069">
        <v>49.533750000000005</v>
      </c>
      <c r="AQ1069" t="s">
        <v>97</v>
      </c>
    </row>
    <row r="1070" spans="1:43" x14ac:dyDescent="0.25">
      <c r="A1070" s="1" t="s">
        <v>581</v>
      </c>
      <c r="B1070" s="23" t="s">
        <v>1049</v>
      </c>
      <c r="C1070" s="1" t="s">
        <v>585</v>
      </c>
      <c r="D1070" s="23" t="s">
        <v>807</v>
      </c>
      <c r="E1070" s="1" t="s">
        <v>44</v>
      </c>
      <c r="F1070" s="1" t="s">
        <v>584</v>
      </c>
      <c r="G1070" s="2" t="str">
        <f t="shared" si="43"/>
        <v>TMS_F73FuntuaOPVFuntuaOPV</v>
      </c>
      <c r="H1070" s="3">
        <v>120</v>
      </c>
      <c r="I1070" s="3">
        <v>21.85</v>
      </c>
      <c r="J1070" s="3">
        <v>41.5</v>
      </c>
      <c r="K1070" s="1">
        <v>5830.492793143746</v>
      </c>
      <c r="L1070" s="1">
        <v>5000</v>
      </c>
      <c r="M1070" s="1">
        <v>6999.1256830601096</v>
      </c>
      <c r="N1070" s="1">
        <v>7765.3117343322874</v>
      </c>
      <c r="O1070" s="1">
        <v>8083.3760060498007</v>
      </c>
      <c r="P1070" s="1">
        <v>5753.6485328058025</v>
      </c>
      <c r="Q1070" s="1">
        <v>5588.4260469619949</v>
      </c>
      <c r="R1070" s="1"/>
      <c r="S1070" s="1"/>
      <c r="T1070" s="1">
        <v>1.3863967065623146</v>
      </c>
      <c r="U1070" s="1">
        <v>0.98682028036664293</v>
      </c>
      <c r="V1070" s="1">
        <v>11.550079999999999</v>
      </c>
      <c r="W1070" s="1">
        <v>7.2776399999999999</v>
      </c>
      <c r="X1070">
        <f t="shared" si="44"/>
        <v>2.3201129473100304</v>
      </c>
      <c r="Y1070" s="1" t="s">
        <v>46</v>
      </c>
      <c r="Z1070" s="1">
        <v>6.2</v>
      </c>
      <c r="AA1070" s="1">
        <v>1.1756214759857684</v>
      </c>
      <c r="AB1070" s="1">
        <v>4.58392</v>
      </c>
      <c r="AC1070" s="1">
        <v>21.6</v>
      </c>
      <c r="AD1070" s="1">
        <v>6.1411082339366914</v>
      </c>
      <c r="AE1070" s="1"/>
      <c r="AF1070" s="1"/>
      <c r="AG1070" s="1"/>
      <c r="AH1070" s="1"/>
      <c r="AI1070">
        <v>8.504249999999999</v>
      </c>
      <c r="AJ1070">
        <v>8.9910000000000014</v>
      </c>
      <c r="AK1070">
        <v>16.3415</v>
      </c>
      <c r="AL1070">
        <v>18.897750000000002</v>
      </c>
      <c r="AM1070">
        <v>25.345999999999997</v>
      </c>
      <c r="AN1070">
        <v>16.150500000000001</v>
      </c>
      <c r="AO1070">
        <v>51.692499999999995</v>
      </c>
      <c r="AP1070">
        <v>49.533750000000005</v>
      </c>
      <c r="AQ1070" t="s">
        <v>97</v>
      </c>
    </row>
    <row r="1071" spans="1:43" x14ac:dyDescent="0.25">
      <c r="A1071" s="1" t="s">
        <v>581</v>
      </c>
      <c r="B1071" s="23" t="s">
        <v>1050</v>
      </c>
      <c r="C1071" s="1" t="s">
        <v>585</v>
      </c>
      <c r="D1071" s="23" t="s">
        <v>808</v>
      </c>
      <c r="E1071" s="1" t="s">
        <v>44</v>
      </c>
      <c r="F1071" s="1" t="s">
        <v>45</v>
      </c>
      <c r="G1071" s="2" t="str">
        <f t="shared" si="43"/>
        <v>TMS_F74FuntuaHybridFuntuaHybrid</v>
      </c>
      <c r="H1071" s="3">
        <v>120</v>
      </c>
      <c r="I1071" s="3">
        <v>21.85</v>
      </c>
      <c r="J1071" s="3">
        <v>41.5</v>
      </c>
      <c r="K1071" s="1">
        <v>6153.5828877005342</v>
      </c>
      <c r="L1071" s="1">
        <v>5000</v>
      </c>
      <c r="M1071" s="1">
        <v>4295.0036310820633</v>
      </c>
      <c r="N1071" s="1">
        <v>7961.295267292584</v>
      </c>
      <c r="O1071" s="1">
        <v>6819.6497467176669</v>
      </c>
      <c r="P1071" s="1">
        <v>1495.1904972297129</v>
      </c>
      <c r="Q1071" s="1">
        <v>3269.2008983773694</v>
      </c>
      <c r="R1071" s="1"/>
      <c r="S1071" s="1"/>
      <c r="T1071" s="1">
        <v>1.1082404951997045</v>
      </c>
      <c r="U1071" s="1">
        <v>0.24297885061696706</v>
      </c>
      <c r="V1071" s="1">
        <v>11.382289999999999</v>
      </c>
      <c r="W1071" s="1">
        <v>7.34009</v>
      </c>
      <c r="X1071">
        <f t="shared" si="44"/>
        <v>0.68594338780055319</v>
      </c>
      <c r="Y1071" s="1" t="s">
        <v>59</v>
      </c>
      <c r="Z1071" s="1">
        <v>5.9</v>
      </c>
      <c r="AA1071" s="1">
        <v>0.58309024986058633</v>
      </c>
      <c r="AB1071" s="1">
        <v>2.0581199999999997</v>
      </c>
      <c r="AC1071" s="1">
        <v>20</v>
      </c>
      <c r="AD1071" s="1">
        <v>3.1892717091688336</v>
      </c>
      <c r="AE1071" s="1"/>
      <c r="AF1071" s="1"/>
      <c r="AG1071" s="1"/>
      <c r="AH1071" s="1"/>
      <c r="AI1071">
        <v>6.67</v>
      </c>
      <c r="AJ1071">
        <v>6.8265000000000002</v>
      </c>
      <c r="AK1071">
        <v>15.340999999999999</v>
      </c>
      <c r="AL1071">
        <v>18.398250000000001</v>
      </c>
      <c r="AM1071">
        <v>24.345499999999998</v>
      </c>
      <c r="AN1071">
        <v>15.401250000000001</v>
      </c>
      <c r="AO1071">
        <v>52.359499999999997</v>
      </c>
      <c r="AP1071">
        <v>49.866750000000003</v>
      </c>
      <c r="AQ1071" t="s">
        <v>97</v>
      </c>
    </row>
    <row r="1072" spans="1:43" x14ac:dyDescent="0.25">
      <c r="A1072" s="1" t="s">
        <v>581</v>
      </c>
      <c r="B1072" s="23" t="s">
        <v>1051</v>
      </c>
      <c r="C1072" s="1" t="s">
        <v>585</v>
      </c>
      <c r="D1072" s="23" t="s">
        <v>808</v>
      </c>
      <c r="E1072" s="1" t="s">
        <v>44</v>
      </c>
      <c r="F1072" s="1" t="s">
        <v>584</v>
      </c>
      <c r="G1072" s="2" t="str">
        <f t="shared" si="43"/>
        <v>TMS_F74FuntuaOPVFuntuaOPV</v>
      </c>
      <c r="H1072" s="3">
        <v>120</v>
      </c>
      <c r="I1072" s="3">
        <v>21.85</v>
      </c>
      <c r="J1072" s="3">
        <v>41.5</v>
      </c>
      <c r="K1072" s="1">
        <v>2429.7533206831122</v>
      </c>
      <c r="L1072" s="1">
        <v>2375</v>
      </c>
      <c r="M1072" s="1">
        <v>2375.9674435812062</v>
      </c>
      <c r="N1072" s="1">
        <v>1547.8393075980391</v>
      </c>
      <c r="O1072" s="1">
        <v>5368.4718431372539</v>
      </c>
      <c r="P1072" s="1">
        <v>4076.2529152630204</v>
      </c>
      <c r="Q1072" s="1">
        <v>2359.2524050818829</v>
      </c>
      <c r="R1072" s="1"/>
      <c r="S1072" s="1"/>
      <c r="T1072" s="1">
        <v>2.2094719646799112</v>
      </c>
      <c r="U1072" s="1">
        <v>1.677640639716053</v>
      </c>
      <c r="V1072" s="1">
        <v>11.382289999999999</v>
      </c>
      <c r="W1072" s="1">
        <v>7.34009</v>
      </c>
      <c r="X1072">
        <f t="shared" si="44"/>
        <v>3.0264147086660254</v>
      </c>
      <c r="Y1072" s="1" t="s">
        <v>46</v>
      </c>
      <c r="Z1072" s="1">
        <v>5.9</v>
      </c>
      <c r="AA1072" s="1">
        <v>0.58309024986058633</v>
      </c>
      <c r="AB1072" s="1">
        <v>2.0581199999999997</v>
      </c>
      <c r="AC1072" s="1">
        <v>20</v>
      </c>
      <c r="AD1072" s="1">
        <v>3.1892717091688336</v>
      </c>
      <c r="AE1072" s="1"/>
      <c r="AF1072" s="1"/>
      <c r="AG1072" s="1"/>
      <c r="AH1072" s="1"/>
      <c r="AI1072">
        <v>6.67</v>
      </c>
      <c r="AJ1072">
        <v>6.8265000000000002</v>
      </c>
      <c r="AK1072">
        <v>15.340999999999999</v>
      </c>
      <c r="AL1072">
        <v>18.398250000000001</v>
      </c>
      <c r="AM1072">
        <v>24.345499999999998</v>
      </c>
      <c r="AN1072">
        <v>15.401250000000001</v>
      </c>
      <c r="AO1072">
        <v>52.359499999999997</v>
      </c>
      <c r="AP1072">
        <v>49.866750000000003</v>
      </c>
      <c r="AQ1072" t="s">
        <v>97</v>
      </c>
    </row>
    <row r="1073" spans="1:43" x14ac:dyDescent="0.25">
      <c r="A1073" s="1" t="s">
        <v>581</v>
      </c>
      <c r="B1073" s="23" t="s">
        <v>1052</v>
      </c>
      <c r="C1073" s="1" t="s">
        <v>585</v>
      </c>
      <c r="D1073" s="23" t="s">
        <v>809</v>
      </c>
      <c r="E1073" s="1" t="s">
        <v>44</v>
      </c>
      <c r="F1073" s="1" t="s">
        <v>583</v>
      </c>
      <c r="G1073" s="2" t="str">
        <f t="shared" si="43"/>
        <v>TMS_F75FuntuaHYBRIDFuntuaHYBRID</v>
      </c>
      <c r="H1073" s="3">
        <v>120</v>
      </c>
      <c r="I1073" s="3">
        <v>21.85</v>
      </c>
      <c r="J1073" s="3">
        <v>41.5</v>
      </c>
      <c r="K1073" s="1">
        <v>2542.4920936116378</v>
      </c>
      <c r="L1073" s="1">
        <v>2625</v>
      </c>
      <c r="M1073" s="1">
        <v>5736.8926916221035</v>
      </c>
      <c r="N1073" s="1">
        <v>4329.2164261931184</v>
      </c>
      <c r="O1073" s="1">
        <v>2828.645161290322</v>
      </c>
      <c r="P1073" s="1">
        <v>6473.9457655402584</v>
      </c>
      <c r="Q1073" s="1">
        <v>512.41830065359477</v>
      </c>
      <c r="R1073" s="1"/>
      <c r="S1073" s="1"/>
      <c r="T1073" s="1">
        <v>1.1125482625482626</v>
      </c>
      <c r="U1073" s="1">
        <v>2.5462992714144286</v>
      </c>
      <c r="V1073" s="1">
        <v>11.48156</v>
      </c>
      <c r="W1073" s="1">
        <v>7.3075299999999999</v>
      </c>
      <c r="X1073">
        <f t="shared" si="44"/>
        <v>0.29469234509382608</v>
      </c>
      <c r="Y1073" s="1" t="s">
        <v>52</v>
      </c>
      <c r="Z1073" s="1"/>
      <c r="AA1073" s="1"/>
      <c r="AB1073" s="1"/>
      <c r="AC1073" s="1"/>
      <c r="AD1073" s="1"/>
      <c r="AE1073" s="1"/>
      <c r="AF1073" s="1"/>
      <c r="AG1073" s="1"/>
      <c r="AH1073" s="1"/>
      <c r="AI1073">
        <v>8.8377499999999998</v>
      </c>
      <c r="AJ1073">
        <v>9.1575000000000006</v>
      </c>
      <c r="AK1073">
        <v>19.343</v>
      </c>
      <c r="AL1073">
        <v>22.144500000000001</v>
      </c>
      <c r="AM1073">
        <v>23.84525</v>
      </c>
      <c r="AN1073">
        <v>15.401250000000001</v>
      </c>
      <c r="AO1073">
        <v>46.856749999999998</v>
      </c>
      <c r="AP1073">
        <v>44.871750000000006</v>
      </c>
      <c r="AQ1073" t="s">
        <v>97</v>
      </c>
    </row>
    <row r="1074" spans="1:43" x14ac:dyDescent="0.25">
      <c r="A1074" s="1" t="s">
        <v>581</v>
      </c>
      <c r="B1074" s="23" t="s">
        <v>1053</v>
      </c>
      <c r="C1074" s="1" t="s">
        <v>585</v>
      </c>
      <c r="D1074" s="23" t="s">
        <v>809</v>
      </c>
      <c r="E1074" s="1" t="s">
        <v>44</v>
      </c>
      <c r="F1074" s="1" t="s">
        <v>584</v>
      </c>
      <c r="G1074" s="2" t="str">
        <f t="shared" si="43"/>
        <v>TMS_F75FuntuaOPVFuntuaOPV</v>
      </c>
      <c r="H1074" s="3">
        <v>120</v>
      </c>
      <c r="I1074" s="3">
        <v>21.85</v>
      </c>
      <c r="J1074" s="3">
        <v>41.5</v>
      </c>
      <c r="K1074" s="1">
        <v>2113.8285714285712</v>
      </c>
      <c r="L1074" s="1">
        <v>2125</v>
      </c>
      <c r="M1074" s="1">
        <v>2224.626435687544</v>
      </c>
      <c r="N1074" s="1">
        <v>4722.148377479647</v>
      </c>
      <c r="O1074" s="1">
        <v>5777.6672511823144</v>
      </c>
      <c r="P1074" s="1">
        <v>3739.6363636363644</v>
      </c>
      <c r="Q1074" s="1">
        <v>2199.6814479638006</v>
      </c>
      <c r="R1074" s="1"/>
      <c r="S1074" s="1"/>
      <c r="T1074" s="1">
        <v>2.7332714342476891</v>
      </c>
      <c r="U1074" s="1">
        <v>1.7691294432211393</v>
      </c>
      <c r="V1074" s="1">
        <v>11.48156</v>
      </c>
      <c r="W1074" s="1">
        <v>7.3075299999999999</v>
      </c>
      <c r="X1074">
        <f t="shared" si="44"/>
        <v>3.7731736421378446</v>
      </c>
      <c r="Y1074" s="1" t="s">
        <v>46</v>
      </c>
      <c r="Z1074" s="1"/>
      <c r="AA1074" s="1"/>
      <c r="AB1074" s="1"/>
      <c r="AC1074" s="1"/>
      <c r="AD1074" s="1"/>
      <c r="AE1074" s="1"/>
      <c r="AF1074" s="1"/>
      <c r="AG1074" s="1"/>
      <c r="AH1074" s="1"/>
      <c r="AI1074">
        <v>8.8377499999999998</v>
      </c>
      <c r="AJ1074">
        <v>9.1575000000000006</v>
      </c>
      <c r="AK1074">
        <v>19.343</v>
      </c>
      <c r="AL1074">
        <v>22.144500000000001</v>
      </c>
      <c r="AM1074">
        <v>23.84525</v>
      </c>
      <c r="AN1074">
        <v>15.401250000000001</v>
      </c>
      <c r="AO1074">
        <v>46.856749999999998</v>
      </c>
      <c r="AP1074">
        <v>44.871750000000006</v>
      </c>
      <c r="AQ1074" t="s">
        <v>97</v>
      </c>
    </row>
    <row r="1075" spans="1:43" x14ac:dyDescent="0.25">
      <c r="A1075" s="1" t="s">
        <v>581</v>
      </c>
      <c r="B1075" s="23" t="s">
        <v>1054</v>
      </c>
      <c r="C1075" s="1" t="s">
        <v>585</v>
      </c>
      <c r="D1075" s="23" t="s">
        <v>810</v>
      </c>
      <c r="E1075" s="1" t="s">
        <v>44</v>
      </c>
      <c r="F1075" s="1" t="s">
        <v>45</v>
      </c>
      <c r="G1075" s="2" t="str">
        <f t="shared" si="43"/>
        <v>TMS_F76FuntuaHybridFuntuaHybrid</v>
      </c>
      <c r="H1075" s="3">
        <v>120</v>
      </c>
      <c r="I1075" s="3">
        <v>21.85</v>
      </c>
      <c r="J1075" s="3">
        <v>41.5</v>
      </c>
      <c r="K1075" s="1">
        <v>1110.3906129380887</v>
      </c>
      <c r="L1075" s="1">
        <v>1125</v>
      </c>
      <c r="M1075" s="1">
        <v>2341.8670076726344</v>
      </c>
      <c r="N1075" s="1">
        <v>3201.6628068550249</v>
      </c>
      <c r="O1075" s="1">
        <v>1450.2381635581062</v>
      </c>
      <c r="P1075" s="1">
        <v>2520.5447323623989</v>
      </c>
      <c r="Q1075" s="1">
        <v>2235.0579150579151</v>
      </c>
      <c r="R1075" s="1"/>
      <c r="S1075" s="1"/>
      <c r="T1075" s="1">
        <v>1.3060612604791231</v>
      </c>
      <c r="U1075" s="1">
        <v>2.2699622123903307</v>
      </c>
      <c r="V1075" s="1">
        <v>11.542009999999999</v>
      </c>
      <c r="W1075" s="1">
        <v>7.2789099999999998</v>
      </c>
      <c r="X1075">
        <f t="shared" si="44"/>
        <v>0.34998915957477256</v>
      </c>
      <c r="Y1075" s="1" t="s">
        <v>52</v>
      </c>
      <c r="Z1075" s="1">
        <v>6.6</v>
      </c>
      <c r="AA1075" s="1">
        <v>0.95968765671579537</v>
      </c>
      <c r="AB1075" s="1">
        <v>2.4676799999999997</v>
      </c>
      <c r="AC1075" s="1">
        <v>22.8</v>
      </c>
      <c r="AD1075" s="1">
        <v>5.013188442389203</v>
      </c>
      <c r="AE1075" s="1"/>
      <c r="AF1075" s="1"/>
      <c r="AG1075" s="1"/>
      <c r="AH1075" s="1"/>
      <c r="AI1075">
        <v>8.6709999999999994</v>
      </c>
      <c r="AJ1075">
        <v>8.8245000000000005</v>
      </c>
      <c r="AK1075">
        <v>17.6755</v>
      </c>
      <c r="AL1075">
        <v>20.313000000000002</v>
      </c>
      <c r="AM1075">
        <v>25.17925</v>
      </c>
      <c r="AN1075">
        <v>15.817500000000001</v>
      </c>
      <c r="AO1075">
        <v>48.524249999999995</v>
      </c>
      <c r="AP1075">
        <v>46.703250000000004</v>
      </c>
      <c r="AQ1075" t="s">
        <v>97</v>
      </c>
    </row>
    <row r="1076" spans="1:43" x14ac:dyDescent="0.25">
      <c r="A1076" s="1" t="s">
        <v>581</v>
      </c>
      <c r="B1076" s="23" t="s">
        <v>1055</v>
      </c>
      <c r="C1076" s="1" t="s">
        <v>585</v>
      </c>
      <c r="D1076" s="23" t="s">
        <v>810</v>
      </c>
      <c r="E1076" s="1" t="s">
        <v>44</v>
      </c>
      <c r="F1076" s="1" t="s">
        <v>584</v>
      </c>
      <c r="G1076" s="2" t="str">
        <f t="shared" si="43"/>
        <v>TMS_F76FuntuaOPVFuntuaOPV</v>
      </c>
      <c r="H1076" s="3">
        <v>120</v>
      </c>
      <c r="I1076" s="3">
        <v>21.85</v>
      </c>
      <c r="J1076" s="3">
        <v>41.5</v>
      </c>
      <c r="K1076" s="1">
        <v>827.50781472009078</v>
      </c>
      <c r="L1076" s="1">
        <v>875</v>
      </c>
      <c r="M1076" s="1">
        <v>682.5768704619594</v>
      </c>
      <c r="N1076" s="1">
        <v>4144.3648179271704</v>
      </c>
      <c r="O1076" s="1">
        <v>2765.6372549019611</v>
      </c>
      <c r="P1076" s="1">
        <v>3106.3252595155709</v>
      </c>
      <c r="Q1076" s="1">
        <v>2529.1694743625148</v>
      </c>
      <c r="R1076" s="1"/>
      <c r="S1076" s="1"/>
      <c r="T1076" s="1">
        <v>3.3421282623626385</v>
      </c>
      <c r="U1076" s="1">
        <v>3.7538319327731098</v>
      </c>
      <c r="V1076" s="1">
        <v>11.542009999999999</v>
      </c>
      <c r="W1076" s="1">
        <v>7.2789099999999998</v>
      </c>
      <c r="X1076">
        <f t="shared" si="44"/>
        <v>1.9959664051685624</v>
      </c>
      <c r="Y1076" s="1" t="s">
        <v>46</v>
      </c>
      <c r="Z1076" s="1">
        <v>6.6</v>
      </c>
      <c r="AA1076" s="1">
        <v>0.95968765671579537</v>
      </c>
      <c r="AB1076" s="1">
        <v>2.4676799999999997</v>
      </c>
      <c r="AC1076" s="1">
        <v>22.8</v>
      </c>
      <c r="AD1076" s="1">
        <v>5.013188442389203</v>
      </c>
      <c r="AE1076" s="1"/>
      <c r="AF1076" s="1"/>
      <c r="AG1076" s="1"/>
      <c r="AH1076" s="1"/>
      <c r="AI1076">
        <v>8.6709999999999994</v>
      </c>
      <c r="AJ1076">
        <v>8.8245000000000005</v>
      </c>
      <c r="AK1076">
        <v>17.6755</v>
      </c>
      <c r="AL1076">
        <v>20.313000000000002</v>
      </c>
      <c r="AM1076">
        <v>25.17925</v>
      </c>
      <c r="AN1076">
        <v>15.817500000000001</v>
      </c>
      <c r="AO1076">
        <v>48.524249999999995</v>
      </c>
      <c r="AP1076">
        <v>46.703250000000004</v>
      </c>
      <c r="AQ1076" t="s">
        <v>97</v>
      </c>
    </row>
    <row r="1077" spans="1:43" x14ac:dyDescent="0.25">
      <c r="A1077" s="1" t="s">
        <v>581</v>
      </c>
      <c r="B1077" s="23" t="s">
        <v>1056</v>
      </c>
      <c r="C1077" s="1" t="s">
        <v>586</v>
      </c>
      <c r="D1077" s="23" t="s">
        <v>811</v>
      </c>
      <c r="E1077" s="1" t="s">
        <v>44</v>
      </c>
      <c r="F1077" s="1" t="s">
        <v>583</v>
      </c>
      <c r="G1077" s="2" t="str">
        <f t="shared" si="43"/>
        <v>TMS_F77GiwaHYBRIDGiwaHYBRID</v>
      </c>
      <c r="H1077" s="3">
        <v>120</v>
      </c>
      <c r="I1077" s="3">
        <v>21.85</v>
      </c>
      <c r="J1077" s="3">
        <v>41.5</v>
      </c>
      <c r="K1077" s="1">
        <v>2411.4077079107506</v>
      </c>
      <c r="L1077" s="1">
        <v>2375</v>
      </c>
      <c r="M1077" s="1">
        <v>4247.8991596638652</v>
      </c>
      <c r="N1077" s="1">
        <v>6087.8360655737697</v>
      </c>
      <c r="O1077" s="1">
        <v>6835.7100415923951</v>
      </c>
      <c r="P1077" s="1">
        <v>5409.0342784595859</v>
      </c>
      <c r="Q1077" s="1">
        <v>4352.2406244051026</v>
      </c>
      <c r="R1077" s="1"/>
      <c r="S1077" s="1"/>
      <c r="T1077" s="1">
        <v>2.8347384057733112</v>
      </c>
      <c r="U1077" s="1">
        <v>2.2431023425507695</v>
      </c>
      <c r="V1077" s="1">
        <v>11.24248</v>
      </c>
      <c r="W1077" s="1">
        <v>7.2916800000000004</v>
      </c>
      <c r="X1077">
        <f t="shared" si="44"/>
        <v>4.556330780212889</v>
      </c>
      <c r="Y1077" s="1" t="s">
        <v>46</v>
      </c>
      <c r="Z1077" s="1"/>
      <c r="AA1077" s="1"/>
      <c r="AB1077" s="1"/>
      <c r="AC1077" s="1"/>
      <c r="AD1077" s="1"/>
      <c r="AE1077" s="1"/>
      <c r="AF1077" s="1"/>
      <c r="AG1077" s="1"/>
      <c r="AH1077" s="1"/>
      <c r="AI1077">
        <v>5.5027499999999998</v>
      </c>
      <c r="AJ1077">
        <v>5.744250000000001</v>
      </c>
      <c r="AK1077">
        <v>16.50825</v>
      </c>
      <c r="AL1077">
        <v>19.23075</v>
      </c>
      <c r="AM1077">
        <v>21.177249999999997</v>
      </c>
      <c r="AN1077">
        <v>13.569750000000001</v>
      </c>
      <c r="AO1077">
        <v>53.693499999999993</v>
      </c>
      <c r="AP1077">
        <v>51.282000000000004</v>
      </c>
      <c r="AQ1077" t="s">
        <v>97</v>
      </c>
    </row>
    <row r="1078" spans="1:43" x14ac:dyDescent="0.25">
      <c r="A1078" s="1" t="s">
        <v>581</v>
      </c>
      <c r="B1078" s="23" t="s">
        <v>1057</v>
      </c>
      <c r="C1078" s="1" t="s">
        <v>586</v>
      </c>
      <c r="D1078" s="23" t="s">
        <v>811</v>
      </c>
      <c r="E1078" s="1" t="s">
        <v>44</v>
      </c>
      <c r="F1078" s="1" t="s">
        <v>584</v>
      </c>
      <c r="G1078" s="2" t="str">
        <f t="shared" si="43"/>
        <v>TMS_F77GiwaOPVGiwaOPV</v>
      </c>
      <c r="H1078" s="3">
        <v>120</v>
      </c>
      <c r="I1078" s="3">
        <v>21.85</v>
      </c>
      <c r="J1078" s="3">
        <v>41.5</v>
      </c>
      <c r="K1078" s="1">
        <v>4360.8361691784148</v>
      </c>
      <c r="L1078" s="1">
        <v>4375</v>
      </c>
      <c r="M1078" s="1">
        <v>3801.3814041745732</v>
      </c>
      <c r="N1078" s="1">
        <v>5626.5036244800949</v>
      </c>
      <c r="O1078" s="1">
        <v>6597.4573643410849</v>
      </c>
      <c r="P1078" s="1">
        <v>5891.5904139433551</v>
      </c>
      <c r="Q1078" s="1">
        <v>4393.9382288863262</v>
      </c>
      <c r="R1078" s="1"/>
      <c r="S1078" s="1"/>
      <c r="T1078" s="1">
        <v>1.5128881499769919</v>
      </c>
      <c r="U1078" s="1">
        <v>1.351023103225943</v>
      </c>
      <c r="V1078" s="1">
        <v>11.24248</v>
      </c>
      <c r="W1078" s="1">
        <v>7.2916800000000004</v>
      </c>
      <c r="X1078">
        <f t="shared" si="44"/>
        <v>2.3033656442542525</v>
      </c>
      <c r="Y1078" s="1" t="s">
        <v>46</v>
      </c>
      <c r="Z1078" s="1"/>
      <c r="AA1078" s="1"/>
      <c r="AB1078" s="1"/>
      <c r="AC1078" s="1"/>
      <c r="AD1078" s="1"/>
      <c r="AE1078" s="1"/>
      <c r="AF1078" s="1"/>
      <c r="AG1078" s="1"/>
      <c r="AH1078" s="1"/>
      <c r="AI1078">
        <v>5.5027499999999998</v>
      </c>
      <c r="AJ1078">
        <v>5.744250000000001</v>
      </c>
      <c r="AK1078">
        <v>16.50825</v>
      </c>
      <c r="AL1078">
        <v>19.23075</v>
      </c>
      <c r="AM1078">
        <v>21.177249999999997</v>
      </c>
      <c r="AN1078">
        <v>13.569750000000001</v>
      </c>
      <c r="AO1078">
        <v>53.693499999999993</v>
      </c>
      <c r="AP1078">
        <v>51.282000000000004</v>
      </c>
      <c r="AQ1078" t="s">
        <v>97</v>
      </c>
    </row>
    <row r="1079" spans="1:43" x14ac:dyDescent="0.25">
      <c r="A1079" s="1" t="s">
        <v>581</v>
      </c>
      <c r="B1079" s="23" t="s">
        <v>1058</v>
      </c>
      <c r="C1079" s="1" t="s">
        <v>586</v>
      </c>
      <c r="D1079" s="23" t="s">
        <v>812</v>
      </c>
      <c r="E1079" s="1" t="s">
        <v>44</v>
      </c>
      <c r="F1079" s="1" t="s">
        <v>583</v>
      </c>
      <c r="G1079" s="2" t="str">
        <f t="shared" si="43"/>
        <v>TMS_F78GiwaHYBRIDGiwaHYBRID</v>
      </c>
      <c r="H1079" s="3">
        <v>120</v>
      </c>
      <c r="I1079" s="3">
        <v>21.85</v>
      </c>
      <c r="J1079" s="3">
        <v>41.5</v>
      </c>
      <c r="K1079" s="1">
        <v>1643.419890478714</v>
      </c>
      <c r="L1079" s="1">
        <v>1625</v>
      </c>
      <c r="M1079" s="1">
        <v>1617.1405228758172</v>
      </c>
      <c r="N1079" s="1">
        <v>4466.4504776269478</v>
      </c>
      <c r="O1079" s="1">
        <v>4118.4313725490201</v>
      </c>
      <c r="P1079" s="1">
        <v>6575.0839215686274</v>
      </c>
      <c r="Q1079" s="1">
        <v>1961.9758367993663</v>
      </c>
      <c r="R1079" s="1"/>
      <c r="S1079" s="1"/>
      <c r="T1079" s="1">
        <v>2.5060128555151882</v>
      </c>
      <c r="U1079" s="1">
        <v>4.0008545349012188</v>
      </c>
      <c r="V1079" s="1">
        <v>11.29636</v>
      </c>
      <c r="W1079" s="1">
        <v>7.4091800000000001</v>
      </c>
      <c r="X1079">
        <f t="shared" si="44"/>
        <v>2.5488698887702879</v>
      </c>
      <c r="Y1079" s="1" t="s">
        <v>46</v>
      </c>
      <c r="Z1079" s="1"/>
      <c r="AA1079" s="1"/>
      <c r="AB1079" s="1"/>
      <c r="AC1079" s="1"/>
      <c r="AD1079" s="1"/>
      <c r="AE1079" s="1"/>
      <c r="AF1079" s="1"/>
      <c r="AG1079" s="1"/>
      <c r="AH1079" s="1"/>
      <c r="AI1079">
        <v>6.8367499999999994</v>
      </c>
      <c r="AJ1079">
        <v>7.1595000000000004</v>
      </c>
      <c r="AK1079">
        <v>16.674999999999997</v>
      </c>
      <c r="AL1079">
        <v>19.563750000000002</v>
      </c>
      <c r="AM1079">
        <v>23.178249999999998</v>
      </c>
      <c r="AN1079">
        <v>14.568750000000001</v>
      </c>
      <c r="AO1079">
        <v>52.359499999999997</v>
      </c>
      <c r="AP1079">
        <v>49.866750000000003</v>
      </c>
      <c r="AQ1079" t="s">
        <v>97</v>
      </c>
    </row>
    <row r="1080" spans="1:43" x14ac:dyDescent="0.25">
      <c r="A1080" s="1" t="s">
        <v>581</v>
      </c>
      <c r="B1080" s="23" t="s">
        <v>1059</v>
      </c>
      <c r="C1080" s="1" t="s">
        <v>586</v>
      </c>
      <c r="D1080" s="23" t="s">
        <v>812</v>
      </c>
      <c r="E1080" s="1" t="s">
        <v>44</v>
      </c>
      <c r="F1080" s="1" t="s">
        <v>584</v>
      </c>
      <c r="G1080" s="2" t="str">
        <f t="shared" si="43"/>
        <v>TMS_F78GiwaOPVGiwaOPV</v>
      </c>
      <c r="H1080" s="3">
        <v>120</v>
      </c>
      <c r="I1080" s="3">
        <v>21.85</v>
      </c>
      <c r="J1080" s="3">
        <v>41.5</v>
      </c>
      <c r="K1080" s="1">
        <v>1664.4149272612269</v>
      </c>
      <c r="L1080" s="1">
        <v>1625</v>
      </c>
      <c r="M1080" s="1">
        <v>1504.1023017902812</v>
      </c>
      <c r="N1080" s="1">
        <v>3874.9570296203588</v>
      </c>
      <c r="O1080" s="1">
        <v>2726.7058823529414</v>
      </c>
      <c r="P1080" s="1">
        <v>3647.8107944208609</v>
      </c>
      <c r="Q1080" s="1">
        <v>2950.9150326797389</v>
      </c>
      <c r="R1080" s="1"/>
      <c r="S1080" s="1"/>
      <c r="T1080" s="1">
        <v>1.6382368589061505</v>
      </c>
      <c r="U1080" s="1">
        <v>2.1916474880595347</v>
      </c>
      <c r="V1080" s="1">
        <v>11.29636</v>
      </c>
      <c r="W1080" s="1">
        <v>7.4091800000000001</v>
      </c>
      <c r="X1080">
        <f t="shared" si="44"/>
        <v>1.0939914615189599</v>
      </c>
      <c r="Y1080" s="1" t="s">
        <v>46</v>
      </c>
      <c r="Z1080" s="1"/>
      <c r="AA1080" s="1"/>
      <c r="AB1080" s="1"/>
      <c r="AC1080" s="1"/>
      <c r="AD1080" s="1"/>
      <c r="AE1080" s="1"/>
      <c r="AF1080" s="1"/>
      <c r="AG1080" s="1"/>
      <c r="AH1080" s="1"/>
      <c r="AI1080">
        <v>6.8367499999999994</v>
      </c>
      <c r="AJ1080">
        <v>7.1595000000000004</v>
      </c>
      <c r="AK1080">
        <v>16.674999999999997</v>
      </c>
      <c r="AL1080">
        <v>19.563750000000002</v>
      </c>
      <c r="AM1080">
        <v>23.178249999999998</v>
      </c>
      <c r="AN1080">
        <v>14.568750000000001</v>
      </c>
      <c r="AO1080">
        <v>52.359499999999997</v>
      </c>
      <c r="AP1080">
        <v>49.866750000000003</v>
      </c>
      <c r="AQ1080" t="s">
        <v>97</v>
      </c>
    </row>
    <row r="1081" spans="1:43" x14ac:dyDescent="0.25">
      <c r="A1081" s="1" t="s">
        <v>581</v>
      </c>
      <c r="B1081" s="23" t="s">
        <v>1060</v>
      </c>
      <c r="C1081" s="1" t="s">
        <v>586</v>
      </c>
      <c r="D1081" s="23" t="s">
        <v>813</v>
      </c>
      <c r="E1081" s="1" t="s">
        <v>44</v>
      </c>
      <c r="F1081" s="1" t="s">
        <v>583</v>
      </c>
      <c r="G1081" s="2" t="str">
        <f t="shared" si="43"/>
        <v>TMS_F79GiwaHYBRIDGiwaHYBRID</v>
      </c>
      <c r="H1081" s="3">
        <v>120</v>
      </c>
      <c r="I1081" s="3">
        <v>21.85</v>
      </c>
      <c r="J1081" s="3">
        <v>41.5</v>
      </c>
      <c r="K1081" s="1">
        <v>3857.9775280898871</v>
      </c>
      <c r="L1081" s="1">
        <v>3875</v>
      </c>
      <c r="M1081" s="1">
        <v>5200.2873461696981</v>
      </c>
      <c r="N1081" s="1">
        <v>8165.3505237711524</v>
      </c>
      <c r="O1081" s="1">
        <v>4814.4082633053213</v>
      </c>
      <c r="P1081" s="1">
        <v>5902.619149849721</v>
      </c>
      <c r="Q1081" s="1">
        <v>2798.2521008403369</v>
      </c>
      <c r="R1081" s="1"/>
      <c r="S1081" s="1"/>
      <c r="T1081" s="1">
        <v>1.2479098771964516</v>
      </c>
      <c r="U1081" s="1">
        <v>1.5299775871872823</v>
      </c>
      <c r="V1081" s="1">
        <v>11.24194</v>
      </c>
      <c r="W1081" s="1">
        <v>7.2962300000000004</v>
      </c>
      <c r="X1081">
        <f t="shared" si="44"/>
        <v>0.98497219885455023</v>
      </c>
      <c r="Y1081" s="1" t="s">
        <v>59</v>
      </c>
      <c r="Z1081" s="1"/>
      <c r="AA1081" s="1"/>
      <c r="AB1081" s="1"/>
      <c r="AC1081" s="1"/>
      <c r="AD1081" s="1"/>
      <c r="AE1081" s="1"/>
      <c r="AF1081" s="1"/>
      <c r="AG1081" s="1"/>
      <c r="AH1081" s="1"/>
      <c r="AI1081">
        <v>5.6694999999999993</v>
      </c>
      <c r="AJ1081">
        <v>6.0772500000000003</v>
      </c>
      <c r="AK1081">
        <v>14.507249999999999</v>
      </c>
      <c r="AL1081">
        <v>17.232750000000003</v>
      </c>
      <c r="AM1081">
        <v>23.178249999999998</v>
      </c>
      <c r="AN1081">
        <v>14.568750000000001</v>
      </c>
      <c r="AO1081">
        <v>55.194249999999997</v>
      </c>
      <c r="AP1081">
        <v>53.030250000000002</v>
      </c>
      <c r="AQ1081" t="s">
        <v>97</v>
      </c>
    </row>
    <row r="1082" spans="1:43" x14ac:dyDescent="0.25">
      <c r="A1082" s="1" t="s">
        <v>581</v>
      </c>
      <c r="B1082" s="23" t="s">
        <v>1061</v>
      </c>
      <c r="C1082" s="1" t="s">
        <v>586</v>
      </c>
      <c r="D1082" s="23" t="s">
        <v>813</v>
      </c>
      <c r="E1082" s="1" t="s">
        <v>44</v>
      </c>
      <c r="F1082" s="1" t="s">
        <v>584</v>
      </c>
      <c r="G1082" s="2" t="str">
        <f t="shared" si="43"/>
        <v>TMS_F79GiwaOPVGiwaOPV</v>
      </c>
      <c r="H1082" s="3">
        <v>120</v>
      </c>
      <c r="I1082" s="3">
        <v>21.85</v>
      </c>
      <c r="J1082" s="3">
        <v>41.5</v>
      </c>
      <c r="K1082" s="1">
        <v>4994.2714932126692</v>
      </c>
      <c r="L1082" s="1">
        <v>5000</v>
      </c>
      <c r="M1082" s="1">
        <v>5290.1458823529401</v>
      </c>
      <c r="N1082" s="1">
        <v>7657.8908112264508</v>
      </c>
      <c r="O1082" s="1">
        <v>6403.6799493991139</v>
      </c>
      <c r="P1082" s="1">
        <v>6482.4364002011052</v>
      </c>
      <c r="Q1082" s="1">
        <v>4753.1978609625667</v>
      </c>
      <c r="R1082" s="1"/>
      <c r="S1082" s="1"/>
      <c r="T1082" s="1">
        <v>1.2822050139048033</v>
      </c>
      <c r="U1082" s="1">
        <v>1.2979743710390768</v>
      </c>
      <c r="V1082" s="1">
        <v>11.24194</v>
      </c>
      <c r="W1082" s="1">
        <v>7.2962300000000004</v>
      </c>
      <c r="X1082">
        <f t="shared" si="44"/>
        <v>1.4514675188281811</v>
      </c>
      <c r="Y1082" s="1" t="s">
        <v>46</v>
      </c>
      <c r="Z1082" s="1"/>
      <c r="AA1082" s="1"/>
      <c r="AB1082" s="1"/>
      <c r="AC1082" s="1"/>
      <c r="AD1082" s="1"/>
      <c r="AE1082" s="1"/>
      <c r="AF1082" s="1"/>
      <c r="AG1082" s="1"/>
      <c r="AH1082" s="1"/>
      <c r="AI1082">
        <v>5.6694999999999993</v>
      </c>
      <c r="AJ1082">
        <v>6.0772500000000003</v>
      </c>
      <c r="AK1082">
        <v>14.507249999999999</v>
      </c>
      <c r="AL1082">
        <v>17.232750000000003</v>
      </c>
      <c r="AM1082">
        <v>23.178249999999998</v>
      </c>
      <c r="AN1082">
        <v>14.568750000000001</v>
      </c>
      <c r="AO1082">
        <v>55.194249999999997</v>
      </c>
      <c r="AP1082">
        <v>53.030250000000002</v>
      </c>
      <c r="AQ1082" t="s">
        <v>97</v>
      </c>
    </row>
    <row r="1083" spans="1:43" x14ac:dyDescent="0.25">
      <c r="A1083" s="1" t="s">
        <v>581</v>
      </c>
      <c r="B1083" s="23" t="s">
        <v>1062</v>
      </c>
      <c r="C1083" s="1" t="s">
        <v>586</v>
      </c>
      <c r="D1083" s="23" t="s">
        <v>814</v>
      </c>
      <c r="E1083" s="1" t="s">
        <v>44</v>
      </c>
      <c r="F1083" s="1" t="s">
        <v>583</v>
      </c>
      <c r="G1083" s="2" t="str">
        <f t="shared" si="43"/>
        <v>TMS_F80GiwaHYBRIDGiwaHYBRID</v>
      </c>
      <c r="H1083" s="3">
        <v>120</v>
      </c>
      <c r="I1083" s="3">
        <v>21.85</v>
      </c>
      <c r="J1083" s="3">
        <v>41.5</v>
      </c>
      <c r="K1083" s="1">
        <v>1351.30988292753</v>
      </c>
      <c r="L1083" s="1">
        <v>1375</v>
      </c>
      <c r="M1083" s="1">
        <v>1844.0221975582685</v>
      </c>
      <c r="N1083" s="1">
        <v>3614.0315769074923</v>
      </c>
      <c r="O1083" s="1">
        <v>4417.8425245098033</v>
      </c>
      <c r="P1083" s="1">
        <v>4586.0920479302822</v>
      </c>
      <c r="Q1083" s="1">
        <v>1482.7605702330561</v>
      </c>
      <c r="R1083" s="1"/>
      <c r="S1083" s="1"/>
      <c r="T1083" s="1">
        <v>3.2693037920649397</v>
      </c>
      <c r="U1083" s="1">
        <v>3.3938122601418375</v>
      </c>
      <c r="V1083" s="1">
        <v>11.28899</v>
      </c>
      <c r="W1083" s="1">
        <v>7.4188299999999998</v>
      </c>
      <c r="X1083">
        <f t="shared" si="44"/>
        <v>3.1580430109852058</v>
      </c>
      <c r="Y1083" s="1" t="s">
        <v>46</v>
      </c>
      <c r="Z1083" s="1"/>
      <c r="AA1083" s="1"/>
      <c r="AB1083" s="1"/>
      <c r="AC1083" s="1"/>
      <c r="AD1083" s="1"/>
      <c r="AE1083" s="1"/>
      <c r="AF1083" s="1"/>
      <c r="AG1083" s="1"/>
      <c r="AH1083" s="1"/>
      <c r="AI1083">
        <v>4.83575</v>
      </c>
      <c r="AJ1083">
        <v>5.1615000000000002</v>
      </c>
      <c r="AK1083">
        <v>16.50825</v>
      </c>
      <c r="AL1083">
        <v>19.730250000000002</v>
      </c>
      <c r="AM1083">
        <v>23.344999999999999</v>
      </c>
      <c r="AN1083">
        <v>14.901750000000002</v>
      </c>
      <c r="AO1083">
        <v>52.359499999999997</v>
      </c>
      <c r="AP1083">
        <v>49.866750000000003</v>
      </c>
      <c r="AQ1083" t="s">
        <v>97</v>
      </c>
    </row>
    <row r="1084" spans="1:43" x14ac:dyDescent="0.25">
      <c r="A1084" s="1" t="s">
        <v>581</v>
      </c>
      <c r="B1084" s="23" t="s">
        <v>1063</v>
      </c>
      <c r="C1084" s="1" t="s">
        <v>586</v>
      </c>
      <c r="D1084" s="23" t="s">
        <v>814</v>
      </c>
      <c r="E1084" s="1" t="s">
        <v>44</v>
      </c>
      <c r="F1084" s="1" t="s">
        <v>584</v>
      </c>
      <c r="G1084" s="2" t="str">
        <f t="shared" si="43"/>
        <v>TMS_F80GiwaOPVGiwaOPV</v>
      </c>
      <c r="H1084" s="3">
        <v>120</v>
      </c>
      <c r="I1084" s="3">
        <v>21.85</v>
      </c>
      <c r="J1084" s="3">
        <v>41.5</v>
      </c>
      <c r="K1084" s="1">
        <v>1171.5342532074558</v>
      </c>
      <c r="L1084" s="1">
        <v>1125</v>
      </c>
      <c r="M1084" s="1">
        <v>1904.2210166455689</v>
      </c>
      <c r="N1084" s="1">
        <v>5280.6590743664683</v>
      </c>
      <c r="O1084" s="1">
        <v>4282.1869875222819</v>
      </c>
      <c r="P1084" s="1">
        <v>4244.5097015821284</v>
      </c>
      <c r="Q1084" s="1">
        <v>1344.8256122962002</v>
      </c>
      <c r="R1084" s="1"/>
      <c r="S1084" s="1"/>
      <c r="T1084" s="1">
        <v>3.6551957194579701</v>
      </c>
      <c r="U1084" s="1">
        <v>3.6230350840885817</v>
      </c>
      <c r="V1084" s="1">
        <v>11.28899</v>
      </c>
      <c r="W1084" s="1">
        <v>7.4188299999999998</v>
      </c>
      <c r="X1084">
        <f t="shared" si="44"/>
        <v>3.2034797197319826</v>
      </c>
      <c r="Y1084" s="1" t="s">
        <v>46</v>
      </c>
      <c r="Z1084" s="1"/>
      <c r="AA1084" s="1"/>
      <c r="AB1084" s="1"/>
      <c r="AC1084" s="1"/>
      <c r="AD1084" s="1"/>
      <c r="AE1084" s="1"/>
      <c r="AF1084" s="1"/>
      <c r="AG1084" s="1"/>
      <c r="AH1084" s="1"/>
      <c r="AI1084">
        <v>4.83575</v>
      </c>
      <c r="AJ1084">
        <v>5.1615000000000002</v>
      </c>
      <c r="AK1084">
        <v>16.50825</v>
      </c>
      <c r="AL1084">
        <v>19.730250000000002</v>
      </c>
      <c r="AM1084">
        <v>23.344999999999999</v>
      </c>
      <c r="AN1084">
        <v>14.901750000000002</v>
      </c>
      <c r="AO1084">
        <v>52.359499999999997</v>
      </c>
      <c r="AP1084">
        <v>49.866750000000003</v>
      </c>
      <c r="AQ1084" t="s">
        <v>97</v>
      </c>
    </row>
    <row r="1085" spans="1:43" x14ac:dyDescent="0.25">
      <c r="A1085" s="1" t="s">
        <v>581</v>
      </c>
      <c r="B1085" s="23" t="s">
        <v>1064</v>
      </c>
      <c r="C1085" s="1" t="s">
        <v>586</v>
      </c>
      <c r="D1085" s="23" t="s">
        <v>815</v>
      </c>
      <c r="E1085" s="1" t="s">
        <v>44</v>
      </c>
      <c r="F1085" s="1" t="s">
        <v>583</v>
      </c>
      <c r="G1085" s="2" t="str">
        <f t="shared" si="43"/>
        <v>TMS_F81GiwaHYBRIDGiwaHYBRID</v>
      </c>
      <c r="H1085" s="3">
        <v>120</v>
      </c>
      <c r="I1085" s="3">
        <v>21.85</v>
      </c>
      <c r="J1085" s="3">
        <v>41.5</v>
      </c>
      <c r="K1085" s="1">
        <v>354.48366013071899</v>
      </c>
      <c r="L1085" s="1">
        <v>375</v>
      </c>
      <c r="M1085" s="1">
        <v>341.47664003873149</v>
      </c>
      <c r="N1085" s="1">
        <v>3762.7586206896563</v>
      </c>
      <c r="O1085" s="1">
        <v>3301.3432404540763</v>
      </c>
      <c r="P1085" s="1">
        <v>4091.4709447415325</v>
      </c>
      <c r="Q1085" s="1">
        <v>1900.1446623093682</v>
      </c>
      <c r="R1085" s="1"/>
      <c r="S1085" s="1"/>
      <c r="T1085" s="1">
        <v>9.3131041335915921</v>
      </c>
      <c r="U1085" s="1">
        <v>11.542057942057939</v>
      </c>
      <c r="V1085" s="1">
        <v>11.245810000000001</v>
      </c>
      <c r="W1085" s="1">
        <v>7.2791399999999999</v>
      </c>
      <c r="X1085">
        <f t="shared" si="44"/>
        <v>3.0347987090700248</v>
      </c>
      <c r="Y1085" s="1" t="s">
        <v>46</v>
      </c>
      <c r="Z1085" s="1"/>
      <c r="AA1085" s="1"/>
      <c r="AB1085" s="1"/>
      <c r="AC1085" s="1"/>
      <c r="AD1085" s="1"/>
      <c r="AE1085" s="1"/>
      <c r="AF1085" s="1"/>
      <c r="AG1085" s="1"/>
      <c r="AH1085" s="1"/>
      <c r="AI1085">
        <v>6.3364999999999991</v>
      </c>
      <c r="AJ1085">
        <v>6.4102500000000004</v>
      </c>
      <c r="AK1085">
        <v>15.841249999999999</v>
      </c>
      <c r="AL1085">
        <v>18.648000000000003</v>
      </c>
      <c r="AM1085">
        <v>23.178249999999998</v>
      </c>
      <c r="AN1085">
        <v>15.318000000000001</v>
      </c>
      <c r="AO1085">
        <v>56.861749999999994</v>
      </c>
      <c r="AP1085">
        <v>54.112500000000004</v>
      </c>
      <c r="AQ1085" t="s">
        <v>97</v>
      </c>
    </row>
    <row r="1086" spans="1:43" x14ac:dyDescent="0.25">
      <c r="A1086" s="1" t="s">
        <v>581</v>
      </c>
      <c r="B1086" s="23" t="s">
        <v>1065</v>
      </c>
      <c r="C1086" s="1" t="s">
        <v>586</v>
      </c>
      <c r="D1086" s="23" t="s">
        <v>815</v>
      </c>
      <c r="E1086" s="1" t="s">
        <v>44</v>
      </c>
      <c r="F1086" s="1" t="s">
        <v>584</v>
      </c>
      <c r="G1086" s="2" t="str">
        <f t="shared" si="43"/>
        <v>TMS_F81GiwaOPVGiwaOPV</v>
      </c>
      <c r="H1086" s="3">
        <v>120</v>
      </c>
      <c r="I1086" s="3">
        <v>21.85</v>
      </c>
      <c r="J1086" s="3">
        <v>41.5</v>
      </c>
      <c r="K1086" s="1">
        <v>742.78911564625867</v>
      </c>
      <c r="L1086" s="4">
        <v>625</v>
      </c>
      <c r="M1086" s="1"/>
      <c r="N1086" s="1">
        <v>3080.7068305733351</v>
      </c>
      <c r="O1086" s="1">
        <v>3420.9411764705878</v>
      </c>
      <c r="P1086" s="1">
        <v>4088.8259587020657</v>
      </c>
      <c r="Q1086" s="1">
        <v>1638.7625272331152</v>
      </c>
      <c r="R1086" s="1"/>
      <c r="S1086" s="1"/>
      <c r="T1086" s="1">
        <v>4.6055348744498241</v>
      </c>
      <c r="U1086" s="1">
        <v>5.5046928833153546</v>
      </c>
      <c r="V1086" s="1">
        <v>11.245810000000001</v>
      </c>
      <c r="W1086" s="1">
        <v>7.2791399999999999</v>
      </c>
      <c r="X1086">
        <f t="shared" si="44"/>
        <v>2.7580725159598733</v>
      </c>
      <c r="Y1086" s="1" t="s">
        <v>46</v>
      </c>
      <c r="Z1086" s="1"/>
      <c r="AA1086" s="1"/>
      <c r="AB1086" s="1"/>
      <c r="AC1086" s="1"/>
      <c r="AD1086" s="1"/>
      <c r="AE1086" s="1"/>
      <c r="AF1086" s="1"/>
      <c r="AG1086" s="1"/>
      <c r="AH1086" s="1"/>
      <c r="AI1086">
        <v>6.3364999999999991</v>
      </c>
      <c r="AJ1086">
        <v>6.4102500000000004</v>
      </c>
      <c r="AK1086">
        <v>15.841249999999999</v>
      </c>
      <c r="AL1086">
        <v>18.648000000000003</v>
      </c>
      <c r="AM1086">
        <v>23.178249999999998</v>
      </c>
      <c r="AN1086">
        <v>15.318000000000001</v>
      </c>
      <c r="AO1086">
        <v>56.861749999999994</v>
      </c>
      <c r="AP1086">
        <v>54.112500000000004</v>
      </c>
      <c r="AQ1086" t="s">
        <v>97</v>
      </c>
    </row>
    <row r="1087" spans="1:43" x14ac:dyDescent="0.25">
      <c r="A1087" s="1" t="s">
        <v>581</v>
      </c>
      <c r="B1087" s="23" t="s">
        <v>1066</v>
      </c>
      <c r="C1087" s="1" t="s">
        <v>586</v>
      </c>
      <c r="D1087" s="23" t="s">
        <v>816</v>
      </c>
      <c r="E1087" s="1" t="s">
        <v>44</v>
      </c>
      <c r="F1087" s="1" t="s">
        <v>583</v>
      </c>
      <c r="G1087" s="2" t="str">
        <f t="shared" si="43"/>
        <v>TMS_F82GiwaHYBRIDGiwaHYBRID</v>
      </c>
      <c r="H1087" s="3">
        <v>120</v>
      </c>
      <c r="I1087" s="3">
        <v>21.85</v>
      </c>
      <c r="J1087" s="3">
        <v>41.5</v>
      </c>
      <c r="K1087" s="1">
        <v>3049.7638888888887</v>
      </c>
      <c r="L1087" s="1">
        <v>3125</v>
      </c>
      <c r="M1087" s="1">
        <v>2132.705882352941</v>
      </c>
      <c r="N1087" s="1">
        <v>7134.7601102941189</v>
      </c>
      <c r="O1087" s="1">
        <v>5339.253812636166</v>
      </c>
      <c r="P1087" s="1">
        <v>5077.2459272266124</v>
      </c>
      <c r="Q1087" s="1">
        <v>4775.88480392157</v>
      </c>
      <c r="R1087" s="1"/>
      <c r="S1087" s="1"/>
      <c r="T1087" s="1">
        <v>1.7507105491308708</v>
      </c>
      <c r="U1087" s="1">
        <v>1.6647996737466748</v>
      </c>
      <c r="V1087" s="1">
        <v>11.334479999999999</v>
      </c>
      <c r="W1087" s="1">
        <v>7.3863300000000001</v>
      </c>
      <c r="X1087">
        <f t="shared" si="44"/>
        <v>2.3578120625125445</v>
      </c>
      <c r="Y1087" s="1" t="s">
        <v>46</v>
      </c>
      <c r="Z1087" s="1"/>
      <c r="AA1087" s="1"/>
      <c r="AB1087" s="1"/>
      <c r="AC1087" s="1"/>
      <c r="AD1087" s="1"/>
      <c r="AE1087" s="1"/>
      <c r="AF1087" s="1"/>
      <c r="AG1087" s="1"/>
      <c r="AH1087" s="1"/>
      <c r="AI1087">
        <v>6.67</v>
      </c>
      <c r="AJ1087">
        <v>7.0762500000000008</v>
      </c>
      <c r="AK1087">
        <v>17.6755</v>
      </c>
      <c r="AL1087">
        <v>20.063250000000004</v>
      </c>
      <c r="AM1087">
        <v>24.178749999999997</v>
      </c>
      <c r="AN1087">
        <v>15.318000000000001</v>
      </c>
      <c r="AO1087">
        <v>52.692999999999998</v>
      </c>
      <c r="AP1087">
        <v>50.782500000000006</v>
      </c>
      <c r="AQ1087" t="s">
        <v>97</v>
      </c>
    </row>
    <row r="1088" spans="1:43" x14ac:dyDescent="0.25">
      <c r="A1088" s="1" t="s">
        <v>581</v>
      </c>
      <c r="B1088" s="23" t="s">
        <v>1067</v>
      </c>
      <c r="C1088" s="1" t="s">
        <v>586</v>
      </c>
      <c r="D1088" s="23" t="s">
        <v>816</v>
      </c>
      <c r="E1088" s="1" t="s">
        <v>44</v>
      </c>
      <c r="F1088" s="1" t="s">
        <v>584</v>
      </c>
      <c r="G1088" s="2" t="str">
        <f t="shared" si="43"/>
        <v>TMS_F82GiwaOPVGiwaOPV</v>
      </c>
      <c r="H1088" s="3">
        <v>120</v>
      </c>
      <c r="I1088" s="3">
        <v>21.85</v>
      </c>
      <c r="J1088" s="3">
        <v>41.5</v>
      </c>
      <c r="K1088" s="1">
        <v>3577.8358112475757</v>
      </c>
      <c r="L1088" s="1">
        <v>3625</v>
      </c>
      <c r="M1088" s="1">
        <v>5160.1486748545567</v>
      </c>
      <c r="N1088" s="1">
        <v>6185.0490196078426</v>
      </c>
      <c r="O1088" s="1">
        <v>4807.88838612368</v>
      </c>
      <c r="P1088" s="1">
        <v>6095.776460454982</v>
      </c>
      <c r="Q1088" s="1">
        <v>4109.4082317611728</v>
      </c>
      <c r="R1088" s="1"/>
      <c r="S1088" s="1"/>
      <c r="T1088" s="1">
        <v>1.3437979381304226</v>
      </c>
      <c r="U1088" s="1">
        <v>1.7037608157679576</v>
      </c>
      <c r="V1088" s="1">
        <v>11.334479999999999</v>
      </c>
      <c r="W1088" s="1">
        <v>7.3863300000000001</v>
      </c>
      <c r="X1088">
        <f t="shared" si="44"/>
        <v>1.2667593635094907</v>
      </c>
      <c r="Y1088" s="1" t="s">
        <v>46</v>
      </c>
      <c r="Z1088" s="1"/>
      <c r="AA1088" s="1"/>
      <c r="AB1088" s="1"/>
      <c r="AC1088" s="1"/>
      <c r="AD1088" s="1"/>
      <c r="AE1088" s="1"/>
      <c r="AF1088" s="1"/>
      <c r="AG1088" s="1"/>
      <c r="AH1088" s="1"/>
      <c r="AI1088">
        <v>6.67</v>
      </c>
      <c r="AJ1088">
        <v>7.0762500000000008</v>
      </c>
      <c r="AK1088">
        <v>17.6755</v>
      </c>
      <c r="AL1088">
        <v>20.063250000000004</v>
      </c>
      <c r="AM1088">
        <v>24.178749999999997</v>
      </c>
      <c r="AN1088">
        <v>15.318000000000001</v>
      </c>
      <c r="AO1088">
        <v>52.692999999999998</v>
      </c>
      <c r="AP1088">
        <v>50.782500000000006</v>
      </c>
      <c r="AQ1088" t="s">
        <v>97</v>
      </c>
    </row>
    <row r="1089" spans="1:43" x14ac:dyDescent="0.25">
      <c r="A1089" s="1" t="s">
        <v>581</v>
      </c>
      <c r="B1089" s="23" t="s">
        <v>1068</v>
      </c>
      <c r="C1089" s="1" t="s">
        <v>586</v>
      </c>
      <c r="D1089" s="23" t="s">
        <v>817</v>
      </c>
      <c r="E1089" s="1" t="s">
        <v>44</v>
      </c>
      <c r="F1089" s="1" t="s">
        <v>583</v>
      </c>
      <c r="G1089" s="2" t="str">
        <f t="shared" si="43"/>
        <v>TMS_F83GiwaHYBRIDGiwaHYBRID</v>
      </c>
      <c r="H1089" s="3">
        <v>120</v>
      </c>
      <c r="I1089" s="3">
        <v>21.85</v>
      </c>
      <c r="J1089" s="3">
        <v>41.5</v>
      </c>
      <c r="K1089" s="1">
        <v>2247.2799188640975</v>
      </c>
      <c r="L1089" s="1">
        <v>2125</v>
      </c>
      <c r="M1089" s="1">
        <v>1445.4831932773104</v>
      </c>
      <c r="N1089" s="1">
        <v>4707.4161220043579</v>
      </c>
      <c r="O1089" s="1">
        <v>4599.9807486631007</v>
      </c>
      <c r="P1089" s="1">
        <v>5038.671023965142</v>
      </c>
      <c r="Q1089" s="1">
        <v>2949.1044902809613</v>
      </c>
      <c r="R1089" s="1"/>
      <c r="S1089" s="1"/>
      <c r="T1089" s="1">
        <v>2.0469104494059609</v>
      </c>
      <c r="U1089" s="1">
        <v>2.2421198986693085</v>
      </c>
      <c r="V1089" s="1">
        <v>11.251139999999999</v>
      </c>
      <c r="W1089" s="1">
        <v>7.2677699999999996</v>
      </c>
      <c r="X1089">
        <f t="shared" si="44"/>
        <v>2.4229092857958725</v>
      </c>
      <c r="Y1089" s="1" t="s">
        <v>46</v>
      </c>
      <c r="Z1089" s="1"/>
      <c r="AA1089" s="1"/>
      <c r="AB1089" s="1"/>
      <c r="AC1089" s="1"/>
      <c r="AD1089" s="1"/>
      <c r="AE1089" s="1"/>
      <c r="AF1089" s="1"/>
      <c r="AG1089" s="1"/>
      <c r="AH1089" s="1"/>
      <c r="AI1089">
        <v>5.5027499999999998</v>
      </c>
      <c r="AJ1089">
        <v>5.744250000000001</v>
      </c>
      <c r="AK1089">
        <v>17.508749999999999</v>
      </c>
      <c r="AL1089">
        <v>20.479500000000002</v>
      </c>
      <c r="AM1089">
        <v>23.011499999999998</v>
      </c>
      <c r="AN1089">
        <v>14.985000000000001</v>
      </c>
      <c r="AO1089">
        <v>53.36</v>
      </c>
      <c r="AP1089">
        <v>50.865750000000006</v>
      </c>
      <c r="AQ1089" t="s">
        <v>97</v>
      </c>
    </row>
    <row r="1090" spans="1:43" x14ac:dyDescent="0.25">
      <c r="A1090" s="1" t="s">
        <v>581</v>
      </c>
      <c r="B1090" s="23" t="s">
        <v>1069</v>
      </c>
      <c r="C1090" s="1" t="s">
        <v>586</v>
      </c>
      <c r="D1090" s="23" t="s">
        <v>817</v>
      </c>
      <c r="E1090" s="1" t="s">
        <v>44</v>
      </c>
      <c r="F1090" s="1" t="s">
        <v>584</v>
      </c>
      <c r="G1090" s="2" t="str">
        <f t="shared" si="43"/>
        <v>TMS_F83GiwaOPVGiwaOPV</v>
      </c>
      <c r="H1090" s="3">
        <v>120</v>
      </c>
      <c r="I1090" s="3">
        <v>21.85</v>
      </c>
      <c r="J1090" s="3">
        <v>41.5</v>
      </c>
      <c r="K1090" s="1">
        <v>1146.8921568627452</v>
      </c>
      <c r="L1090" s="1">
        <v>1125</v>
      </c>
      <c r="M1090" s="1">
        <v>2386.8225108225115</v>
      </c>
      <c r="N1090" s="1">
        <v>4503.4724480578143</v>
      </c>
      <c r="O1090" s="1">
        <v>4451.3603655054258</v>
      </c>
      <c r="P1090" s="1">
        <v>4640.5056158385678</v>
      </c>
      <c r="Q1090" s="1">
        <v>4958.0151223888242</v>
      </c>
      <c r="R1090" s="1"/>
      <c r="S1090" s="1"/>
      <c r="T1090" s="1">
        <v>3.8812370795889435</v>
      </c>
      <c r="U1090" s="1">
        <v>4.0461569015629095</v>
      </c>
      <c r="V1090" s="1">
        <v>11.251139999999999</v>
      </c>
      <c r="W1090" s="1">
        <v>7.2677699999999996</v>
      </c>
      <c r="X1090">
        <f t="shared" si="44"/>
        <v>3.4030789660671013</v>
      </c>
      <c r="Y1090" s="1" t="s">
        <v>46</v>
      </c>
      <c r="Z1090" s="1"/>
      <c r="AA1090" s="1"/>
      <c r="AB1090" s="1"/>
      <c r="AC1090" s="1"/>
      <c r="AD1090" s="1"/>
      <c r="AE1090" s="1"/>
      <c r="AF1090" s="1"/>
      <c r="AG1090" s="1"/>
      <c r="AH1090" s="1"/>
      <c r="AI1090">
        <v>5.5027499999999998</v>
      </c>
      <c r="AJ1090">
        <v>5.744250000000001</v>
      </c>
      <c r="AK1090">
        <v>17.508749999999999</v>
      </c>
      <c r="AL1090">
        <v>20.479500000000002</v>
      </c>
      <c r="AM1090">
        <v>23.011499999999998</v>
      </c>
      <c r="AN1090">
        <v>14.985000000000001</v>
      </c>
      <c r="AO1090">
        <v>53.36</v>
      </c>
      <c r="AP1090">
        <v>50.865750000000006</v>
      </c>
      <c r="AQ1090" t="s">
        <v>97</v>
      </c>
    </row>
    <row r="1091" spans="1:43" x14ac:dyDescent="0.25">
      <c r="A1091" s="1" t="s">
        <v>581</v>
      </c>
      <c r="B1091" s="23" t="s">
        <v>1070</v>
      </c>
      <c r="C1091" s="1" t="s">
        <v>588</v>
      </c>
      <c r="D1091" s="23" t="s">
        <v>818</v>
      </c>
      <c r="E1091" s="1" t="s">
        <v>44</v>
      </c>
      <c r="F1091" s="1" t="s">
        <v>45</v>
      </c>
      <c r="G1091" s="2" t="str">
        <f t="shared" si="43"/>
        <v>TMS_F84IkaraHybridIkaraHybrid</v>
      </c>
      <c r="H1091" s="3">
        <v>120</v>
      </c>
      <c r="I1091" s="3">
        <v>21.85</v>
      </c>
      <c r="J1091" s="3">
        <v>41.5</v>
      </c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>
        <v>11.139419999999999</v>
      </c>
      <c r="W1091" s="1">
        <v>8.2353199999999998</v>
      </c>
      <c r="X1091">
        <f t="shared" si="44"/>
        <v>0</v>
      </c>
      <c r="Y1091" s="1" t="s">
        <v>52</v>
      </c>
      <c r="Z1091" s="1">
        <v>5.9</v>
      </c>
      <c r="AA1091" s="1">
        <v>1.117448857181911</v>
      </c>
      <c r="AB1091" s="1">
        <v>5.9489400000000003</v>
      </c>
      <c r="AC1091" s="1">
        <v>14.8</v>
      </c>
      <c r="AD1091" s="1">
        <v>2.5570297228830681</v>
      </c>
      <c r="AE1091" s="1"/>
      <c r="AF1091" s="1"/>
      <c r="AG1091" s="1"/>
      <c r="AH1091" s="1"/>
      <c r="AI1091">
        <v>6.67</v>
      </c>
      <c r="AJ1091">
        <v>6.8265000000000002</v>
      </c>
      <c r="AK1091">
        <v>14.840749999999998</v>
      </c>
      <c r="AL1091">
        <v>18.148500000000002</v>
      </c>
      <c r="AM1091">
        <v>23.511749999999999</v>
      </c>
      <c r="AN1091">
        <v>14.985000000000001</v>
      </c>
      <c r="AO1091">
        <v>55.527749999999997</v>
      </c>
      <c r="AP1091">
        <v>52.697250000000004</v>
      </c>
      <c r="AQ1091" t="s">
        <v>97</v>
      </c>
    </row>
    <row r="1092" spans="1:43" x14ac:dyDescent="0.25">
      <c r="A1092" s="1" t="s">
        <v>581</v>
      </c>
      <c r="B1092" s="23" t="s">
        <v>1071</v>
      </c>
      <c r="C1092" s="1" t="s">
        <v>588</v>
      </c>
      <c r="D1092" s="23" t="s">
        <v>818</v>
      </c>
      <c r="E1092" s="1" t="s">
        <v>44</v>
      </c>
      <c r="F1092" s="1" t="s">
        <v>584</v>
      </c>
      <c r="G1092" s="2" t="str">
        <f t="shared" si="43"/>
        <v>TMS_F84IkaraOPVIkaraOPV</v>
      </c>
      <c r="H1092" s="3">
        <v>120</v>
      </c>
      <c r="I1092" s="3">
        <v>21.85</v>
      </c>
      <c r="J1092" s="3">
        <v>41.5</v>
      </c>
      <c r="K1092" s="1">
        <v>1083.1422505307855</v>
      </c>
      <c r="L1092" s="1">
        <v>1125</v>
      </c>
      <c r="M1092" s="1">
        <v>981.37556561085978</v>
      </c>
      <c r="N1092" s="1">
        <v>1497.1840820716475</v>
      </c>
      <c r="O1092" s="1">
        <v>2094.432958801498</v>
      </c>
      <c r="P1092" s="1">
        <v>3053.1147915476872</v>
      </c>
      <c r="Q1092" s="1">
        <v>1021.8611201386631</v>
      </c>
      <c r="R1092" s="1"/>
      <c r="S1092" s="1"/>
      <c r="T1092" s="1">
        <v>1.9336637987994072</v>
      </c>
      <c r="U1092" s="1">
        <v>2.8187569915692348</v>
      </c>
      <c r="V1092" s="1">
        <v>11.139419999999999</v>
      </c>
      <c r="W1092" s="1">
        <v>8.2353199999999998</v>
      </c>
      <c r="X1092">
        <f t="shared" si="44"/>
        <v>1.0414692835882264</v>
      </c>
      <c r="Y1092" s="1" t="s">
        <v>46</v>
      </c>
      <c r="Z1092" s="1">
        <v>5.9</v>
      </c>
      <c r="AA1092" s="1">
        <v>1.117448857181911</v>
      </c>
      <c r="AB1092" s="1">
        <v>5.9489400000000003</v>
      </c>
      <c r="AC1092" s="1">
        <v>14.8</v>
      </c>
      <c r="AD1092" s="1">
        <v>2.5570297228830681</v>
      </c>
      <c r="AE1092" s="1"/>
      <c r="AF1092" s="1"/>
      <c r="AG1092" s="1"/>
      <c r="AH1092" s="1"/>
      <c r="AI1092">
        <v>6.67</v>
      </c>
      <c r="AJ1092">
        <v>6.8265000000000002</v>
      </c>
      <c r="AK1092">
        <v>14.840749999999998</v>
      </c>
      <c r="AL1092">
        <v>18.148500000000002</v>
      </c>
      <c r="AM1092">
        <v>23.511749999999999</v>
      </c>
      <c r="AN1092">
        <v>14.985000000000001</v>
      </c>
      <c r="AO1092">
        <v>55.527749999999997</v>
      </c>
      <c r="AP1092">
        <v>52.697250000000004</v>
      </c>
      <c r="AQ1092" t="s">
        <v>97</v>
      </c>
    </row>
    <row r="1093" spans="1:43" x14ac:dyDescent="0.25">
      <c r="A1093" s="1" t="s">
        <v>581</v>
      </c>
      <c r="B1093" s="23" t="s">
        <v>1072</v>
      </c>
      <c r="C1093" s="1" t="s">
        <v>588</v>
      </c>
      <c r="D1093" s="23" t="s">
        <v>819</v>
      </c>
      <c r="E1093" s="1" t="s">
        <v>44</v>
      </c>
      <c r="F1093" s="1" t="s">
        <v>45</v>
      </c>
      <c r="G1093" s="2" t="str">
        <f t="shared" si="43"/>
        <v>TMS_F85IkaraHybridIkaraHybrid</v>
      </c>
      <c r="H1093" s="3">
        <v>120</v>
      </c>
      <c r="I1093" s="3">
        <v>21.85</v>
      </c>
      <c r="J1093" s="3">
        <v>41.5</v>
      </c>
      <c r="K1093" s="1">
        <v>2365.3375863902174</v>
      </c>
      <c r="L1093" s="1">
        <v>2375</v>
      </c>
      <c r="M1093" s="1">
        <v>4971.0047417659871</v>
      </c>
      <c r="N1093" s="1">
        <v>4100.4633110976347</v>
      </c>
      <c r="O1093" s="1">
        <v>5403.7723577235765</v>
      </c>
      <c r="P1093" s="1">
        <v>5874.6472455648936</v>
      </c>
      <c r="Q1093" s="1">
        <v>3592.5487779831587</v>
      </c>
      <c r="R1093" s="1"/>
      <c r="S1093" s="1"/>
      <c r="T1093" s="1">
        <v>2.2845670693333746</v>
      </c>
      <c r="U1093" s="1">
        <v>2.4836400856125973</v>
      </c>
      <c r="V1093" s="1">
        <v>11.14053</v>
      </c>
      <c r="W1093" s="1">
        <v>8.2319499999999994</v>
      </c>
      <c r="X1093">
        <f t="shared" si="44"/>
        <v>3.129106654150156</v>
      </c>
      <c r="Y1093" s="1" t="s">
        <v>46</v>
      </c>
      <c r="Z1093" s="1">
        <v>5.2</v>
      </c>
      <c r="AA1093" s="1">
        <v>0.6853878941820436</v>
      </c>
      <c r="AB1093" s="1">
        <v>5.5393800000000004</v>
      </c>
      <c r="AC1093" s="1">
        <v>16</v>
      </c>
      <c r="AD1093" s="1">
        <v>1.2278369931542401</v>
      </c>
      <c r="AE1093" s="1"/>
      <c r="AF1093" s="1"/>
      <c r="AG1093" s="1"/>
      <c r="AH1093" s="1"/>
      <c r="AI1093">
        <v>6.67</v>
      </c>
      <c r="AJ1093">
        <v>7.0762500000000008</v>
      </c>
      <c r="AK1093">
        <v>12.839749999999999</v>
      </c>
      <c r="AL1093">
        <v>16.650000000000002</v>
      </c>
      <c r="AM1093">
        <v>23.511749999999999</v>
      </c>
      <c r="AN1093">
        <v>14.985000000000001</v>
      </c>
      <c r="AO1093">
        <v>56.194749999999999</v>
      </c>
      <c r="AP1093">
        <v>53.280000000000008</v>
      </c>
      <c r="AQ1093" t="s">
        <v>97</v>
      </c>
    </row>
    <row r="1094" spans="1:43" x14ac:dyDescent="0.25">
      <c r="A1094" s="1" t="s">
        <v>581</v>
      </c>
      <c r="B1094" s="23" t="s">
        <v>1073</v>
      </c>
      <c r="C1094" s="1" t="s">
        <v>588</v>
      </c>
      <c r="D1094" s="23" t="s">
        <v>819</v>
      </c>
      <c r="E1094" s="1" t="s">
        <v>44</v>
      </c>
      <c r="F1094" s="1" t="s">
        <v>584</v>
      </c>
      <c r="G1094" s="2" t="str">
        <f t="shared" si="43"/>
        <v>TMS_F85IkaraOPVIkaraOPV</v>
      </c>
      <c r="H1094" s="3">
        <v>120</v>
      </c>
      <c r="I1094" s="3">
        <v>21.85</v>
      </c>
      <c r="J1094" s="3">
        <v>41.5</v>
      </c>
      <c r="K1094" s="1">
        <v>2263.5160398585667</v>
      </c>
      <c r="L1094" s="1">
        <v>2375</v>
      </c>
      <c r="M1094" s="1">
        <v>4641.0791266861352</v>
      </c>
      <c r="N1094" s="1">
        <v>3976.1008803235782</v>
      </c>
      <c r="O1094" s="1">
        <v>5497.7293818290682</v>
      </c>
      <c r="P1094" s="1">
        <v>5244.7818914573299</v>
      </c>
      <c r="Q1094" s="1">
        <v>2941.2140937593313</v>
      </c>
      <c r="R1094" s="1"/>
      <c r="S1094" s="1"/>
      <c r="T1094" s="1">
        <v>2.4288448966204754</v>
      </c>
      <c r="U1094" s="1">
        <v>2.3170950853014696</v>
      </c>
      <c r="V1094" s="1">
        <v>11.14053</v>
      </c>
      <c r="W1094" s="1">
        <v>8.2319499999999994</v>
      </c>
      <c r="X1094">
        <f t="shared" si="44"/>
        <v>3.3307275788119202</v>
      </c>
      <c r="Y1094" s="1" t="s">
        <v>46</v>
      </c>
      <c r="Z1094" s="1">
        <v>5.2</v>
      </c>
      <c r="AA1094" s="1">
        <v>0.6853878941820436</v>
      </c>
      <c r="AB1094" s="1">
        <v>5.5393800000000004</v>
      </c>
      <c r="AC1094" s="1">
        <v>16</v>
      </c>
      <c r="AD1094" s="1">
        <v>1.2278369931542401</v>
      </c>
      <c r="AE1094" s="1"/>
      <c r="AF1094" s="1"/>
      <c r="AG1094" s="1"/>
      <c r="AH1094" s="1"/>
      <c r="AI1094">
        <v>6.67</v>
      </c>
      <c r="AJ1094">
        <v>7.0762500000000008</v>
      </c>
      <c r="AK1094">
        <v>12.839749999999999</v>
      </c>
      <c r="AL1094">
        <v>16.650000000000002</v>
      </c>
      <c r="AM1094">
        <v>23.511749999999999</v>
      </c>
      <c r="AN1094">
        <v>14.985000000000001</v>
      </c>
      <c r="AO1094">
        <v>56.194749999999999</v>
      </c>
      <c r="AP1094">
        <v>53.280000000000008</v>
      </c>
      <c r="AQ1094" t="s">
        <v>97</v>
      </c>
    </row>
    <row r="1095" spans="1:43" x14ac:dyDescent="0.25">
      <c r="A1095" s="1" t="s">
        <v>581</v>
      </c>
      <c r="B1095" s="23" t="s">
        <v>1074</v>
      </c>
      <c r="C1095" s="1" t="s">
        <v>588</v>
      </c>
      <c r="D1095" s="23" t="s">
        <v>820</v>
      </c>
      <c r="E1095" s="1" t="s">
        <v>44</v>
      </c>
      <c r="F1095" s="1" t="s">
        <v>583</v>
      </c>
      <c r="G1095" s="2" t="str">
        <f t="shared" si="43"/>
        <v>TMS_F86IkaraHYBRIDIkaraHYBRID</v>
      </c>
      <c r="H1095" s="3">
        <v>120</v>
      </c>
      <c r="I1095" s="3">
        <v>21.85</v>
      </c>
      <c r="J1095" s="3">
        <v>41.5</v>
      </c>
      <c r="K1095" s="1">
        <v>2203.7647058823532</v>
      </c>
      <c r="L1095" s="1">
        <v>2125</v>
      </c>
      <c r="M1095" s="1">
        <v>3733.0247933884302</v>
      </c>
      <c r="N1095" s="1">
        <v>3668.6832034018421</v>
      </c>
      <c r="O1095" s="1">
        <v>6603.2632030914556</v>
      </c>
      <c r="P1095" s="1">
        <v>3535.1193942923715</v>
      </c>
      <c r="Q1095" s="1">
        <v>1924.5584758726184</v>
      </c>
      <c r="R1095" s="1"/>
      <c r="S1095" s="1"/>
      <c r="T1095" s="1">
        <v>2.9963558203223024</v>
      </c>
      <c r="U1095" s="1">
        <v>1.6041274210701022</v>
      </c>
      <c r="V1095" s="1">
        <v>11.14099</v>
      </c>
      <c r="W1095" s="1">
        <v>8.2320700000000002</v>
      </c>
      <c r="X1095">
        <f t="shared" si="44"/>
        <v>4.530786756531044</v>
      </c>
      <c r="Y1095" s="1" t="s">
        <v>46</v>
      </c>
      <c r="Z1095" s="1"/>
      <c r="AA1095" s="1"/>
      <c r="AB1095" s="1"/>
      <c r="AC1095" s="1"/>
      <c r="AD1095" s="1"/>
      <c r="AE1095" s="1"/>
      <c r="AF1095" s="1"/>
      <c r="AG1095" s="1"/>
      <c r="AH1095" s="1"/>
      <c r="AI1095">
        <v>6.3364999999999991</v>
      </c>
      <c r="AJ1095">
        <v>6.4102500000000004</v>
      </c>
      <c r="AK1095">
        <v>13.34</v>
      </c>
      <c r="AL1095">
        <v>17.149500000000003</v>
      </c>
      <c r="AM1095">
        <v>23.511749999999999</v>
      </c>
      <c r="AN1095">
        <v>14.985000000000001</v>
      </c>
      <c r="AO1095">
        <v>55.027499999999996</v>
      </c>
      <c r="AP1095">
        <v>51.948000000000008</v>
      </c>
      <c r="AQ1095" t="s">
        <v>97</v>
      </c>
    </row>
    <row r="1096" spans="1:43" x14ac:dyDescent="0.25">
      <c r="A1096" s="1" t="s">
        <v>581</v>
      </c>
      <c r="B1096" s="23" t="s">
        <v>1075</v>
      </c>
      <c r="C1096" s="1" t="s">
        <v>588</v>
      </c>
      <c r="D1096" s="23" t="s">
        <v>820</v>
      </c>
      <c r="E1096" s="1" t="s">
        <v>44</v>
      </c>
      <c r="F1096" s="1" t="s">
        <v>584</v>
      </c>
      <c r="G1096" s="2" t="str">
        <f t="shared" si="43"/>
        <v>TMS_F86IkaraOPVIkaraOPV</v>
      </c>
      <c r="H1096" s="3">
        <v>120</v>
      </c>
      <c r="I1096" s="3">
        <v>21.85</v>
      </c>
      <c r="J1096" s="3">
        <v>41.5</v>
      </c>
      <c r="K1096" s="1">
        <v>2734.1227900996464</v>
      </c>
      <c r="L1096" s="1">
        <v>2625</v>
      </c>
      <c r="M1096" s="1">
        <v>7952.2459452916974</v>
      </c>
      <c r="N1096" s="1">
        <v>4952.6969985405167</v>
      </c>
      <c r="O1096" s="1">
        <v>5690.8970588235279</v>
      </c>
      <c r="P1096" s="1">
        <v>5701.7628022082608</v>
      </c>
      <c r="Q1096" s="1">
        <v>1734.9274669217284</v>
      </c>
      <c r="R1096" s="1"/>
      <c r="S1096" s="1"/>
      <c r="T1096" s="1">
        <v>2.0814343377080444</v>
      </c>
      <c r="U1096" s="1">
        <v>2.0854084618490956</v>
      </c>
      <c r="V1096" s="1">
        <v>11.14099</v>
      </c>
      <c r="W1096" s="1">
        <v>8.2320700000000002</v>
      </c>
      <c r="X1096">
        <f t="shared" si="44"/>
        <v>3.0450092680527638</v>
      </c>
      <c r="Y1096" s="1" t="s">
        <v>46</v>
      </c>
      <c r="Z1096" s="1"/>
      <c r="AA1096" s="1"/>
      <c r="AB1096" s="1"/>
      <c r="AC1096" s="1"/>
      <c r="AD1096" s="1"/>
      <c r="AE1096" s="1"/>
      <c r="AF1096" s="1"/>
      <c r="AG1096" s="1"/>
      <c r="AH1096" s="1"/>
      <c r="AI1096">
        <v>6.3364999999999991</v>
      </c>
      <c r="AJ1096">
        <v>6.4102500000000004</v>
      </c>
      <c r="AK1096">
        <v>13.34</v>
      </c>
      <c r="AL1096">
        <v>17.149500000000003</v>
      </c>
      <c r="AM1096">
        <v>23.511749999999999</v>
      </c>
      <c r="AN1096">
        <v>14.985000000000001</v>
      </c>
      <c r="AO1096">
        <v>55.027499999999996</v>
      </c>
      <c r="AP1096">
        <v>51.948000000000008</v>
      </c>
      <c r="AQ1096" t="s">
        <v>97</v>
      </c>
    </row>
    <row r="1097" spans="1:43" x14ac:dyDescent="0.25">
      <c r="A1097" s="1" t="s">
        <v>581</v>
      </c>
      <c r="B1097" s="23" t="s">
        <v>1076</v>
      </c>
      <c r="C1097" s="1" t="s">
        <v>588</v>
      </c>
      <c r="D1097" s="23" t="s">
        <v>821</v>
      </c>
      <c r="E1097" s="1" t="s">
        <v>44</v>
      </c>
      <c r="F1097" s="1" t="s">
        <v>45</v>
      </c>
      <c r="G1097" s="2" t="str">
        <f t="shared" si="43"/>
        <v>TMS_F87IkaraHybridIkaraHybrid</v>
      </c>
      <c r="H1097" s="3">
        <v>120</v>
      </c>
      <c r="I1097" s="3">
        <v>21.85</v>
      </c>
      <c r="J1097" s="3">
        <v>41.5</v>
      </c>
      <c r="K1097" s="1">
        <v>4356.9491059687152</v>
      </c>
      <c r="L1097" s="1">
        <v>4375</v>
      </c>
      <c r="M1097" s="1">
        <v>9408.991494532198</v>
      </c>
      <c r="N1097" s="1">
        <v>6645.7951388888887</v>
      </c>
      <c r="O1097" s="1">
        <v>8757.0935267257591</v>
      </c>
      <c r="P1097" s="1">
        <v>7339.6050736678862</v>
      </c>
      <c r="Q1097" s="1">
        <v>3952.8286852589631</v>
      </c>
      <c r="R1097" s="1"/>
      <c r="S1097" s="1"/>
      <c r="T1097" s="1">
        <v>2.0099141196598223</v>
      </c>
      <c r="U1097" s="1">
        <v>1.6845744338884154</v>
      </c>
      <c r="V1097" s="1">
        <v>11.140180000000001</v>
      </c>
      <c r="W1097" s="1">
        <v>8.2350899999999996</v>
      </c>
      <c r="X1097">
        <f t="shared" si="44"/>
        <v>4.5314519554982899</v>
      </c>
      <c r="Y1097" s="1" t="s">
        <v>46</v>
      </c>
      <c r="Z1097" s="1">
        <v>5.4</v>
      </c>
      <c r="AA1097" s="1">
        <v>0.60881749606692892</v>
      </c>
      <c r="AB1097" s="1">
        <v>7.6214000000000004</v>
      </c>
      <c r="AC1097" s="1">
        <v>16</v>
      </c>
      <c r="AD1097" s="1">
        <v>2.1904763727326633</v>
      </c>
      <c r="AE1097" s="1"/>
      <c r="AF1097" s="1"/>
      <c r="AG1097" s="1"/>
      <c r="AH1097" s="1"/>
      <c r="AI1097">
        <v>6.67</v>
      </c>
      <c r="AJ1097">
        <v>6.8265000000000002</v>
      </c>
      <c r="AK1097">
        <v>14.840749999999998</v>
      </c>
      <c r="AL1097">
        <v>18.148500000000002</v>
      </c>
      <c r="AM1097">
        <v>23.511749999999999</v>
      </c>
      <c r="AN1097">
        <v>14.985000000000001</v>
      </c>
      <c r="AO1097">
        <v>55.527749999999997</v>
      </c>
      <c r="AP1097">
        <v>52.697250000000004</v>
      </c>
      <c r="AQ1097" t="s">
        <v>97</v>
      </c>
    </row>
    <row r="1098" spans="1:43" x14ac:dyDescent="0.25">
      <c r="A1098" s="1" t="s">
        <v>581</v>
      </c>
      <c r="B1098" s="23" t="s">
        <v>1077</v>
      </c>
      <c r="C1098" s="1" t="s">
        <v>588</v>
      </c>
      <c r="D1098" s="23" t="s">
        <v>821</v>
      </c>
      <c r="E1098" s="1" t="s">
        <v>44</v>
      </c>
      <c r="F1098" s="1" t="s">
        <v>584</v>
      </c>
      <c r="G1098" s="2" t="str">
        <f t="shared" si="43"/>
        <v>TMS_F87IkaraOPVIkaraOPV</v>
      </c>
      <c r="H1098" s="3">
        <v>120</v>
      </c>
      <c r="I1098" s="3">
        <v>21.85</v>
      </c>
      <c r="J1098" s="3">
        <v>41.5</v>
      </c>
      <c r="K1098" s="1">
        <v>3883.3824425565463</v>
      </c>
      <c r="L1098" s="1">
        <v>3875</v>
      </c>
      <c r="M1098" s="1">
        <v>7597.834380354082</v>
      </c>
      <c r="N1098" s="1">
        <v>5622.9962679936016</v>
      </c>
      <c r="O1098" s="1">
        <v>6529.1892384860939</v>
      </c>
      <c r="P1098" s="1">
        <v>7514.3957989243199</v>
      </c>
      <c r="Q1098" s="1">
        <v>4593.9841905348521</v>
      </c>
      <c r="R1098" s="1"/>
      <c r="S1098" s="1"/>
      <c r="T1098" s="1">
        <v>1.6813150224235278</v>
      </c>
      <c r="U1098" s="1">
        <v>1.9350130743181115</v>
      </c>
      <c r="V1098" s="1">
        <v>11.140180000000001</v>
      </c>
      <c r="W1098" s="1">
        <v>8.2350899999999996</v>
      </c>
      <c r="X1098">
        <f t="shared" si="44"/>
        <v>2.7247620152483196</v>
      </c>
      <c r="Y1098" s="1" t="s">
        <v>46</v>
      </c>
      <c r="Z1098" s="1">
        <v>5.4</v>
      </c>
      <c r="AA1098" s="1">
        <v>0.60881749606692892</v>
      </c>
      <c r="AB1098" s="1">
        <v>7.6214000000000004</v>
      </c>
      <c r="AC1098" s="1">
        <v>16</v>
      </c>
      <c r="AD1098" s="1">
        <v>2.1904763727326633</v>
      </c>
      <c r="AE1098" s="1"/>
      <c r="AF1098" s="1"/>
      <c r="AG1098" s="1"/>
      <c r="AH1098" s="1"/>
      <c r="AI1098">
        <v>6.67</v>
      </c>
      <c r="AJ1098">
        <v>6.8265000000000002</v>
      </c>
      <c r="AK1098">
        <v>14.840749999999998</v>
      </c>
      <c r="AL1098">
        <v>18.148500000000002</v>
      </c>
      <c r="AM1098">
        <v>23.511749999999999</v>
      </c>
      <c r="AN1098">
        <v>14.985000000000001</v>
      </c>
      <c r="AO1098">
        <v>55.527749999999997</v>
      </c>
      <c r="AP1098">
        <v>52.697250000000004</v>
      </c>
      <c r="AQ1098" t="s">
        <v>97</v>
      </c>
    </row>
    <row r="1099" spans="1:43" x14ac:dyDescent="0.25">
      <c r="A1099" s="1" t="s">
        <v>581</v>
      </c>
      <c r="B1099" s="23" t="s">
        <v>1078</v>
      </c>
      <c r="C1099" s="1" t="s">
        <v>588</v>
      </c>
      <c r="D1099" s="23" t="s">
        <v>822</v>
      </c>
      <c r="E1099" s="1" t="s">
        <v>44</v>
      </c>
      <c r="F1099" s="1" t="s">
        <v>45</v>
      </c>
      <c r="G1099" s="2" t="str">
        <f t="shared" si="43"/>
        <v>TMS_F88IkaraHybridIkaraHybrid</v>
      </c>
      <c r="H1099" s="3">
        <v>120</v>
      </c>
      <c r="I1099" s="3">
        <v>21.85</v>
      </c>
      <c r="J1099" s="3">
        <v>41.5</v>
      </c>
      <c r="K1099" s="1">
        <v>1952.6063231494149</v>
      </c>
      <c r="L1099" s="1">
        <v>1875</v>
      </c>
      <c r="M1099" s="1">
        <v>4548.0685247179263</v>
      </c>
      <c r="N1099" s="1">
        <v>4394.1013638528302</v>
      </c>
      <c r="O1099" s="1">
        <v>6269.5126246990039</v>
      </c>
      <c r="P1099" s="1">
        <v>5110.8180876517281</v>
      </c>
      <c r="Q1099" s="1">
        <v>2833.287034899342</v>
      </c>
      <c r="R1099" s="1"/>
      <c r="S1099" s="1"/>
      <c r="T1099" s="1">
        <v>3.2108431435307074</v>
      </c>
      <c r="U1099" s="1">
        <v>2.6174339533062367</v>
      </c>
      <c r="V1099" s="1">
        <v>11.19444</v>
      </c>
      <c r="W1099" s="1">
        <v>8.1410800000000005</v>
      </c>
      <c r="X1099">
        <f t="shared" si="44"/>
        <v>4.4457298741331224</v>
      </c>
      <c r="Y1099" s="1" t="s">
        <v>46</v>
      </c>
      <c r="Z1099" s="1">
        <v>6</v>
      </c>
      <c r="AA1099" s="1">
        <v>0.78515863078041492</v>
      </c>
      <c r="AB1099" s="1">
        <v>4.1059200000000002</v>
      </c>
      <c r="AC1099" s="1">
        <v>20</v>
      </c>
      <c r="AD1099" s="1">
        <v>4.3762435443367789</v>
      </c>
      <c r="AE1099" s="1"/>
      <c r="AF1099" s="1"/>
      <c r="AG1099" s="1"/>
      <c r="AH1099" s="1"/>
      <c r="AI1099">
        <v>6.67</v>
      </c>
      <c r="AJ1099">
        <v>6.8265000000000002</v>
      </c>
      <c r="AK1099">
        <v>18.509249999999998</v>
      </c>
      <c r="AL1099">
        <v>20.979000000000003</v>
      </c>
      <c r="AM1099">
        <v>20.677</v>
      </c>
      <c r="AN1099">
        <v>13.569750000000001</v>
      </c>
      <c r="AO1099">
        <v>49.691499999999998</v>
      </c>
      <c r="AP1099">
        <v>47.286000000000001</v>
      </c>
      <c r="AQ1099" t="s">
        <v>97</v>
      </c>
    </row>
    <row r="1100" spans="1:43" x14ac:dyDescent="0.25">
      <c r="A1100" s="1" t="s">
        <v>581</v>
      </c>
      <c r="B1100" s="23" t="s">
        <v>1079</v>
      </c>
      <c r="C1100" s="1" t="s">
        <v>588</v>
      </c>
      <c r="D1100" s="23" t="s">
        <v>822</v>
      </c>
      <c r="E1100" s="1" t="s">
        <v>44</v>
      </c>
      <c r="F1100" s="1" t="s">
        <v>584</v>
      </c>
      <c r="G1100" s="2" t="str">
        <f t="shared" si="43"/>
        <v>TMS_F88IkaraOPVIkaraOPV</v>
      </c>
      <c r="H1100" s="3">
        <v>120</v>
      </c>
      <c r="I1100" s="3">
        <v>21.85</v>
      </c>
      <c r="J1100" s="3">
        <v>41.5</v>
      </c>
      <c r="K1100" s="1">
        <v>1867.538171868689</v>
      </c>
      <c r="L1100" s="1">
        <v>1875</v>
      </c>
      <c r="M1100" s="1">
        <v>3455.9373875554452</v>
      </c>
      <c r="N1100" s="1">
        <v>4687.4208188610337</v>
      </c>
      <c r="O1100" s="1">
        <v>4827.0812614207507</v>
      </c>
      <c r="P1100" s="1">
        <v>4237.0446264581778</v>
      </c>
      <c r="Q1100" s="1">
        <v>3829.2364152035043</v>
      </c>
      <c r="R1100" s="1"/>
      <c r="S1100" s="1"/>
      <c r="T1100" s="1">
        <v>2.5847296371943469</v>
      </c>
      <c r="U1100" s="1">
        <v>2.268786089774284</v>
      </c>
      <c r="V1100" s="1">
        <v>11.19444</v>
      </c>
      <c r="W1100" s="1">
        <v>8.1410800000000005</v>
      </c>
      <c r="X1100">
        <f t="shared" si="44"/>
        <v>3.0478607150409793</v>
      </c>
      <c r="Y1100" s="1" t="s">
        <v>46</v>
      </c>
      <c r="Z1100" s="1">
        <v>6</v>
      </c>
      <c r="AA1100" s="1">
        <v>0.78515863078041492</v>
      </c>
      <c r="AB1100" s="1">
        <v>4.1059200000000002</v>
      </c>
      <c r="AC1100" s="1">
        <v>20</v>
      </c>
      <c r="AD1100" s="1">
        <v>4.3762435443367789</v>
      </c>
      <c r="AE1100" s="1"/>
      <c r="AF1100" s="1"/>
      <c r="AG1100" s="1"/>
      <c r="AH1100" s="1"/>
      <c r="AI1100">
        <v>6.67</v>
      </c>
      <c r="AJ1100">
        <v>6.8265000000000002</v>
      </c>
      <c r="AK1100">
        <v>18.509249999999998</v>
      </c>
      <c r="AL1100">
        <v>20.979000000000003</v>
      </c>
      <c r="AM1100">
        <v>20.677</v>
      </c>
      <c r="AN1100">
        <v>13.569750000000001</v>
      </c>
      <c r="AO1100">
        <v>49.691499999999998</v>
      </c>
      <c r="AP1100">
        <v>47.286000000000001</v>
      </c>
      <c r="AQ1100" t="s">
        <v>97</v>
      </c>
    </row>
    <row r="1101" spans="1:43" x14ac:dyDescent="0.25">
      <c r="A1101" s="1" t="s">
        <v>581</v>
      </c>
      <c r="B1101" s="23" t="s">
        <v>1080</v>
      </c>
      <c r="C1101" s="1" t="s">
        <v>588</v>
      </c>
      <c r="D1101" s="23" t="s">
        <v>823</v>
      </c>
      <c r="E1101" s="1" t="s">
        <v>44</v>
      </c>
      <c r="F1101" s="1" t="s">
        <v>45</v>
      </c>
      <c r="G1101" s="2" t="str">
        <f t="shared" si="43"/>
        <v>TMS_F89IkaraHybridIkaraHybrid</v>
      </c>
      <c r="H1101" s="3">
        <v>120</v>
      </c>
      <c r="I1101" s="3">
        <v>21.85</v>
      </c>
      <c r="J1101" s="3">
        <v>41.5</v>
      </c>
      <c r="K1101" s="1">
        <v>1491.4058823529413</v>
      </c>
      <c r="L1101" s="1">
        <v>1375</v>
      </c>
      <c r="M1101" s="1">
        <v>6059.9656082404008</v>
      </c>
      <c r="N1101" s="1">
        <v>3331.465333845957</v>
      </c>
      <c r="O1101" s="1">
        <v>7791.6851786622838</v>
      </c>
      <c r="P1101" s="1">
        <v>6085.4209345429717</v>
      </c>
      <c r="Q1101" s="1">
        <v>1446.4565348323631</v>
      </c>
      <c r="R1101" s="1"/>
      <c r="S1101" s="1"/>
      <c r="T1101" s="1">
        <v>5.2243894642346467</v>
      </c>
      <c r="U1101" s="1">
        <v>4.0803251526286095</v>
      </c>
      <c r="V1101" s="1">
        <v>11.14138</v>
      </c>
      <c r="W1101" s="1">
        <v>8.2322299999999995</v>
      </c>
      <c r="X1101">
        <f t="shared" si="44"/>
        <v>6.4882899758400283</v>
      </c>
      <c r="Y1101" s="1" t="s">
        <v>46</v>
      </c>
      <c r="Z1101" s="1">
        <v>5.7</v>
      </c>
      <c r="AA1101" s="1">
        <v>0.558440703385649</v>
      </c>
      <c r="AB1101" s="1">
        <v>8.6110799999999994</v>
      </c>
      <c r="AC1101" s="1">
        <v>16.8</v>
      </c>
      <c r="AD1101" s="1">
        <v>2.1509069057173473</v>
      </c>
      <c r="AE1101" s="1"/>
      <c r="AF1101" s="1"/>
      <c r="AG1101" s="1"/>
      <c r="AH1101" s="1"/>
      <c r="AI1101">
        <v>6.3364999999999991</v>
      </c>
      <c r="AJ1101">
        <v>6.4102500000000004</v>
      </c>
      <c r="AK1101">
        <v>13.34</v>
      </c>
      <c r="AL1101">
        <v>17.149500000000003</v>
      </c>
      <c r="AM1101">
        <v>23.511749999999999</v>
      </c>
      <c r="AN1101">
        <v>14.985000000000001</v>
      </c>
      <c r="AO1101">
        <v>55.027499999999996</v>
      </c>
      <c r="AP1101">
        <v>51.948000000000008</v>
      </c>
      <c r="AQ1101" t="s">
        <v>97</v>
      </c>
    </row>
    <row r="1102" spans="1:43" x14ac:dyDescent="0.25">
      <c r="A1102" s="1" t="s">
        <v>581</v>
      </c>
      <c r="B1102" s="23" t="s">
        <v>1081</v>
      </c>
      <c r="C1102" s="1" t="s">
        <v>588</v>
      </c>
      <c r="D1102" s="23" t="s">
        <v>823</v>
      </c>
      <c r="E1102" s="1" t="s">
        <v>44</v>
      </c>
      <c r="F1102" s="1" t="s">
        <v>584</v>
      </c>
      <c r="G1102" s="2" t="str">
        <f t="shared" si="43"/>
        <v>TMS_F89IkaraOPVIkaraOPV</v>
      </c>
      <c r="H1102" s="3">
        <v>120</v>
      </c>
      <c r="I1102" s="3">
        <v>21.85</v>
      </c>
      <c r="J1102" s="3">
        <v>41.5</v>
      </c>
      <c r="K1102" s="1">
        <v>3311.9368548876737</v>
      </c>
      <c r="L1102" s="1">
        <v>3375</v>
      </c>
      <c r="M1102" s="1">
        <v>4945.3452050795495</v>
      </c>
      <c r="N1102" s="1">
        <v>4445.2266260549541</v>
      </c>
      <c r="O1102" s="1">
        <v>6283.8768018622995</v>
      </c>
      <c r="P1102" s="1">
        <v>5792.4017306453097</v>
      </c>
      <c r="Q1102" s="1">
        <v>1743.1749354546087</v>
      </c>
      <c r="R1102" s="1"/>
      <c r="S1102" s="1"/>
      <c r="T1102" s="1">
        <v>1.8973419715381079</v>
      </c>
      <c r="U1102" s="1">
        <v>1.7489469106565325</v>
      </c>
      <c r="V1102" s="1">
        <v>11.14138</v>
      </c>
      <c r="W1102" s="1">
        <v>8.2322299999999995</v>
      </c>
      <c r="X1102">
        <f t="shared" si="44"/>
        <v>3.0606275150452049</v>
      </c>
      <c r="Y1102" s="1" t="s">
        <v>46</v>
      </c>
      <c r="Z1102" s="1">
        <v>5.7</v>
      </c>
      <c r="AA1102" s="1">
        <v>0.558440703385649</v>
      </c>
      <c r="AB1102" s="1">
        <v>8.6110799999999994</v>
      </c>
      <c r="AC1102" s="1">
        <v>16.8</v>
      </c>
      <c r="AD1102" s="1">
        <v>2.1509069057173473</v>
      </c>
      <c r="AE1102" s="1"/>
      <c r="AF1102" s="1"/>
      <c r="AG1102" s="1"/>
      <c r="AH1102" s="1"/>
      <c r="AI1102">
        <v>6.3364999999999991</v>
      </c>
      <c r="AJ1102">
        <v>6.4102500000000004</v>
      </c>
      <c r="AK1102">
        <v>13.34</v>
      </c>
      <c r="AL1102">
        <v>17.149500000000003</v>
      </c>
      <c r="AM1102">
        <v>23.511749999999999</v>
      </c>
      <c r="AN1102">
        <v>14.985000000000001</v>
      </c>
      <c r="AO1102">
        <v>55.027499999999996</v>
      </c>
      <c r="AP1102">
        <v>51.948000000000008</v>
      </c>
      <c r="AQ1102" t="s">
        <v>97</v>
      </c>
    </row>
    <row r="1103" spans="1:43" x14ac:dyDescent="0.25">
      <c r="A1103" s="1" t="s">
        <v>581</v>
      </c>
      <c r="B1103" s="23" t="s">
        <v>1082</v>
      </c>
      <c r="C1103" s="1" t="s">
        <v>588</v>
      </c>
      <c r="D1103" s="23" t="s">
        <v>824</v>
      </c>
      <c r="E1103" s="1" t="s">
        <v>44</v>
      </c>
      <c r="F1103" s="1" t="s">
        <v>583</v>
      </c>
      <c r="G1103" s="2" t="str">
        <f t="shared" si="43"/>
        <v>TMS_F90IkaraHYBRIDIkaraHYBRID</v>
      </c>
      <c r="H1103" s="3">
        <v>120</v>
      </c>
      <c r="I1103" s="3">
        <v>21.85</v>
      </c>
      <c r="J1103" s="3">
        <v>41.5</v>
      </c>
      <c r="K1103" s="1">
        <v>2761.546218487395</v>
      </c>
      <c r="L1103" s="1">
        <v>2875</v>
      </c>
      <c r="M1103" s="1">
        <v>4134.2952275249718</v>
      </c>
      <c r="N1103" s="1">
        <v>6749.8671726755201</v>
      </c>
      <c r="O1103" s="1">
        <v>6169.9360929556997</v>
      </c>
      <c r="P1103" s="1">
        <v>5620.238369857746</v>
      </c>
      <c r="Q1103" s="1">
        <v>2242.526710239651</v>
      </c>
      <c r="R1103" s="1"/>
      <c r="S1103" s="1"/>
      <c r="T1103" s="1">
        <v>2.2342324208266233</v>
      </c>
      <c r="U1103" s="1">
        <v>2.0351780941534146</v>
      </c>
      <c r="V1103" s="1">
        <v>11.134320000000001</v>
      </c>
      <c r="W1103" s="1">
        <v>8.2327899999999996</v>
      </c>
      <c r="X1103">
        <f t="shared" si="44"/>
        <v>3.5101018250447944</v>
      </c>
      <c r="Y1103" s="1" t="s">
        <v>46</v>
      </c>
      <c r="Z1103" s="1"/>
      <c r="AA1103" s="1"/>
      <c r="AB1103" s="1"/>
      <c r="AC1103" s="1"/>
      <c r="AD1103" s="1"/>
      <c r="AE1103" s="1"/>
      <c r="AF1103" s="1"/>
      <c r="AG1103" s="1"/>
      <c r="AH1103" s="1"/>
      <c r="AI1103">
        <v>6.67</v>
      </c>
      <c r="AJ1103">
        <v>7.0762500000000008</v>
      </c>
      <c r="AK1103">
        <v>15.674499999999998</v>
      </c>
      <c r="AL1103">
        <v>19.064250000000001</v>
      </c>
      <c r="AM1103">
        <v>23.511749999999999</v>
      </c>
      <c r="AN1103">
        <v>14.985000000000001</v>
      </c>
      <c r="AO1103">
        <v>56.361499999999999</v>
      </c>
      <c r="AP1103">
        <v>53.613000000000007</v>
      </c>
      <c r="AQ1103" t="s">
        <v>97</v>
      </c>
    </row>
    <row r="1104" spans="1:43" x14ac:dyDescent="0.25">
      <c r="A1104" s="1" t="s">
        <v>581</v>
      </c>
      <c r="B1104" s="23" t="s">
        <v>1083</v>
      </c>
      <c r="C1104" s="1" t="s">
        <v>588</v>
      </c>
      <c r="D1104" s="23" t="s">
        <v>824</v>
      </c>
      <c r="E1104" s="1" t="s">
        <v>44</v>
      </c>
      <c r="F1104" s="1" t="s">
        <v>584</v>
      </c>
      <c r="G1104" s="2" t="str">
        <f t="shared" si="43"/>
        <v>TMS_F90IkaraOPVIkaraOPV</v>
      </c>
      <c r="H1104" s="3">
        <v>120</v>
      </c>
      <c r="I1104" s="3">
        <v>21.85</v>
      </c>
      <c r="J1104" s="3">
        <v>41.5</v>
      </c>
      <c r="K1104" s="1">
        <v>3355.3746978243348</v>
      </c>
      <c r="L1104" s="1">
        <v>3375</v>
      </c>
      <c r="M1104" s="1">
        <v>3791.666666666667</v>
      </c>
      <c r="N1104" s="1">
        <v>4919.276184302922</v>
      </c>
      <c r="O1104" s="1">
        <v>4719.0588235294126</v>
      </c>
      <c r="P1104" s="1">
        <v>4751.5820288899877</v>
      </c>
      <c r="Q1104" s="1">
        <v>3754.1679235796892</v>
      </c>
      <c r="R1104" s="1"/>
      <c r="S1104" s="1"/>
      <c r="T1104" s="1">
        <v>1.406417836609815</v>
      </c>
      <c r="U1104" s="1">
        <v>1.4161107050044128</v>
      </c>
      <c r="V1104" s="1">
        <v>11.134320000000001</v>
      </c>
      <c r="W1104" s="1">
        <v>8.2327899999999996</v>
      </c>
      <c r="X1104">
        <f t="shared" si="44"/>
        <v>1.4043786992439384</v>
      </c>
      <c r="Y1104" s="1" t="s">
        <v>46</v>
      </c>
      <c r="Z1104" s="1"/>
      <c r="AA1104" s="1"/>
      <c r="AB1104" s="1"/>
      <c r="AC1104" s="1"/>
      <c r="AD1104" s="1"/>
      <c r="AE1104" s="1"/>
      <c r="AF1104" s="1"/>
      <c r="AG1104" s="1"/>
      <c r="AH1104" s="1"/>
      <c r="AI1104">
        <v>6.67</v>
      </c>
      <c r="AJ1104">
        <v>7.0762500000000008</v>
      </c>
      <c r="AK1104">
        <v>15.674499999999998</v>
      </c>
      <c r="AL1104">
        <v>19.064250000000001</v>
      </c>
      <c r="AM1104">
        <v>23.511749999999999</v>
      </c>
      <c r="AN1104">
        <v>14.985000000000001</v>
      </c>
      <c r="AO1104">
        <v>56.361499999999999</v>
      </c>
      <c r="AP1104">
        <v>53.613000000000007</v>
      </c>
      <c r="AQ1104" t="s">
        <v>97</v>
      </c>
    </row>
    <row r="1105" spans="1:43" x14ac:dyDescent="0.25">
      <c r="A1105" s="1" t="s">
        <v>581</v>
      </c>
      <c r="B1105" s="23" t="s">
        <v>1084</v>
      </c>
      <c r="C1105" s="1" t="s">
        <v>588</v>
      </c>
      <c r="D1105" s="23" t="s">
        <v>825</v>
      </c>
      <c r="E1105" s="1" t="s">
        <v>44</v>
      </c>
      <c r="F1105" s="1" t="s">
        <v>583</v>
      </c>
      <c r="G1105" s="2" t="str">
        <f t="shared" si="43"/>
        <v>TMS_F91IkaraHYBRIDIkaraHYBRID</v>
      </c>
      <c r="H1105" s="3">
        <v>120</v>
      </c>
      <c r="I1105" s="3">
        <v>21.85</v>
      </c>
      <c r="J1105" s="3">
        <v>41.5</v>
      </c>
      <c r="K1105" s="1">
        <v>3457.6328844790937</v>
      </c>
      <c r="L1105" s="1">
        <v>3375</v>
      </c>
      <c r="M1105" s="1">
        <v>2119.3172302737521</v>
      </c>
      <c r="N1105" s="1">
        <v>4517.3926868044518</v>
      </c>
      <c r="O1105" s="1">
        <v>4696.9625668449198</v>
      </c>
      <c r="P1105" s="1">
        <v>4384.1254901960792</v>
      </c>
      <c r="Q1105" s="1">
        <v>1916.1243063263043</v>
      </c>
      <c r="R1105" s="1"/>
      <c r="S1105" s="1"/>
      <c r="T1105" s="1">
        <v>1.3584329868937304</v>
      </c>
      <c r="U1105" s="1">
        <v>1.2679557479557479</v>
      </c>
      <c r="V1105" s="1">
        <v>11.140650000000001</v>
      </c>
      <c r="W1105" s="1">
        <v>8.2343299999999999</v>
      </c>
      <c r="X1105">
        <f t="shared" si="44"/>
        <v>1.276313315120114</v>
      </c>
      <c r="Y1105" s="1" t="s">
        <v>46</v>
      </c>
      <c r="Z1105" s="1"/>
      <c r="AA1105" s="1"/>
      <c r="AB1105" s="1"/>
      <c r="AC1105" s="1"/>
      <c r="AD1105" s="1"/>
      <c r="AE1105" s="1"/>
      <c r="AF1105" s="1"/>
      <c r="AG1105" s="1"/>
      <c r="AH1105" s="1"/>
      <c r="AI1105">
        <v>6.67</v>
      </c>
      <c r="AJ1105">
        <v>6.8265000000000002</v>
      </c>
      <c r="AK1105">
        <v>14.840749999999998</v>
      </c>
      <c r="AL1105">
        <v>18.148500000000002</v>
      </c>
      <c r="AM1105">
        <v>23.511749999999999</v>
      </c>
      <c r="AN1105">
        <v>14.985000000000001</v>
      </c>
      <c r="AO1105">
        <v>55.527749999999997</v>
      </c>
      <c r="AP1105">
        <v>52.697250000000004</v>
      </c>
      <c r="AQ1105" t="s">
        <v>97</v>
      </c>
    </row>
    <row r="1106" spans="1:43" x14ac:dyDescent="0.25">
      <c r="A1106" s="1" t="s">
        <v>581</v>
      </c>
      <c r="B1106" s="23" t="s">
        <v>1085</v>
      </c>
      <c r="C1106" s="1" t="s">
        <v>588</v>
      </c>
      <c r="D1106" s="23" t="s">
        <v>825</v>
      </c>
      <c r="E1106" s="1" t="s">
        <v>44</v>
      </c>
      <c r="F1106" s="1" t="s">
        <v>584</v>
      </c>
      <c r="G1106" s="2" t="str">
        <f t="shared" si="43"/>
        <v>TMS_F91IkaraOPVIkaraOPV</v>
      </c>
      <c r="H1106" s="3">
        <v>120</v>
      </c>
      <c r="I1106" s="3">
        <v>21.85</v>
      </c>
      <c r="J1106" s="3">
        <v>41.5</v>
      </c>
      <c r="K1106" s="1">
        <v>2670.363949088407</v>
      </c>
      <c r="L1106" s="1">
        <v>2625</v>
      </c>
      <c r="M1106" s="1">
        <v>3743.6549900859213</v>
      </c>
      <c r="N1106" s="1">
        <v>5521.2577283165519</v>
      </c>
      <c r="O1106" s="1">
        <v>3928.6491596638648</v>
      </c>
      <c r="P1106" s="1">
        <v>6012.7222982216144</v>
      </c>
      <c r="Q1106" s="1">
        <v>2868.3921568627457</v>
      </c>
      <c r="R1106" s="1"/>
      <c r="S1106" s="1"/>
      <c r="T1106" s="1">
        <v>1.4712036391163099</v>
      </c>
      <c r="U1106" s="1">
        <v>2.2516489934917678</v>
      </c>
      <c r="V1106" s="1">
        <v>11.140650000000001</v>
      </c>
      <c r="W1106" s="1">
        <v>8.2343299999999999</v>
      </c>
      <c r="X1106">
        <f t="shared" si="44"/>
        <v>1.2958345074173117</v>
      </c>
      <c r="Y1106" s="1" t="s">
        <v>46</v>
      </c>
      <c r="Z1106" s="1"/>
      <c r="AA1106" s="1"/>
      <c r="AB1106" s="1"/>
      <c r="AC1106" s="1"/>
      <c r="AD1106" s="1"/>
      <c r="AE1106" s="1"/>
      <c r="AF1106" s="1"/>
      <c r="AG1106" s="1"/>
      <c r="AH1106" s="1"/>
      <c r="AI1106">
        <v>6.67</v>
      </c>
      <c r="AJ1106">
        <v>6.8265000000000002</v>
      </c>
      <c r="AK1106">
        <v>14.840749999999998</v>
      </c>
      <c r="AL1106">
        <v>18.148500000000002</v>
      </c>
      <c r="AM1106">
        <v>23.511749999999999</v>
      </c>
      <c r="AN1106">
        <v>14.985000000000001</v>
      </c>
      <c r="AO1106">
        <v>55.527749999999997</v>
      </c>
      <c r="AP1106">
        <v>52.697250000000004</v>
      </c>
      <c r="AQ1106" t="s">
        <v>97</v>
      </c>
    </row>
    <row r="1107" spans="1:43" x14ac:dyDescent="0.25">
      <c r="A1107" s="1" t="s">
        <v>581</v>
      </c>
      <c r="B1107" s="23" t="s">
        <v>1086</v>
      </c>
      <c r="C1107" s="1" t="s">
        <v>588</v>
      </c>
      <c r="D1107" s="23" t="s">
        <v>826</v>
      </c>
      <c r="E1107" s="1" t="s">
        <v>44</v>
      </c>
      <c r="F1107" s="1" t="s">
        <v>45</v>
      </c>
      <c r="G1107" s="2" t="str">
        <f t="shared" si="43"/>
        <v>TMS_F92IkaraHybridIkaraHybrid</v>
      </c>
      <c r="H1107" s="3">
        <v>120</v>
      </c>
      <c r="I1107" s="3">
        <v>21.85</v>
      </c>
      <c r="J1107" s="3">
        <v>41.5</v>
      </c>
      <c r="K1107" s="1">
        <v>2860.1620288834092</v>
      </c>
      <c r="L1107" s="1">
        <v>2875</v>
      </c>
      <c r="M1107" s="1">
        <v>5504.8618001417426</v>
      </c>
      <c r="N1107" s="1">
        <v>1836.3072744249212</v>
      </c>
      <c r="O1107" s="1">
        <v>1466.1682242990653</v>
      </c>
      <c r="P1107" s="1">
        <v>3172.9411764705887</v>
      </c>
      <c r="Q1107" s="1">
        <v>3302.1628323460532</v>
      </c>
      <c r="R1107" s="1"/>
      <c r="S1107" s="1"/>
      <c r="T1107" s="1">
        <v>0.51261719073707479</v>
      </c>
      <c r="U1107" s="1">
        <v>1.1093571428571432</v>
      </c>
      <c r="V1107" s="1">
        <v>11.14067</v>
      </c>
      <c r="W1107" s="1">
        <v>8.23935</v>
      </c>
      <c r="X1107">
        <f t="shared" si="44"/>
        <v>-1.4355928687107546</v>
      </c>
      <c r="Y1107" s="1" t="s">
        <v>52</v>
      </c>
      <c r="Z1107" s="1">
        <v>6.3</v>
      </c>
      <c r="AA1107" s="1">
        <v>0.96857973039527112</v>
      </c>
      <c r="AB1107" s="1">
        <v>2.6724600000000001</v>
      </c>
      <c r="AC1107" s="1">
        <v>20.8</v>
      </c>
      <c r="AD1107" s="1">
        <v>2.8665827992984183</v>
      </c>
      <c r="AE1107" s="1"/>
      <c r="AF1107" s="1"/>
      <c r="AG1107" s="1"/>
      <c r="AH1107" s="1"/>
      <c r="AI1107">
        <v>6.67</v>
      </c>
      <c r="AJ1107">
        <v>7.0762500000000008</v>
      </c>
      <c r="AK1107">
        <v>14.673999999999999</v>
      </c>
      <c r="AL1107">
        <v>17.8155</v>
      </c>
      <c r="AM1107">
        <v>20.677</v>
      </c>
      <c r="AN1107">
        <v>13.320000000000002</v>
      </c>
      <c r="AO1107">
        <v>56.528249999999993</v>
      </c>
      <c r="AP1107">
        <v>54.195750000000004</v>
      </c>
      <c r="AQ1107" t="s">
        <v>97</v>
      </c>
    </row>
    <row r="1108" spans="1:43" x14ac:dyDescent="0.25">
      <c r="A1108" s="1" t="s">
        <v>581</v>
      </c>
      <c r="B1108" s="23" t="s">
        <v>1087</v>
      </c>
      <c r="C1108" s="1" t="s">
        <v>588</v>
      </c>
      <c r="D1108" s="23" t="s">
        <v>826</v>
      </c>
      <c r="E1108" s="1" t="s">
        <v>44</v>
      </c>
      <c r="F1108" s="1" t="s">
        <v>584</v>
      </c>
      <c r="G1108" s="2" t="str">
        <f t="shared" si="43"/>
        <v>TMS_F92IkaraOPVIkaraOPV</v>
      </c>
      <c r="H1108" s="3">
        <v>120</v>
      </c>
      <c r="I1108" s="3">
        <v>21.85</v>
      </c>
      <c r="J1108" s="3">
        <v>41.5</v>
      </c>
      <c r="K1108" s="1">
        <v>3244.5968253968249</v>
      </c>
      <c r="L1108" s="1">
        <v>3125</v>
      </c>
      <c r="M1108" s="1">
        <v>1030.5266831651754</v>
      </c>
      <c r="N1108" s="1">
        <v>3579.4556628621599</v>
      </c>
      <c r="O1108" s="1">
        <v>1430.4942543466191</v>
      </c>
      <c r="P1108" s="1">
        <v>2424.2090205809368</v>
      </c>
      <c r="Q1108" s="1">
        <v>4537.8562445755169</v>
      </c>
      <c r="R1108" s="1"/>
      <c r="S1108" s="1"/>
      <c r="T1108" s="1">
        <v>0.44088505639577114</v>
      </c>
      <c r="U1108" s="1">
        <v>0.74715262050607723</v>
      </c>
      <c r="V1108" s="1">
        <v>11.14067</v>
      </c>
      <c r="W1108" s="1">
        <v>8.23935</v>
      </c>
      <c r="X1108">
        <f t="shared" si="44"/>
        <v>-1.8682383706045702</v>
      </c>
      <c r="Y1108" s="1" t="s">
        <v>59</v>
      </c>
      <c r="Z1108" s="1">
        <v>6.3</v>
      </c>
      <c r="AA1108" s="1">
        <v>0.96857973039527112</v>
      </c>
      <c r="AB1108" s="1">
        <v>2.6724600000000001</v>
      </c>
      <c r="AC1108" s="1">
        <v>20.8</v>
      </c>
      <c r="AD1108" s="1">
        <v>2.8665827992984183</v>
      </c>
      <c r="AE1108" s="1"/>
      <c r="AF1108" s="1"/>
      <c r="AG1108" s="1"/>
      <c r="AH1108" s="1"/>
      <c r="AI1108">
        <v>6.67</v>
      </c>
      <c r="AJ1108">
        <v>7.0762500000000008</v>
      </c>
      <c r="AK1108">
        <v>14.673999999999999</v>
      </c>
      <c r="AL1108">
        <v>17.8155</v>
      </c>
      <c r="AM1108">
        <v>20.677</v>
      </c>
      <c r="AN1108">
        <v>13.320000000000002</v>
      </c>
      <c r="AO1108">
        <v>56.528249999999993</v>
      </c>
      <c r="AP1108">
        <v>54.195750000000004</v>
      </c>
      <c r="AQ1108" t="s">
        <v>97</v>
      </c>
    </row>
    <row r="1109" spans="1:43" x14ac:dyDescent="0.25">
      <c r="A1109" s="1" t="s">
        <v>581</v>
      </c>
      <c r="B1109" s="23" t="s">
        <v>1088</v>
      </c>
      <c r="C1109" s="1" t="s">
        <v>588</v>
      </c>
      <c r="D1109" s="23" t="s">
        <v>827</v>
      </c>
      <c r="E1109" s="1" t="s">
        <v>44</v>
      </c>
      <c r="F1109" s="1" t="s">
        <v>45</v>
      </c>
      <c r="G1109" s="2" t="str">
        <f t="shared" si="43"/>
        <v>TMS_F93IkaraHybridIkaraHybrid</v>
      </c>
      <c r="H1109" s="3">
        <v>120</v>
      </c>
      <c r="I1109" s="3">
        <v>21.85</v>
      </c>
      <c r="J1109" s="3">
        <v>41.5</v>
      </c>
      <c r="K1109" s="1">
        <v>855.14478237115281</v>
      </c>
      <c r="L1109" s="1">
        <v>875</v>
      </c>
      <c r="M1109" s="1">
        <v>1904.3741466957154</v>
      </c>
      <c r="N1109" s="1">
        <v>5188.5478829212843</v>
      </c>
      <c r="O1109" s="1">
        <v>4611.3561561561555</v>
      </c>
      <c r="P1109" s="1">
        <v>6532.0949432404523</v>
      </c>
      <c r="Q1109" s="1">
        <v>1959.6410256410252</v>
      </c>
      <c r="R1109" s="1"/>
      <c r="S1109" s="1"/>
      <c r="T1109" s="1">
        <v>5.3924858704858698</v>
      </c>
      <c r="U1109" s="1">
        <v>7.6385836385836363</v>
      </c>
      <c r="V1109" s="1">
        <v>11.12777</v>
      </c>
      <c r="W1109" s="1">
        <v>8.2393099999999997</v>
      </c>
      <c r="X1109">
        <f t="shared" si="44"/>
        <v>3.8683028890389224</v>
      </c>
      <c r="Y1109" s="1" t="s">
        <v>46</v>
      </c>
      <c r="Z1109" s="1">
        <v>6.1</v>
      </c>
      <c r="AA1109" s="1">
        <v>0.99027802012626387</v>
      </c>
      <c r="AB1109" s="1">
        <v>4.1059200000000002</v>
      </c>
      <c r="AC1109" s="1">
        <v>22.4</v>
      </c>
      <c r="AD1109" s="1">
        <v>3.1344048390691959</v>
      </c>
      <c r="AE1109" s="1"/>
      <c r="AF1109" s="1"/>
      <c r="AG1109" s="1"/>
      <c r="AH1109" s="1"/>
      <c r="AI1109">
        <v>6.5032499999999995</v>
      </c>
      <c r="AJ1109">
        <v>6.7432500000000006</v>
      </c>
      <c r="AK1109">
        <v>16.50825</v>
      </c>
      <c r="AL1109">
        <v>19.23075</v>
      </c>
      <c r="AM1109">
        <v>21.343999999999998</v>
      </c>
      <c r="AN1109">
        <v>13.902750000000001</v>
      </c>
      <c r="AO1109">
        <v>54.860749999999996</v>
      </c>
      <c r="AP1109">
        <v>52.863750000000003</v>
      </c>
      <c r="AQ1109" t="s">
        <v>97</v>
      </c>
    </row>
    <row r="1110" spans="1:43" x14ac:dyDescent="0.25">
      <c r="A1110" s="1" t="s">
        <v>581</v>
      </c>
      <c r="B1110" s="23" t="s">
        <v>1089</v>
      </c>
      <c r="C1110" s="1" t="s">
        <v>588</v>
      </c>
      <c r="D1110" s="23" t="s">
        <v>827</v>
      </c>
      <c r="E1110" s="1" t="s">
        <v>44</v>
      </c>
      <c r="F1110" s="1" t="s">
        <v>584</v>
      </c>
      <c r="G1110" s="2" t="str">
        <f t="shared" si="43"/>
        <v>TMS_F93IkaraOPVIkaraOPV</v>
      </c>
      <c r="H1110" s="3">
        <v>120</v>
      </c>
      <c r="I1110" s="3">
        <v>21.85</v>
      </c>
      <c r="J1110" s="3">
        <v>41.5</v>
      </c>
      <c r="K1110" s="1">
        <v>1625.8440654368255</v>
      </c>
      <c r="L1110" s="1">
        <v>1625</v>
      </c>
      <c r="M1110" s="1">
        <v>3732.1075491925167</v>
      </c>
      <c r="N1110" s="1">
        <v>1728.3683683683685</v>
      </c>
      <c r="O1110" s="1">
        <v>5691.8751683879655</v>
      </c>
      <c r="P1110" s="1">
        <v>5353.2610575094232</v>
      </c>
      <c r="Q1110" s="1">
        <v>1702.8245067497398</v>
      </c>
      <c r="R1110" s="1"/>
      <c r="S1110" s="1"/>
      <c r="T1110" s="1">
        <v>3.5008739702590694</v>
      </c>
      <c r="U1110" s="1">
        <v>3.2926042363546899</v>
      </c>
      <c r="V1110" s="1">
        <v>11.12777</v>
      </c>
      <c r="W1110" s="1">
        <v>8.2393099999999997</v>
      </c>
      <c r="X1110">
        <f t="shared" si="44"/>
        <v>4.1873681476606599</v>
      </c>
      <c r="Y1110" s="1" t="s">
        <v>46</v>
      </c>
      <c r="Z1110" s="1">
        <v>6.1</v>
      </c>
      <c r="AA1110" s="1">
        <v>0.99027802012626387</v>
      </c>
      <c r="AB1110" s="1">
        <v>4.1059200000000002</v>
      </c>
      <c r="AC1110" s="1">
        <v>22.4</v>
      </c>
      <c r="AD1110" s="1">
        <v>3.1344048390691959</v>
      </c>
      <c r="AE1110" s="1"/>
      <c r="AF1110" s="1"/>
      <c r="AG1110" s="1"/>
      <c r="AH1110" s="1"/>
      <c r="AI1110">
        <v>6.5032499999999995</v>
      </c>
      <c r="AJ1110">
        <v>6.7432500000000006</v>
      </c>
      <c r="AK1110">
        <v>16.50825</v>
      </c>
      <c r="AL1110">
        <v>19.23075</v>
      </c>
      <c r="AM1110">
        <v>21.343999999999998</v>
      </c>
      <c r="AN1110">
        <v>13.902750000000001</v>
      </c>
      <c r="AO1110">
        <v>54.860749999999996</v>
      </c>
      <c r="AP1110">
        <v>52.863750000000003</v>
      </c>
      <c r="AQ1110" t="s">
        <v>97</v>
      </c>
    </row>
    <row r="1111" spans="1:43" x14ac:dyDescent="0.25">
      <c r="A1111" s="1" t="s">
        <v>581</v>
      </c>
      <c r="B1111" s="23" t="s">
        <v>1090</v>
      </c>
      <c r="C1111" s="1" t="s">
        <v>588</v>
      </c>
      <c r="D1111" s="23" t="s">
        <v>828</v>
      </c>
      <c r="E1111" s="1" t="s">
        <v>44</v>
      </c>
      <c r="F1111" s="1" t="s">
        <v>583</v>
      </c>
      <c r="G1111" s="2" t="str">
        <f t="shared" si="43"/>
        <v>TMS_F94IkaraHYBRIDIkaraHYBRID</v>
      </c>
      <c r="H1111" s="3">
        <v>120</v>
      </c>
      <c r="I1111" s="3">
        <v>21.85</v>
      </c>
      <c r="J1111" s="3">
        <v>41.5</v>
      </c>
      <c r="K1111" s="1">
        <v>858.33260711692083</v>
      </c>
      <c r="L1111" s="1">
        <v>875</v>
      </c>
      <c r="M1111" s="1">
        <v>1145.3952528379775</v>
      </c>
      <c r="N1111" s="1">
        <v>5511.8812534359531</v>
      </c>
      <c r="O1111" s="1">
        <v>4244.9067767457855</v>
      </c>
      <c r="P1111" s="1">
        <v>4040.4959234552935</v>
      </c>
      <c r="Q1111" s="1">
        <v>2348.9411764705878</v>
      </c>
      <c r="R1111" s="1"/>
      <c r="S1111" s="1"/>
      <c r="T1111" s="1">
        <v>4.9455266426427986</v>
      </c>
      <c r="U1111" s="1">
        <v>4.7073778742101346</v>
      </c>
      <c r="V1111" s="1">
        <v>11.12786</v>
      </c>
      <c r="W1111" s="1">
        <v>8.2393699999999992</v>
      </c>
      <c r="X1111">
        <f t="shared" si="44"/>
        <v>3.4876351037506224</v>
      </c>
      <c r="Y1111" s="1" t="s">
        <v>46</v>
      </c>
      <c r="Z1111" s="1"/>
      <c r="AA1111" s="1"/>
      <c r="AB1111" s="1"/>
      <c r="AC1111" s="1"/>
      <c r="AD1111" s="1"/>
      <c r="AE1111" s="1"/>
      <c r="AF1111" s="1"/>
      <c r="AG1111" s="1"/>
      <c r="AH1111" s="1"/>
      <c r="AI1111">
        <v>6.5032499999999995</v>
      </c>
      <c r="AJ1111">
        <v>6.7432500000000006</v>
      </c>
      <c r="AK1111">
        <v>16.50825</v>
      </c>
      <c r="AL1111">
        <v>19.23075</v>
      </c>
      <c r="AM1111">
        <v>21.343999999999998</v>
      </c>
      <c r="AN1111">
        <v>13.902750000000001</v>
      </c>
      <c r="AO1111">
        <v>54.860749999999996</v>
      </c>
      <c r="AP1111">
        <v>52.863750000000003</v>
      </c>
      <c r="AQ1111" t="s">
        <v>97</v>
      </c>
    </row>
    <row r="1112" spans="1:43" x14ac:dyDescent="0.25">
      <c r="A1112" s="1" t="s">
        <v>581</v>
      </c>
      <c r="B1112" s="23" t="s">
        <v>1091</v>
      </c>
      <c r="C1112" s="1" t="s">
        <v>588</v>
      </c>
      <c r="D1112" s="23" t="s">
        <v>828</v>
      </c>
      <c r="E1112" s="1" t="s">
        <v>44</v>
      </c>
      <c r="F1112" s="1" t="s">
        <v>584</v>
      </c>
      <c r="G1112" s="2" t="str">
        <f t="shared" si="43"/>
        <v>TMS_F94IkaraOPVIkaraOPV</v>
      </c>
      <c r="H1112" s="3">
        <v>120</v>
      </c>
      <c r="I1112" s="3">
        <v>21.85</v>
      </c>
      <c r="J1112" s="3">
        <v>41.5</v>
      </c>
      <c r="K1112" s="1">
        <v>1945.1087101507264</v>
      </c>
      <c r="L1112" s="1">
        <v>1875</v>
      </c>
      <c r="M1112" s="1">
        <v>735.60371517027875</v>
      </c>
      <c r="N1112" s="1">
        <v>4657.907156024803</v>
      </c>
      <c r="O1112" s="1">
        <v>3805.4426619132505</v>
      </c>
      <c r="P1112" s="1">
        <v>4723.4284816490699</v>
      </c>
      <c r="Q1112" s="1">
        <v>3013.2436052610337</v>
      </c>
      <c r="R1112" s="1"/>
      <c r="S1112" s="1"/>
      <c r="T1112" s="1">
        <v>1.9564164419470245</v>
      </c>
      <c r="U1112" s="1">
        <v>2.4283622077261953</v>
      </c>
      <c r="V1112" s="1">
        <v>11.12786</v>
      </c>
      <c r="W1112" s="1">
        <v>8.2393699999999992</v>
      </c>
      <c r="X1112">
        <f t="shared" si="44"/>
        <v>1.9158493716312539</v>
      </c>
      <c r="Y1112" s="1" t="s">
        <v>46</v>
      </c>
      <c r="Z1112" s="1"/>
      <c r="AA1112" s="1"/>
      <c r="AB1112" s="1"/>
      <c r="AC1112" s="1"/>
      <c r="AD1112" s="1"/>
      <c r="AE1112" s="1"/>
      <c r="AF1112" s="1"/>
      <c r="AG1112" s="1"/>
      <c r="AH1112" s="1"/>
      <c r="AI1112">
        <v>6.5032499999999995</v>
      </c>
      <c r="AJ1112">
        <v>6.7432500000000006</v>
      </c>
      <c r="AK1112">
        <v>16.50825</v>
      </c>
      <c r="AL1112">
        <v>19.23075</v>
      </c>
      <c r="AM1112">
        <v>21.343999999999998</v>
      </c>
      <c r="AN1112">
        <v>13.902750000000001</v>
      </c>
      <c r="AO1112">
        <v>54.860749999999996</v>
      </c>
      <c r="AP1112">
        <v>52.863750000000003</v>
      </c>
      <c r="AQ1112" t="s">
        <v>97</v>
      </c>
    </row>
    <row r="1113" spans="1:43" x14ac:dyDescent="0.25">
      <c r="A1113" s="1" t="s">
        <v>581</v>
      </c>
      <c r="B1113" s="23" t="s">
        <v>1092</v>
      </c>
      <c r="C1113" s="1" t="s">
        <v>588</v>
      </c>
      <c r="D1113" s="23" t="s">
        <v>829</v>
      </c>
      <c r="E1113" s="1" t="s">
        <v>44</v>
      </c>
      <c r="F1113" s="1" t="s">
        <v>45</v>
      </c>
      <c r="G1113" s="2" t="str">
        <f t="shared" si="43"/>
        <v>TMS_F95IkaraHybridIkaraHybrid</v>
      </c>
      <c r="H1113" s="3">
        <v>120</v>
      </c>
      <c r="I1113" s="3">
        <v>21.85</v>
      </c>
      <c r="J1113" s="3">
        <v>41.5</v>
      </c>
      <c r="K1113" s="1">
        <v>1261.9588235294118</v>
      </c>
      <c r="L1113" s="1">
        <v>1375</v>
      </c>
      <c r="M1113" s="1">
        <v>2799.9841094180069</v>
      </c>
      <c r="N1113" s="1">
        <v>4265.007817506088</v>
      </c>
      <c r="O1113" s="1">
        <v>5120.2502602637869</v>
      </c>
      <c r="P1113" s="1">
        <v>5387.0939420544337</v>
      </c>
      <c r="Q1113" s="1">
        <v>1160.9716924312388</v>
      </c>
      <c r="R1113" s="1"/>
      <c r="S1113" s="1"/>
      <c r="T1113" s="1">
        <v>4.0573829865095057</v>
      </c>
      <c r="U1113" s="1">
        <v>4.2688349584877558</v>
      </c>
      <c r="V1113" s="1">
        <v>11.13414</v>
      </c>
      <c r="W1113" s="1">
        <v>8.2315900000000006</v>
      </c>
      <c r="X1113">
        <f t="shared" si="44"/>
        <v>3.9734291886865454</v>
      </c>
      <c r="Y1113" s="1" t="s">
        <v>46</v>
      </c>
      <c r="Z1113" s="1">
        <v>5.3</v>
      </c>
      <c r="AA1113" s="1">
        <v>1.0186598709544394</v>
      </c>
      <c r="AB1113" s="1">
        <v>3.9011400000000003</v>
      </c>
      <c r="AC1113" s="1">
        <v>21.6</v>
      </c>
      <c r="AD1113" s="1">
        <v>2.4159328356338987</v>
      </c>
      <c r="AE1113" s="1"/>
      <c r="AF1113" s="1"/>
      <c r="AG1113" s="1"/>
      <c r="AH1113" s="1"/>
      <c r="AI1113">
        <v>6.67</v>
      </c>
      <c r="AJ1113">
        <v>7.0762500000000008</v>
      </c>
      <c r="AK1113">
        <v>15.674499999999998</v>
      </c>
      <c r="AL1113">
        <v>19.064250000000001</v>
      </c>
      <c r="AM1113">
        <v>23.511749999999999</v>
      </c>
      <c r="AN1113">
        <v>14.985000000000001</v>
      </c>
      <c r="AO1113">
        <v>56.361499999999999</v>
      </c>
      <c r="AP1113">
        <v>53.613000000000007</v>
      </c>
      <c r="AQ1113" t="s">
        <v>97</v>
      </c>
    </row>
    <row r="1114" spans="1:43" x14ac:dyDescent="0.25">
      <c r="A1114" s="1" t="s">
        <v>581</v>
      </c>
      <c r="B1114" s="23" t="s">
        <v>1093</v>
      </c>
      <c r="C1114" s="1" t="s">
        <v>588</v>
      </c>
      <c r="D1114" s="23" t="s">
        <v>829</v>
      </c>
      <c r="E1114" s="1" t="s">
        <v>44</v>
      </c>
      <c r="F1114" s="1" t="s">
        <v>584</v>
      </c>
      <c r="G1114" s="2" t="str">
        <f t="shared" si="43"/>
        <v>TMS_F95IkaraOPVIkaraOPV</v>
      </c>
      <c r="H1114" s="3">
        <v>120</v>
      </c>
      <c r="I1114" s="3">
        <v>21.85</v>
      </c>
      <c r="J1114" s="3">
        <v>41.5</v>
      </c>
      <c r="K1114" s="1">
        <v>1866.677674578603</v>
      </c>
      <c r="L1114" s="1">
        <v>1875</v>
      </c>
      <c r="M1114" s="1">
        <v>2039.7176470588236</v>
      </c>
      <c r="N1114" s="1">
        <v>4592.7407045805885</v>
      </c>
      <c r="O1114" s="1">
        <v>5891.4609866460642</v>
      </c>
      <c r="P1114" s="1">
        <v>5214.7758768846188</v>
      </c>
      <c r="Q1114" s="1">
        <v>1803.0252100840335</v>
      </c>
      <c r="R1114" s="1"/>
      <c r="S1114" s="1"/>
      <c r="T1114" s="1">
        <v>3.1561212023259686</v>
      </c>
      <c r="U1114" s="1">
        <v>2.7936134598394653</v>
      </c>
      <c r="V1114" s="1">
        <v>11.13414</v>
      </c>
      <c r="W1114" s="1">
        <v>8.2315900000000006</v>
      </c>
      <c r="X1114">
        <f t="shared" si="44"/>
        <v>4.1448894549663704</v>
      </c>
      <c r="Y1114" s="1" t="s">
        <v>46</v>
      </c>
      <c r="Z1114" s="1">
        <v>5.3</v>
      </c>
      <c r="AA1114" s="1">
        <v>1.0186598709544394</v>
      </c>
      <c r="AB1114" s="1">
        <v>3.9011400000000003</v>
      </c>
      <c r="AC1114" s="1">
        <v>21.6</v>
      </c>
      <c r="AD1114" s="1">
        <v>2.4159328356338987</v>
      </c>
      <c r="AE1114" s="1"/>
      <c r="AF1114" s="1"/>
      <c r="AG1114" s="1"/>
      <c r="AH1114" s="1"/>
      <c r="AI1114">
        <v>6.67</v>
      </c>
      <c r="AJ1114">
        <v>7.0762500000000008</v>
      </c>
      <c r="AK1114">
        <v>15.674499999999998</v>
      </c>
      <c r="AL1114">
        <v>19.064250000000001</v>
      </c>
      <c r="AM1114">
        <v>23.511749999999999</v>
      </c>
      <c r="AN1114">
        <v>14.985000000000001</v>
      </c>
      <c r="AO1114">
        <v>56.361499999999999</v>
      </c>
      <c r="AP1114">
        <v>53.613000000000007</v>
      </c>
      <c r="AQ1114" t="s">
        <v>97</v>
      </c>
    </row>
    <row r="1115" spans="1:43" x14ac:dyDescent="0.25">
      <c r="A1115" s="1" t="s">
        <v>581</v>
      </c>
      <c r="B1115" s="23" t="s">
        <v>1094</v>
      </c>
      <c r="C1115" s="1" t="s">
        <v>588</v>
      </c>
      <c r="D1115" s="23" t="s">
        <v>830</v>
      </c>
      <c r="E1115" s="1" t="s">
        <v>44</v>
      </c>
      <c r="F1115" s="1" t="s">
        <v>583</v>
      </c>
      <c r="G1115" s="2" t="str">
        <f t="shared" si="43"/>
        <v>TMS_F96IkaraHYBRIDIkaraHYBRID</v>
      </c>
      <c r="H1115" s="3">
        <v>120</v>
      </c>
      <c r="I1115" s="3">
        <v>21.85</v>
      </c>
      <c r="J1115" s="3">
        <v>41.5</v>
      </c>
      <c r="K1115" s="1">
        <v>1128.1568627450981</v>
      </c>
      <c r="L1115" s="1">
        <v>1125</v>
      </c>
      <c r="M1115" s="1">
        <v>713.39682539682542</v>
      </c>
      <c r="N1115" s="1">
        <v>3581.1574952561664</v>
      </c>
      <c r="O1115" s="1">
        <v>4233.8933823529414</v>
      </c>
      <c r="P1115" s="1">
        <v>3783.4792156862745</v>
      </c>
      <c r="Q1115" s="1">
        <v>3068.4460784313724</v>
      </c>
      <c r="R1115" s="1"/>
      <c r="S1115" s="1"/>
      <c r="T1115" s="1">
        <v>3.7529296875</v>
      </c>
      <c r="U1115" s="1">
        <v>3.3536818687430476</v>
      </c>
      <c r="V1115" s="1">
        <v>11.13327</v>
      </c>
      <c r="W1115" s="1">
        <v>8.2377099999999999</v>
      </c>
      <c r="X1115">
        <f t="shared" si="44"/>
        <v>3.1984167971055082</v>
      </c>
      <c r="Y1115" s="1" t="s">
        <v>46</v>
      </c>
      <c r="Z1115" s="1"/>
      <c r="AA1115" s="1"/>
      <c r="AB1115" s="1"/>
      <c r="AC1115" s="1"/>
      <c r="AD1115" s="1"/>
      <c r="AE1115" s="1"/>
      <c r="AF1115" s="1"/>
      <c r="AG1115" s="1"/>
      <c r="AH1115" s="1"/>
      <c r="AI1115">
        <v>6.67</v>
      </c>
      <c r="AJ1115">
        <v>6.8265000000000002</v>
      </c>
      <c r="AK1115">
        <v>15.174249999999999</v>
      </c>
      <c r="AL1115">
        <v>17.8155</v>
      </c>
      <c r="AM1115">
        <v>24.345499999999998</v>
      </c>
      <c r="AN1115">
        <v>15.651000000000002</v>
      </c>
      <c r="AO1115">
        <v>56.528249999999993</v>
      </c>
      <c r="AP1115">
        <v>54.445500000000003</v>
      </c>
      <c r="AQ1115" t="s">
        <v>97</v>
      </c>
    </row>
    <row r="1116" spans="1:43" x14ac:dyDescent="0.25">
      <c r="A1116" s="1" t="s">
        <v>581</v>
      </c>
      <c r="B1116" s="23" t="s">
        <v>1095</v>
      </c>
      <c r="C1116" s="1" t="s">
        <v>588</v>
      </c>
      <c r="D1116" s="23" t="s">
        <v>830</v>
      </c>
      <c r="E1116" s="1" t="s">
        <v>44</v>
      </c>
      <c r="F1116" s="1" t="s">
        <v>584</v>
      </c>
      <c r="G1116" s="2" t="str">
        <f t="shared" si="43"/>
        <v>TMS_F96IkaraOPVIkaraOPV</v>
      </c>
      <c r="H1116" s="3">
        <v>120</v>
      </c>
      <c r="I1116" s="3">
        <v>21.85</v>
      </c>
      <c r="J1116" s="3">
        <v>41.5</v>
      </c>
      <c r="K1116" s="1">
        <v>2087.4785970726321</v>
      </c>
      <c r="L1116" s="1">
        <v>2125</v>
      </c>
      <c r="M1116" s="1">
        <v>3194.5020384391378</v>
      </c>
      <c r="N1116" s="1">
        <v>4700.4883462819089</v>
      </c>
      <c r="O1116" s="1">
        <v>5292.2568911622611</v>
      </c>
      <c r="P1116" s="1">
        <v>3725.6996002284404</v>
      </c>
      <c r="Q1116" s="1">
        <v>3813.0836334533815</v>
      </c>
      <c r="R1116" s="1"/>
      <c r="S1116" s="1"/>
      <c r="T1116" s="1">
        <v>2.5352388755428863</v>
      </c>
      <c r="U1116" s="1">
        <v>1.7847845747751194</v>
      </c>
      <c r="V1116" s="1">
        <v>11.13327</v>
      </c>
      <c r="W1116" s="1">
        <v>8.2377099999999999</v>
      </c>
      <c r="X1116">
        <f t="shared" si="44"/>
        <v>3.3004141407686718</v>
      </c>
      <c r="Y1116" s="1" t="s">
        <v>46</v>
      </c>
      <c r="Z1116" s="1"/>
      <c r="AA1116" s="1"/>
      <c r="AB1116" s="1"/>
      <c r="AC1116" s="1"/>
      <c r="AD1116" s="1"/>
      <c r="AE1116" s="1"/>
      <c r="AF1116" s="1"/>
      <c r="AG1116" s="1"/>
      <c r="AH1116" s="1"/>
      <c r="AI1116">
        <v>6.67</v>
      </c>
      <c r="AJ1116">
        <v>6.8265000000000002</v>
      </c>
      <c r="AK1116">
        <v>15.174249999999999</v>
      </c>
      <c r="AL1116">
        <v>17.8155</v>
      </c>
      <c r="AM1116">
        <v>24.345499999999998</v>
      </c>
      <c r="AN1116">
        <v>15.651000000000002</v>
      </c>
      <c r="AO1116">
        <v>56.528249999999993</v>
      </c>
      <c r="AP1116">
        <v>54.445500000000003</v>
      </c>
      <c r="AQ1116" t="s">
        <v>97</v>
      </c>
    </row>
    <row r="1117" spans="1:43" x14ac:dyDescent="0.25">
      <c r="A1117" s="1" t="s">
        <v>581</v>
      </c>
      <c r="B1117" s="23" t="s">
        <v>1096</v>
      </c>
      <c r="C1117" s="1" t="s">
        <v>588</v>
      </c>
      <c r="D1117" s="23" t="s">
        <v>831</v>
      </c>
      <c r="E1117" s="1" t="s">
        <v>44</v>
      </c>
      <c r="F1117" s="1" t="s">
        <v>583</v>
      </c>
      <c r="G1117" s="2" t="str">
        <f t="shared" si="43"/>
        <v>TMS_F97IkaraHYBRIDIkaraHYBRID</v>
      </c>
      <c r="H1117" s="3">
        <v>120</v>
      </c>
      <c r="I1117" s="3">
        <v>21.85</v>
      </c>
      <c r="J1117" s="3">
        <v>41.5</v>
      </c>
      <c r="K1117" s="1">
        <v>498.49760348583879</v>
      </c>
      <c r="L1117" s="1">
        <v>375</v>
      </c>
      <c r="M1117" s="1">
        <v>505.88235294117652</v>
      </c>
      <c r="N1117" s="1">
        <v>2651.5820895522388</v>
      </c>
      <c r="O1117" s="1">
        <v>3169.411764705882</v>
      </c>
      <c r="P1117" s="1">
        <v>3622.1714285714288</v>
      </c>
      <c r="Q1117" s="1">
        <v>1184.6274509803923</v>
      </c>
      <c r="R1117" s="1"/>
      <c r="S1117" s="1"/>
      <c r="T1117" s="1">
        <v>6.3579277864992143</v>
      </c>
      <c r="U1117" s="1">
        <v>7.2661762127695493</v>
      </c>
      <c r="V1117" s="1">
        <v>11.124840000000001</v>
      </c>
      <c r="W1117" s="1">
        <v>8.2349499999999995</v>
      </c>
      <c r="X1117">
        <f t="shared" si="44"/>
        <v>2.7506186255464549</v>
      </c>
      <c r="Y1117" s="1" t="s">
        <v>46</v>
      </c>
      <c r="Z1117" s="1"/>
      <c r="AA1117" s="1"/>
      <c r="AB1117" s="1"/>
      <c r="AC1117" s="1"/>
      <c r="AD1117" s="1"/>
      <c r="AE1117" s="1"/>
      <c r="AF1117" s="1"/>
      <c r="AG1117" s="1"/>
      <c r="AH1117" s="1"/>
      <c r="AI1117">
        <v>6.67</v>
      </c>
      <c r="AJ1117">
        <v>6.8265000000000002</v>
      </c>
      <c r="AK1117">
        <v>14.840749999999998</v>
      </c>
      <c r="AL1117">
        <v>17.898750000000003</v>
      </c>
      <c r="AM1117">
        <v>21.010499999999997</v>
      </c>
      <c r="AN1117">
        <v>13.736250000000002</v>
      </c>
      <c r="AO1117">
        <v>56.027999999999999</v>
      </c>
      <c r="AP1117">
        <v>53.446500000000007</v>
      </c>
      <c r="AQ1117" t="s">
        <v>97</v>
      </c>
    </row>
    <row r="1118" spans="1:43" x14ac:dyDescent="0.25">
      <c r="A1118" s="1" t="s">
        <v>581</v>
      </c>
      <c r="B1118" s="23" t="s">
        <v>1097</v>
      </c>
      <c r="C1118" s="1" t="s">
        <v>588</v>
      </c>
      <c r="D1118" s="23" t="s">
        <v>831</v>
      </c>
      <c r="E1118" s="1" t="s">
        <v>44</v>
      </c>
      <c r="F1118" s="1" t="s">
        <v>584</v>
      </c>
      <c r="G1118" s="2" t="str">
        <f t="shared" si="43"/>
        <v>TMS_F97IkaraOPVIkaraOPV</v>
      </c>
      <c r="H1118" s="3">
        <v>120</v>
      </c>
      <c r="I1118" s="3">
        <v>21.85</v>
      </c>
      <c r="J1118" s="3">
        <v>41.5</v>
      </c>
      <c r="K1118" s="1">
        <v>1304.3715170278638</v>
      </c>
      <c r="L1118" s="1">
        <v>1375</v>
      </c>
      <c r="M1118" s="1">
        <v>653.50157346889387</v>
      </c>
      <c r="N1118" s="1">
        <v>3744.5333333333333</v>
      </c>
      <c r="O1118" s="1">
        <v>3797.7885218014144</v>
      </c>
      <c r="P1118" s="1">
        <v>3677.1617647058815</v>
      </c>
      <c r="Q1118" s="1">
        <v>1926.8917306052856</v>
      </c>
      <c r="R1118" s="1"/>
      <c r="S1118" s="1"/>
      <c r="T1118" s="1">
        <v>2.9115849834371126</v>
      </c>
      <c r="U1118" s="1">
        <v>2.8191061493619922</v>
      </c>
      <c r="V1118" s="1">
        <v>11.124840000000001</v>
      </c>
      <c r="W1118" s="1">
        <v>8.2349499999999995</v>
      </c>
      <c r="X1118">
        <f t="shared" si="44"/>
        <v>2.5678246624936549</v>
      </c>
      <c r="Y1118" s="1" t="s">
        <v>46</v>
      </c>
      <c r="Z1118" s="1"/>
      <c r="AA1118" s="1"/>
      <c r="AB1118" s="1"/>
      <c r="AC1118" s="1"/>
      <c r="AD1118" s="1"/>
      <c r="AE1118" s="1"/>
      <c r="AF1118" s="1"/>
      <c r="AG1118" s="1"/>
      <c r="AH1118" s="1"/>
      <c r="AI1118">
        <v>6.67</v>
      </c>
      <c r="AJ1118">
        <v>6.8265000000000002</v>
      </c>
      <c r="AK1118">
        <v>14.840749999999998</v>
      </c>
      <c r="AL1118">
        <v>17.898750000000003</v>
      </c>
      <c r="AM1118">
        <v>21.010499999999997</v>
      </c>
      <c r="AN1118">
        <v>13.736250000000002</v>
      </c>
      <c r="AO1118">
        <v>56.027999999999999</v>
      </c>
      <c r="AP1118">
        <v>53.446500000000007</v>
      </c>
      <c r="AQ1118" t="s">
        <v>97</v>
      </c>
    </row>
    <row r="1119" spans="1:43" x14ac:dyDescent="0.25">
      <c r="A1119" s="1" t="s">
        <v>581</v>
      </c>
      <c r="B1119" s="23" t="s">
        <v>1098</v>
      </c>
      <c r="C1119" s="1" t="s">
        <v>588</v>
      </c>
      <c r="D1119" s="23" t="s">
        <v>831</v>
      </c>
      <c r="E1119" s="1" t="s">
        <v>44</v>
      </c>
      <c r="F1119" s="1" t="s">
        <v>45</v>
      </c>
      <c r="G1119" s="2" t="str">
        <f t="shared" si="43"/>
        <v>TMS_F97IkaraHybridIkaraHybrid</v>
      </c>
      <c r="H1119" s="3">
        <v>120</v>
      </c>
      <c r="I1119" s="3">
        <v>21.85</v>
      </c>
      <c r="J1119" s="3">
        <v>41.5</v>
      </c>
      <c r="K1119" s="1">
        <v>5491.9298245614027</v>
      </c>
      <c r="L1119" s="1">
        <v>5000</v>
      </c>
      <c r="M1119" s="1">
        <v>6650.5419984587743</v>
      </c>
      <c r="N1119" s="1">
        <v>6896.8373321374293</v>
      </c>
      <c r="O1119" s="1">
        <v>3833.4336184216554</v>
      </c>
      <c r="P1119" s="1">
        <v>3665.1021563481036</v>
      </c>
      <c r="Q1119" s="1">
        <v>3305.5776306107427</v>
      </c>
      <c r="R1119" s="1"/>
      <c r="S1119" s="1"/>
      <c r="T1119" s="1">
        <v>0.69801212704457705</v>
      </c>
      <c r="U1119" s="1">
        <v>0.66736143276208126</v>
      </c>
      <c r="V1119" s="1">
        <v>11.12285</v>
      </c>
      <c r="W1119" s="1">
        <v>8.2342099999999991</v>
      </c>
      <c r="X1119">
        <f t="shared" si="44"/>
        <v>-1.7079884562528587</v>
      </c>
      <c r="Y1119" s="1" t="s">
        <v>59</v>
      </c>
      <c r="Z1119" s="1">
        <v>6.1</v>
      </c>
      <c r="AA1119" s="1">
        <v>0.70460251016976527</v>
      </c>
      <c r="AB1119" s="1">
        <v>4.7202600000000006</v>
      </c>
      <c r="AC1119" s="1">
        <v>22</v>
      </c>
      <c r="AD1119" s="1">
        <v>2.9509449058392003</v>
      </c>
      <c r="AE1119" s="1"/>
      <c r="AF1119" s="1"/>
      <c r="AG1119" s="1"/>
      <c r="AH1119" s="1"/>
      <c r="AI1119">
        <v>5.6694999999999993</v>
      </c>
      <c r="AJ1119">
        <v>6.0772500000000003</v>
      </c>
      <c r="AK1119">
        <v>12.50625</v>
      </c>
      <c r="AL1119">
        <v>15.734250000000001</v>
      </c>
      <c r="AM1119">
        <v>21.343999999999998</v>
      </c>
      <c r="AN1119">
        <v>13.902750000000001</v>
      </c>
      <c r="AO1119">
        <v>56.694999999999993</v>
      </c>
      <c r="AP1119">
        <v>54.279000000000003</v>
      </c>
      <c r="AQ1119" t="s">
        <v>97</v>
      </c>
    </row>
    <row r="1120" spans="1:43" x14ac:dyDescent="0.25">
      <c r="A1120" s="1" t="s">
        <v>581</v>
      </c>
      <c r="B1120" s="23" t="s">
        <v>1097</v>
      </c>
      <c r="C1120" s="1" t="s">
        <v>588</v>
      </c>
      <c r="D1120" s="23" t="s">
        <v>831</v>
      </c>
      <c r="E1120" s="1" t="s">
        <v>44</v>
      </c>
      <c r="F1120" s="1" t="s">
        <v>584</v>
      </c>
      <c r="G1120" s="2" t="str">
        <f t="shared" si="43"/>
        <v>TMS_F97IkaraOPVIkaraOPV</v>
      </c>
      <c r="H1120" s="3">
        <v>120</v>
      </c>
      <c r="I1120" s="3">
        <v>21.85</v>
      </c>
      <c r="J1120" s="3">
        <v>41.5</v>
      </c>
      <c r="K1120" s="1">
        <v>2742.4084862912155</v>
      </c>
      <c r="L1120" s="1">
        <v>2625</v>
      </c>
      <c r="M1120" s="1">
        <v>5617.2662013958125</v>
      </c>
      <c r="N1120" s="1">
        <v>8672.9867382637713</v>
      </c>
      <c r="O1120" s="1">
        <v>9067.2486435276878</v>
      </c>
      <c r="P1120" s="1">
        <v>6952.0785537303836</v>
      </c>
      <c r="Q1120" s="1">
        <v>3042.4096787651233</v>
      </c>
      <c r="R1120" s="1"/>
      <c r="S1120" s="1"/>
      <c r="T1120" s="1">
        <v>3.3063085564580037</v>
      </c>
      <c r="U1120" s="1">
        <v>2.5350266338813192</v>
      </c>
      <c r="V1120" s="1">
        <v>11.12285</v>
      </c>
      <c r="W1120" s="1">
        <v>8.2342099999999991</v>
      </c>
      <c r="X1120">
        <f t="shared" si="44"/>
        <v>6.5135837731872117</v>
      </c>
      <c r="Y1120" s="1" t="s">
        <v>46</v>
      </c>
      <c r="Z1120" s="1">
        <v>6.1</v>
      </c>
      <c r="AA1120" s="1">
        <v>0.70460251016976527</v>
      </c>
      <c r="AB1120" s="1">
        <v>4.7202600000000006</v>
      </c>
      <c r="AC1120" s="1">
        <v>22</v>
      </c>
      <c r="AD1120" s="1">
        <v>2.9509449058392003</v>
      </c>
      <c r="AE1120" s="1"/>
      <c r="AF1120" s="1"/>
      <c r="AG1120" s="1"/>
      <c r="AH1120" s="1"/>
      <c r="AI1120">
        <v>5.6694999999999993</v>
      </c>
      <c r="AJ1120">
        <v>6.0772500000000003</v>
      </c>
      <c r="AK1120">
        <v>12.50625</v>
      </c>
      <c r="AL1120">
        <v>15.734250000000001</v>
      </c>
      <c r="AM1120">
        <v>21.343999999999998</v>
      </c>
      <c r="AN1120">
        <v>13.902750000000001</v>
      </c>
      <c r="AO1120">
        <v>56.694999999999993</v>
      </c>
      <c r="AP1120">
        <v>54.279000000000003</v>
      </c>
      <c r="AQ1120" t="s">
        <v>97</v>
      </c>
    </row>
    <row r="1121" spans="1:43" x14ac:dyDescent="0.25">
      <c r="A1121" s="1" t="s">
        <v>581</v>
      </c>
      <c r="B1121" s="23" t="s">
        <v>1099</v>
      </c>
      <c r="C1121" s="1" t="s">
        <v>588</v>
      </c>
      <c r="D1121" s="23" t="s">
        <v>832</v>
      </c>
      <c r="E1121" s="1" t="s">
        <v>44</v>
      </c>
      <c r="F1121" s="1" t="s">
        <v>583</v>
      </c>
      <c r="G1121" s="2" t="str">
        <f t="shared" si="43"/>
        <v>TMS_F98IkaraHYBRIDIkaraHYBRID</v>
      </c>
      <c r="H1121" s="3">
        <v>120</v>
      </c>
      <c r="I1121" s="3">
        <v>21.85</v>
      </c>
      <c r="J1121" s="3">
        <v>41.5</v>
      </c>
      <c r="K1121" s="1">
        <v>1906.4406779661017</v>
      </c>
      <c r="L1121" s="1">
        <v>1875</v>
      </c>
      <c r="M1121" s="1">
        <v>2629.5106418635824</v>
      </c>
      <c r="N1121" s="1">
        <v>4766.017213486055</v>
      </c>
      <c r="O1121" s="1">
        <v>5781.1180527383376</v>
      </c>
      <c r="P1121" s="1">
        <v>5949.2205882352937</v>
      </c>
      <c r="Q1121" s="1">
        <v>1259.2941176470588</v>
      </c>
      <c r="R1121" s="1"/>
      <c r="S1121" s="1"/>
      <c r="T1121" s="1">
        <v>3.032414341319007</v>
      </c>
      <c r="U1121" s="1">
        <v>3.1205904579114718</v>
      </c>
      <c r="V1121" s="1">
        <v>11.127269999999999</v>
      </c>
      <c r="W1121" s="1">
        <v>8.2367799999999995</v>
      </c>
      <c r="X1121">
        <f t="shared" si="44"/>
        <v>3.990304110021869</v>
      </c>
      <c r="Y1121" s="1" t="s">
        <v>46</v>
      </c>
      <c r="Z1121" s="1"/>
      <c r="AA1121" s="1"/>
      <c r="AB1121" s="1"/>
      <c r="AC1121" s="1"/>
      <c r="AD1121" s="1"/>
      <c r="AE1121" s="1"/>
      <c r="AF1121" s="1"/>
      <c r="AG1121" s="1"/>
      <c r="AH1121" s="1"/>
      <c r="AI1121">
        <v>6.5032499999999995</v>
      </c>
      <c r="AJ1121">
        <v>6.9930000000000003</v>
      </c>
      <c r="AK1121">
        <v>15.841249999999999</v>
      </c>
      <c r="AL1121">
        <v>18.897750000000002</v>
      </c>
      <c r="AM1121">
        <v>21.177249999999997</v>
      </c>
      <c r="AN1121">
        <v>13.819500000000001</v>
      </c>
      <c r="AO1121">
        <v>56.861749999999994</v>
      </c>
      <c r="AP1121">
        <v>54.612000000000002</v>
      </c>
      <c r="AQ1121" t="s">
        <v>97</v>
      </c>
    </row>
    <row r="1122" spans="1:43" x14ac:dyDescent="0.25">
      <c r="A1122" s="1" t="s">
        <v>581</v>
      </c>
      <c r="B1122" s="23" t="s">
        <v>1100</v>
      </c>
      <c r="C1122" s="1" t="s">
        <v>588</v>
      </c>
      <c r="D1122" s="23" t="s">
        <v>833</v>
      </c>
      <c r="E1122" s="1" t="s">
        <v>44</v>
      </c>
      <c r="F1122" s="1" t="s">
        <v>584</v>
      </c>
      <c r="G1122" s="2" t="str">
        <f t="shared" si="43"/>
        <v>TMS_F99IkaraOPVIkaraOPV</v>
      </c>
      <c r="H1122" s="3">
        <v>120</v>
      </c>
      <c r="I1122" s="3">
        <v>21.85</v>
      </c>
      <c r="J1122" s="3">
        <v>41.5</v>
      </c>
      <c r="K1122" s="1">
        <v>1513.3493100944081</v>
      </c>
      <c r="L1122" s="1">
        <v>1625</v>
      </c>
      <c r="M1122" s="1">
        <v>2330.6111111111118</v>
      </c>
      <c r="N1122" s="1">
        <v>5640.2968724679959</v>
      </c>
      <c r="O1122" s="1">
        <v>4903.8914027149331</v>
      </c>
      <c r="P1122" s="1">
        <v>4624.1864923747262</v>
      </c>
      <c r="Q1122" s="1">
        <v>1715.7665405343423</v>
      </c>
      <c r="R1122" s="1"/>
      <c r="S1122" s="1"/>
      <c r="T1122" s="1">
        <v>3.2404226638257172</v>
      </c>
      <c r="U1122" s="1">
        <v>3.0555975818208507</v>
      </c>
      <c r="V1122" s="1">
        <v>11.127269999999999</v>
      </c>
      <c r="W1122" s="1">
        <v>8.2367799999999995</v>
      </c>
      <c r="X1122">
        <f t="shared" si="44"/>
        <v>3.4917214360798541</v>
      </c>
      <c r="Y1122" s="1" t="s">
        <v>46</v>
      </c>
      <c r="Z1122" s="1"/>
      <c r="AA1122" s="1"/>
      <c r="AB1122" s="1"/>
      <c r="AC1122" s="1"/>
      <c r="AD1122" s="1"/>
      <c r="AE1122" s="1"/>
      <c r="AF1122" s="1"/>
      <c r="AG1122" s="1"/>
      <c r="AH1122" s="1"/>
      <c r="AI1122">
        <v>6.5032499999999995</v>
      </c>
      <c r="AJ1122">
        <v>6.9930000000000003</v>
      </c>
      <c r="AK1122">
        <v>15.841249999999999</v>
      </c>
      <c r="AL1122">
        <v>18.897750000000002</v>
      </c>
      <c r="AM1122">
        <v>21.177249999999997</v>
      </c>
      <c r="AN1122">
        <v>13.819500000000001</v>
      </c>
      <c r="AO1122">
        <v>56.861749999999994</v>
      </c>
      <c r="AP1122">
        <v>54.612000000000002</v>
      </c>
      <c r="AQ1122" t="s">
        <v>97</v>
      </c>
    </row>
    <row r="1123" spans="1:43" x14ac:dyDescent="0.25">
      <c r="A1123" s="1" t="s">
        <v>581</v>
      </c>
      <c r="B1123" s="23" t="s">
        <v>1101</v>
      </c>
      <c r="C1123" s="1" t="s">
        <v>588</v>
      </c>
      <c r="D1123" s="23" t="s">
        <v>834</v>
      </c>
      <c r="E1123" s="1" t="s">
        <v>44</v>
      </c>
      <c r="F1123" s="1" t="s">
        <v>45</v>
      </c>
      <c r="G1123" s="2" t="str">
        <f t="shared" si="43"/>
        <v>TMS_F100IkaraHybridIkaraHybrid</v>
      </c>
      <c r="H1123" s="3">
        <v>120</v>
      </c>
      <c r="I1123" s="3">
        <v>21.85</v>
      </c>
      <c r="J1123" s="3">
        <v>41.5</v>
      </c>
      <c r="K1123" s="1">
        <v>1134.6502962555739</v>
      </c>
      <c r="L1123" s="1">
        <v>1125</v>
      </c>
      <c r="M1123" s="1">
        <v>8530.8622078968565</v>
      </c>
      <c r="N1123" s="1">
        <v>3338.0895522388064</v>
      </c>
      <c r="O1123" s="1">
        <v>5236.2622884770353</v>
      </c>
      <c r="P1123" s="1">
        <v>7684.4444444444425</v>
      </c>
      <c r="Q1123" s="1">
        <v>7317.9271708683482</v>
      </c>
      <c r="R1123" s="1"/>
      <c r="S1123" s="1"/>
      <c r="T1123" s="1">
        <v>4.6148688329409246</v>
      </c>
      <c r="U1123" s="1">
        <v>6.7725223091234819</v>
      </c>
      <c r="V1123" s="1">
        <v>11.12717</v>
      </c>
      <c r="W1123" s="1">
        <v>8.2367899999999992</v>
      </c>
      <c r="X1123">
        <f t="shared" si="44"/>
        <v>4.2240108290921539</v>
      </c>
      <c r="Y1123" s="1" t="s">
        <v>46</v>
      </c>
      <c r="Z1123" s="1">
        <v>5.6</v>
      </c>
      <c r="AA1123" s="1">
        <v>0.65550203189599199</v>
      </c>
      <c r="AB1123" s="1">
        <v>10.65888</v>
      </c>
      <c r="AC1123" s="1">
        <v>30.4</v>
      </c>
      <c r="AD1123" s="1">
        <v>3.3989407582799305</v>
      </c>
      <c r="AE1123" s="1"/>
      <c r="AF1123" s="1"/>
      <c r="AG1123" s="1"/>
      <c r="AH1123" s="1"/>
      <c r="AI1123">
        <v>6.5032499999999995</v>
      </c>
      <c r="AJ1123">
        <v>6.9930000000000003</v>
      </c>
      <c r="AK1123">
        <v>15.841249999999999</v>
      </c>
      <c r="AL1123">
        <v>18.897750000000002</v>
      </c>
      <c r="AM1123">
        <v>21.177249999999997</v>
      </c>
      <c r="AN1123">
        <v>13.819500000000001</v>
      </c>
      <c r="AO1123">
        <v>56.861749999999994</v>
      </c>
      <c r="AP1123">
        <v>54.612000000000002</v>
      </c>
      <c r="AQ1123" t="s">
        <v>97</v>
      </c>
    </row>
    <row r="1124" spans="1:43" x14ac:dyDescent="0.25">
      <c r="A1124" s="1" t="s">
        <v>581</v>
      </c>
      <c r="B1124" s="23" t="s">
        <v>1102</v>
      </c>
      <c r="C1124" s="1" t="s">
        <v>588</v>
      </c>
      <c r="D1124" s="23" t="s">
        <v>834</v>
      </c>
      <c r="E1124" s="1" t="s">
        <v>44</v>
      </c>
      <c r="F1124" s="1" t="s">
        <v>584</v>
      </c>
      <c r="G1124" s="2" t="str">
        <f t="shared" si="43"/>
        <v>TMS_F100IkaraOPVIkaraOPV</v>
      </c>
      <c r="H1124" s="3">
        <v>120</v>
      </c>
      <c r="I1124" s="3">
        <v>21.85</v>
      </c>
      <c r="J1124" s="3">
        <v>41.5</v>
      </c>
      <c r="K1124" s="1">
        <v>3570.193752471333</v>
      </c>
      <c r="L1124" s="1">
        <v>3625</v>
      </c>
      <c r="M1124" s="1">
        <v>1963.0496220834702</v>
      </c>
      <c r="N1124" s="1">
        <v>5780.1586867305077</v>
      </c>
      <c r="O1124" s="1">
        <v>4405.8240771168785</v>
      </c>
      <c r="P1124" s="1">
        <v>2404.4835379634719</v>
      </c>
      <c r="Q1124" s="1">
        <v>6513.5705263514819</v>
      </c>
      <c r="R1124" s="1"/>
      <c r="S1124" s="1"/>
      <c r="T1124" s="1">
        <v>1.2340574160904045</v>
      </c>
      <c r="U1124" s="1">
        <v>0.67348824872573321</v>
      </c>
      <c r="V1124" s="1">
        <v>11.12717</v>
      </c>
      <c r="W1124" s="1">
        <v>8.2367899999999992</v>
      </c>
      <c r="X1124">
        <f t="shared" si="44"/>
        <v>0.86056690567380079</v>
      </c>
      <c r="Y1124" s="1" t="s">
        <v>59</v>
      </c>
      <c r="Z1124" s="1">
        <v>5.6</v>
      </c>
      <c r="AA1124" s="1">
        <v>0.65550203189599199</v>
      </c>
      <c r="AB1124" s="1">
        <v>10.65888</v>
      </c>
      <c r="AC1124" s="1">
        <v>30.4</v>
      </c>
      <c r="AD1124" s="1">
        <v>3.3989407582799305</v>
      </c>
      <c r="AE1124" s="1"/>
      <c r="AF1124" s="1"/>
      <c r="AG1124" s="1"/>
      <c r="AH1124" s="1"/>
      <c r="AI1124">
        <v>6.5032499999999995</v>
      </c>
      <c r="AJ1124">
        <v>6.9930000000000003</v>
      </c>
      <c r="AK1124">
        <v>15.841249999999999</v>
      </c>
      <c r="AL1124">
        <v>18.897750000000002</v>
      </c>
      <c r="AM1124">
        <v>21.177249999999997</v>
      </c>
      <c r="AN1124">
        <v>13.819500000000001</v>
      </c>
      <c r="AO1124">
        <v>56.861749999999994</v>
      </c>
      <c r="AP1124">
        <v>54.612000000000002</v>
      </c>
      <c r="AQ1124" t="s">
        <v>97</v>
      </c>
    </row>
    <row r="1125" spans="1:43" x14ac:dyDescent="0.25">
      <c r="A1125" s="1" t="s">
        <v>581</v>
      </c>
      <c r="B1125" s="23" t="s">
        <v>1103</v>
      </c>
      <c r="C1125" s="1" t="s">
        <v>598</v>
      </c>
      <c r="D1125" s="23" t="s">
        <v>835</v>
      </c>
      <c r="E1125" s="1" t="s">
        <v>44</v>
      </c>
      <c r="F1125" s="1" t="s">
        <v>583</v>
      </c>
      <c r="G1125" s="2" t="str">
        <f t="shared" si="43"/>
        <v>TMS_F101KauruHYBRIDKauruHYBRID</v>
      </c>
      <c r="H1125" s="3">
        <v>120</v>
      </c>
      <c r="I1125" s="3">
        <v>21.85</v>
      </c>
      <c r="J1125" s="3">
        <v>41.5</v>
      </c>
      <c r="K1125" s="1">
        <v>1648.8874563524039</v>
      </c>
      <c r="L1125" s="1">
        <v>1625</v>
      </c>
      <c r="M1125" s="1">
        <v>1794.4467723162322</v>
      </c>
      <c r="N1125" s="1">
        <v>6530.6765589118522</v>
      </c>
      <c r="O1125" s="1">
        <v>6407.9130944331764</v>
      </c>
      <c r="P1125" s="1">
        <v>4623.2026143790845</v>
      </c>
      <c r="Q1125" s="1">
        <v>2443.9796659404506</v>
      </c>
      <c r="R1125" s="1"/>
      <c r="S1125" s="1"/>
      <c r="T1125" s="1">
        <v>3.8862040400310152</v>
      </c>
      <c r="U1125" s="1">
        <v>2.803831514739235</v>
      </c>
      <c r="V1125" s="1">
        <v>10.59355</v>
      </c>
      <c r="W1125" s="1">
        <v>8.1895299999999995</v>
      </c>
      <c r="X1125">
        <f t="shared" si="44"/>
        <v>4.9010427776453094</v>
      </c>
      <c r="Y1125" s="1" t="s">
        <v>46</v>
      </c>
      <c r="Z1125" s="1"/>
      <c r="AA1125" s="1"/>
      <c r="AB1125" s="1"/>
      <c r="AC1125" s="1"/>
      <c r="AD1125" s="1"/>
      <c r="AE1125" s="1"/>
      <c r="AF1125" s="1"/>
      <c r="AG1125" s="1"/>
      <c r="AH1125" s="1"/>
      <c r="AI1125">
        <v>8.6709999999999994</v>
      </c>
      <c r="AJ1125">
        <v>9.074250000000001</v>
      </c>
      <c r="AK1125">
        <v>19.17625</v>
      </c>
      <c r="AL1125">
        <v>21.312000000000001</v>
      </c>
      <c r="AM1125">
        <v>22.511249999999997</v>
      </c>
      <c r="AN1125">
        <v>14.735250000000001</v>
      </c>
      <c r="AO1125">
        <v>56.027999999999999</v>
      </c>
      <c r="AP1125">
        <v>54.445500000000003</v>
      </c>
      <c r="AQ1125" t="s">
        <v>97</v>
      </c>
    </row>
    <row r="1126" spans="1:43" x14ac:dyDescent="0.25">
      <c r="A1126" s="1" t="s">
        <v>581</v>
      </c>
      <c r="B1126" s="23" t="s">
        <v>1104</v>
      </c>
      <c r="C1126" s="1" t="s">
        <v>598</v>
      </c>
      <c r="D1126" s="23" t="s">
        <v>835</v>
      </c>
      <c r="E1126" s="1" t="s">
        <v>44</v>
      </c>
      <c r="F1126" s="1" t="s">
        <v>584</v>
      </c>
      <c r="G1126" s="2" t="str">
        <f t="shared" si="43"/>
        <v>TMS_F101KauruOPVKauruOPV</v>
      </c>
      <c r="H1126" s="3">
        <v>120</v>
      </c>
      <c r="I1126" s="3">
        <v>21.85</v>
      </c>
      <c r="J1126" s="3">
        <v>41.5</v>
      </c>
      <c r="K1126" s="1">
        <v>2594.1176470588234</v>
      </c>
      <c r="L1126" s="1">
        <v>2625</v>
      </c>
      <c r="M1126" s="1">
        <v>2871.1229946524072</v>
      </c>
      <c r="N1126" s="1">
        <v>4723.4723015419759</v>
      </c>
      <c r="O1126" s="1">
        <v>4761.5336250202554</v>
      </c>
      <c r="P1126" s="1">
        <v>4808.09766925638</v>
      </c>
      <c r="Q1126" s="1">
        <v>2865.7223685494087</v>
      </c>
      <c r="R1126" s="1"/>
      <c r="S1126" s="1"/>
      <c r="T1126" s="1">
        <v>1.8355118282391008</v>
      </c>
      <c r="U1126" s="1">
        <v>1.8534616865614164</v>
      </c>
      <c r="V1126" s="1">
        <v>10.59355</v>
      </c>
      <c r="W1126" s="1">
        <v>8.1895299999999995</v>
      </c>
      <c r="X1126">
        <f t="shared" si="44"/>
        <v>2.2320952297337948</v>
      </c>
      <c r="Y1126" s="1" t="s">
        <v>46</v>
      </c>
      <c r="Z1126" s="1"/>
      <c r="AA1126" s="1"/>
      <c r="AB1126" s="1"/>
      <c r="AC1126" s="1"/>
      <c r="AD1126" s="1"/>
      <c r="AE1126" s="1"/>
      <c r="AF1126" s="1"/>
      <c r="AG1126" s="1"/>
      <c r="AH1126" s="1"/>
      <c r="AI1126">
        <v>8.6709999999999994</v>
      </c>
      <c r="AJ1126">
        <v>9.074250000000001</v>
      </c>
      <c r="AK1126">
        <v>19.17625</v>
      </c>
      <c r="AL1126">
        <v>21.312000000000001</v>
      </c>
      <c r="AM1126">
        <v>22.511249999999997</v>
      </c>
      <c r="AN1126">
        <v>14.735250000000001</v>
      </c>
      <c r="AO1126">
        <v>56.027999999999999</v>
      </c>
      <c r="AP1126">
        <v>54.445500000000003</v>
      </c>
      <c r="AQ1126" t="s">
        <v>97</v>
      </c>
    </row>
    <row r="1127" spans="1:43" x14ac:dyDescent="0.25">
      <c r="A1127" s="1" t="s">
        <v>581</v>
      </c>
      <c r="B1127" s="23" t="s">
        <v>1105</v>
      </c>
      <c r="C1127" s="1" t="s">
        <v>598</v>
      </c>
      <c r="D1127" s="23" t="s">
        <v>836</v>
      </c>
      <c r="E1127" s="1" t="s">
        <v>44</v>
      </c>
      <c r="F1127" s="1" t="s">
        <v>583</v>
      </c>
      <c r="G1127" s="2" t="str">
        <f t="shared" si="43"/>
        <v>TMS_F102KauruHYBRIDKauruHYBRID</v>
      </c>
      <c r="H1127" s="3">
        <v>120</v>
      </c>
      <c r="I1127" s="3">
        <v>21.85</v>
      </c>
      <c r="J1127" s="3">
        <v>41.5</v>
      </c>
      <c r="K1127" s="1">
        <v>222.82352941176472</v>
      </c>
      <c r="L1127" s="1">
        <v>125</v>
      </c>
      <c r="M1127" s="1">
        <v>636.25180598555221</v>
      </c>
      <c r="N1127" s="1">
        <v>4685.1260504201691</v>
      </c>
      <c r="O1127" s="1">
        <v>2787.2031372549022</v>
      </c>
      <c r="P1127" s="1">
        <v>3637.1241830065355</v>
      </c>
      <c r="Q1127" s="1">
        <v>294.90196078431376</v>
      </c>
      <c r="R1127" s="1"/>
      <c r="S1127" s="1"/>
      <c r="T1127" s="1">
        <v>12.508567405843014</v>
      </c>
      <c r="U1127" s="1">
        <v>16.322891000821304</v>
      </c>
      <c r="V1127" s="1">
        <v>10.564730000000001</v>
      </c>
      <c r="W1127" s="1">
        <v>8.1805800000000009</v>
      </c>
      <c r="X1127">
        <f t="shared" si="44"/>
        <v>2.6409049061624756</v>
      </c>
      <c r="Y1127" s="1" t="s">
        <v>46</v>
      </c>
      <c r="Z1127" s="1"/>
      <c r="AA1127" s="1"/>
      <c r="AB1127" s="1"/>
      <c r="AC1127" s="1"/>
      <c r="AD1127" s="1"/>
      <c r="AE1127" s="1"/>
      <c r="AF1127" s="1"/>
      <c r="AG1127" s="1"/>
      <c r="AH1127" s="1"/>
      <c r="AI1127">
        <v>8.6709999999999994</v>
      </c>
      <c r="AJ1127">
        <v>9.074250000000001</v>
      </c>
      <c r="AK1127">
        <v>19.50975</v>
      </c>
      <c r="AL1127">
        <v>21.728250000000003</v>
      </c>
      <c r="AM1127">
        <v>23.6785</v>
      </c>
      <c r="AN1127">
        <v>15.068250000000001</v>
      </c>
      <c r="AO1127">
        <v>55.861249999999998</v>
      </c>
      <c r="AP1127">
        <v>53.862750000000005</v>
      </c>
      <c r="AQ1127" t="s">
        <v>97</v>
      </c>
    </row>
    <row r="1128" spans="1:43" x14ac:dyDescent="0.25">
      <c r="A1128" s="1" t="s">
        <v>581</v>
      </c>
      <c r="B1128" s="23" t="s">
        <v>1106</v>
      </c>
      <c r="C1128" s="1" t="s">
        <v>598</v>
      </c>
      <c r="D1128" s="23" t="s">
        <v>836</v>
      </c>
      <c r="E1128" s="1" t="s">
        <v>44</v>
      </c>
      <c r="F1128" s="1" t="s">
        <v>584</v>
      </c>
      <c r="G1128" s="2" t="str">
        <f t="shared" ref="G1128:G1191" si="45">B1128&amp;C1128&amp;F1128</f>
        <v>TMS_F102KauruOPVKauruOPV</v>
      </c>
      <c r="H1128" s="3">
        <v>120</v>
      </c>
      <c r="I1128" s="3">
        <v>21.85</v>
      </c>
      <c r="J1128" s="3">
        <v>41.5</v>
      </c>
      <c r="K1128" s="1">
        <v>734.75610595115234</v>
      </c>
      <c r="L1128" s="4">
        <v>625</v>
      </c>
      <c r="M1128" s="1">
        <v>279.69498910675378</v>
      </c>
      <c r="N1128" s="1">
        <v>2648.1960784313724</v>
      </c>
      <c r="O1128" s="1">
        <v>3481.703853955376</v>
      </c>
      <c r="P1128" s="1">
        <v>3566.5882352941176</v>
      </c>
      <c r="Q1128" s="1">
        <v>2163.1748589846898</v>
      </c>
      <c r="R1128" s="1"/>
      <c r="S1128" s="1"/>
      <c r="T1128" s="1">
        <v>4.7385844442194331</v>
      </c>
      <c r="U1128" s="1">
        <v>4.8541117336849045</v>
      </c>
      <c r="V1128" s="1">
        <v>10.564730000000001</v>
      </c>
      <c r="W1128" s="1">
        <v>8.1805800000000009</v>
      </c>
      <c r="X1128">
        <f t="shared" ref="X1128:X1191" si="46">((O1128-K1128)*0.39)/((H1128*1.62)+(I1128*4.94)+(J1128*1.84))</f>
        <v>2.8289211794106852</v>
      </c>
      <c r="Y1128" s="1" t="s">
        <v>46</v>
      </c>
      <c r="Z1128" s="1"/>
      <c r="AA1128" s="1"/>
      <c r="AB1128" s="1"/>
      <c r="AC1128" s="1"/>
      <c r="AD1128" s="1"/>
      <c r="AE1128" s="1"/>
      <c r="AF1128" s="1"/>
      <c r="AG1128" s="1"/>
      <c r="AH1128" s="1"/>
      <c r="AI1128">
        <v>8.6709999999999994</v>
      </c>
      <c r="AJ1128">
        <v>9.074250000000001</v>
      </c>
      <c r="AK1128">
        <v>19.50975</v>
      </c>
      <c r="AL1128">
        <v>21.728250000000003</v>
      </c>
      <c r="AM1128">
        <v>23.6785</v>
      </c>
      <c r="AN1128">
        <v>15.068250000000001</v>
      </c>
      <c r="AO1128">
        <v>55.861249999999998</v>
      </c>
      <c r="AP1128">
        <v>53.862750000000005</v>
      </c>
      <c r="AQ1128" t="s">
        <v>97</v>
      </c>
    </row>
    <row r="1129" spans="1:43" x14ac:dyDescent="0.25">
      <c r="A1129" s="1" t="s">
        <v>581</v>
      </c>
      <c r="B1129" s="23" t="s">
        <v>1107</v>
      </c>
      <c r="C1129" s="1" t="s">
        <v>598</v>
      </c>
      <c r="D1129" s="23" t="s">
        <v>837</v>
      </c>
      <c r="E1129" s="1" t="s">
        <v>44</v>
      </c>
      <c r="F1129" s="1" t="s">
        <v>583</v>
      </c>
      <c r="G1129" s="2" t="str">
        <f t="shared" si="45"/>
        <v>TMS_F103KauruHYBRIDKauruHYBRID</v>
      </c>
      <c r="H1129" s="3">
        <v>120</v>
      </c>
      <c r="I1129" s="3">
        <v>21.85</v>
      </c>
      <c r="J1129" s="3">
        <v>41.5</v>
      </c>
      <c r="K1129" s="1">
        <v>475.80305010893238</v>
      </c>
      <c r="L1129" s="1">
        <v>375</v>
      </c>
      <c r="M1129" s="1">
        <v>966.53689839572178</v>
      </c>
      <c r="N1129" s="1">
        <v>4156.8910086557134</v>
      </c>
      <c r="O1129" s="1">
        <v>3664.2561611800679</v>
      </c>
      <c r="P1129" s="1">
        <v>3651.1111111111104</v>
      </c>
      <c r="Q1129" s="1">
        <v>195.97385620915031</v>
      </c>
      <c r="R1129" s="1"/>
      <c r="S1129" s="1"/>
      <c r="T1129" s="1">
        <v>7.7012035974573037</v>
      </c>
      <c r="U1129" s="1">
        <v>7.6735765150627122</v>
      </c>
      <c r="V1129" s="1">
        <v>10.56343</v>
      </c>
      <c r="W1129" s="1">
        <v>8.1874099999999999</v>
      </c>
      <c r="X1129">
        <f t="shared" si="46"/>
        <v>3.2836017874822554</v>
      </c>
      <c r="Y1129" s="1" t="s">
        <v>46</v>
      </c>
      <c r="Z1129" s="1"/>
      <c r="AA1129" s="1"/>
      <c r="AB1129" s="1"/>
      <c r="AC1129" s="1"/>
      <c r="AD1129" s="1"/>
      <c r="AE1129" s="1"/>
      <c r="AF1129" s="1"/>
      <c r="AG1129" s="1"/>
      <c r="AH1129" s="1"/>
      <c r="AI1129">
        <v>8.3374999999999986</v>
      </c>
      <c r="AJ1129">
        <v>8.4082500000000007</v>
      </c>
      <c r="AK1129">
        <v>20.176749999999998</v>
      </c>
      <c r="AL1129">
        <v>22.810500000000001</v>
      </c>
      <c r="AM1129">
        <v>21.844249999999999</v>
      </c>
      <c r="AN1129">
        <v>14.152500000000002</v>
      </c>
      <c r="AO1129">
        <v>52.359499999999997</v>
      </c>
      <c r="AP1129">
        <v>50.366250000000008</v>
      </c>
      <c r="AQ1129" t="s">
        <v>437</v>
      </c>
    </row>
    <row r="1130" spans="1:43" x14ac:dyDescent="0.25">
      <c r="A1130" s="1" t="s">
        <v>581</v>
      </c>
      <c r="B1130" s="23" t="s">
        <v>1108</v>
      </c>
      <c r="C1130" s="1" t="s">
        <v>598</v>
      </c>
      <c r="D1130" s="23" t="s">
        <v>837</v>
      </c>
      <c r="E1130" s="1" t="s">
        <v>44</v>
      </c>
      <c r="F1130" s="1" t="s">
        <v>584</v>
      </c>
      <c r="G1130" s="2" t="str">
        <f t="shared" si="45"/>
        <v>TMS_F103KauruOPVKauruOPV</v>
      </c>
      <c r="H1130" s="3">
        <v>120</v>
      </c>
      <c r="I1130" s="3">
        <v>21.85</v>
      </c>
      <c r="J1130" s="3">
        <v>41.5</v>
      </c>
      <c r="K1130" s="1">
        <v>1402.9675213675216</v>
      </c>
      <c r="L1130" s="1">
        <v>1375</v>
      </c>
      <c r="M1130" s="1">
        <v>989.66982922201146</v>
      </c>
      <c r="N1130" s="1">
        <v>2057.0558969856597</v>
      </c>
      <c r="O1130" s="1">
        <v>4347.4529761013819</v>
      </c>
      <c r="P1130" s="1">
        <v>3169.508793208005</v>
      </c>
      <c r="Q1130" s="1">
        <v>394.83597883597878</v>
      </c>
      <c r="R1130" s="1"/>
      <c r="S1130" s="1"/>
      <c r="T1130" s="1">
        <v>3.0987552526260673</v>
      </c>
      <c r="U1130" s="1">
        <v>2.2591462346316997</v>
      </c>
      <c r="V1130" s="1">
        <v>10.56343</v>
      </c>
      <c r="W1130" s="1">
        <v>8.1874099999999999</v>
      </c>
      <c r="X1130">
        <f t="shared" si="46"/>
        <v>3.0323537356745205</v>
      </c>
      <c r="Y1130" s="1" t="s">
        <v>46</v>
      </c>
      <c r="Z1130" s="1"/>
      <c r="AA1130" s="1"/>
      <c r="AB1130" s="1"/>
      <c r="AC1130" s="1"/>
      <c r="AD1130" s="1"/>
      <c r="AE1130" s="1"/>
      <c r="AF1130" s="1"/>
      <c r="AG1130" s="1"/>
      <c r="AH1130" s="1"/>
      <c r="AI1130">
        <v>8.3374999999999986</v>
      </c>
      <c r="AJ1130">
        <v>8.4082500000000007</v>
      </c>
      <c r="AK1130">
        <v>20.176749999999998</v>
      </c>
      <c r="AL1130">
        <v>22.810500000000001</v>
      </c>
      <c r="AM1130">
        <v>21.844249999999999</v>
      </c>
      <c r="AN1130">
        <v>14.152500000000002</v>
      </c>
      <c r="AO1130">
        <v>52.359499999999997</v>
      </c>
      <c r="AP1130">
        <v>50.366250000000008</v>
      </c>
      <c r="AQ1130" t="s">
        <v>437</v>
      </c>
    </row>
    <row r="1131" spans="1:43" x14ac:dyDescent="0.25">
      <c r="A1131" s="1" t="s">
        <v>581</v>
      </c>
      <c r="B1131" s="23" t="s">
        <v>1109</v>
      </c>
      <c r="C1131" s="1" t="s">
        <v>598</v>
      </c>
      <c r="D1131" s="23" t="s">
        <v>838</v>
      </c>
      <c r="E1131" s="1" t="s">
        <v>44</v>
      </c>
      <c r="F1131" s="1" t="s">
        <v>583</v>
      </c>
      <c r="G1131" s="2" t="str">
        <f t="shared" si="45"/>
        <v>TMS_F104KauruHYBRIDKauruHYBRID</v>
      </c>
      <c r="H1131" s="3">
        <v>120</v>
      </c>
      <c r="I1131" s="3">
        <v>21.85</v>
      </c>
      <c r="J1131" s="3">
        <v>41.5</v>
      </c>
      <c r="K1131" s="1">
        <v>102.16993464052287</v>
      </c>
      <c r="L1131" s="1">
        <v>125</v>
      </c>
      <c r="M1131" s="1">
        <v>299.22091503267973</v>
      </c>
      <c r="N1131" s="1">
        <v>2258.3324808184138</v>
      </c>
      <c r="O1131" s="1">
        <v>2776.302941176471</v>
      </c>
      <c r="P1131" s="1">
        <v>5183.5110404522165</v>
      </c>
      <c r="Q1131" s="1">
        <v>993.66515837104077</v>
      </c>
      <c r="R1131" s="1"/>
      <c r="S1131" s="1"/>
      <c r="T1131" s="1">
        <v>27.173384723643814</v>
      </c>
      <c r="U1131" s="1">
        <v>50.7342111814988</v>
      </c>
      <c r="V1131" s="1">
        <v>10.54874</v>
      </c>
      <c r="W1131" s="1">
        <v>8.1303800000000006</v>
      </c>
      <c r="X1131">
        <f t="shared" si="46"/>
        <v>2.7539335264920677</v>
      </c>
      <c r="Y1131" s="1" t="s">
        <v>46</v>
      </c>
      <c r="Z1131" s="1"/>
      <c r="AA1131" s="1"/>
      <c r="AB1131" s="1"/>
      <c r="AC1131" s="1"/>
      <c r="AD1131" s="1"/>
      <c r="AE1131" s="1"/>
      <c r="AF1131" s="1"/>
      <c r="AG1131" s="1"/>
      <c r="AH1131" s="1"/>
      <c r="AI1131">
        <v>6.67</v>
      </c>
      <c r="AJ1131">
        <v>6.8265000000000002</v>
      </c>
      <c r="AK1131">
        <v>19.009499999999999</v>
      </c>
      <c r="AL1131">
        <v>22.477500000000003</v>
      </c>
      <c r="AM1131">
        <v>21.677499999999998</v>
      </c>
      <c r="AN1131">
        <v>14.069250000000002</v>
      </c>
      <c r="AO1131">
        <v>54.860749999999996</v>
      </c>
      <c r="AP1131">
        <v>52.114500000000007</v>
      </c>
      <c r="AQ1131" t="s">
        <v>97</v>
      </c>
    </row>
    <row r="1132" spans="1:43" x14ac:dyDescent="0.25">
      <c r="A1132" s="1" t="s">
        <v>581</v>
      </c>
      <c r="B1132" s="23" t="s">
        <v>1110</v>
      </c>
      <c r="C1132" s="1" t="s">
        <v>598</v>
      </c>
      <c r="D1132" s="23" t="s">
        <v>838</v>
      </c>
      <c r="E1132" s="1" t="s">
        <v>44</v>
      </c>
      <c r="F1132" s="1" t="s">
        <v>584</v>
      </c>
      <c r="G1132" s="2" t="str">
        <f t="shared" si="45"/>
        <v>TMS_F104KauruOPVKauruOPV</v>
      </c>
      <c r="H1132" s="3">
        <v>120</v>
      </c>
      <c r="I1132" s="3">
        <v>21.85</v>
      </c>
      <c r="J1132" s="3">
        <v>41.5</v>
      </c>
      <c r="K1132" s="1">
        <v>51.084967320261434</v>
      </c>
      <c r="L1132" s="1">
        <v>125</v>
      </c>
      <c r="M1132" s="1">
        <v>149.49019607843138</v>
      </c>
      <c r="N1132" s="1">
        <v>2318.1286764705883</v>
      </c>
      <c r="O1132" s="1">
        <v>1800.973630831643</v>
      </c>
      <c r="P1132" s="1">
        <v>4747.3252309188128</v>
      </c>
      <c r="Q1132" s="1">
        <v>773.24854266030752</v>
      </c>
      <c r="R1132" s="1"/>
      <c r="S1132" s="1"/>
      <c r="T1132" s="1">
        <v>35.254473582042145</v>
      </c>
      <c r="U1132" s="1">
        <v>92.929984689173281</v>
      </c>
      <c r="V1132" s="1">
        <v>10.54874</v>
      </c>
      <c r="W1132" s="1">
        <v>8.1303800000000006</v>
      </c>
      <c r="X1132">
        <f t="shared" si="46"/>
        <v>1.8021082146227971</v>
      </c>
      <c r="Y1132" s="1" t="s">
        <v>46</v>
      </c>
      <c r="Z1132" s="1"/>
      <c r="AA1132" s="1"/>
      <c r="AB1132" s="1"/>
      <c r="AC1132" s="1"/>
      <c r="AD1132" s="1"/>
      <c r="AE1132" s="1"/>
      <c r="AF1132" s="1"/>
      <c r="AG1132" s="1"/>
      <c r="AH1132" s="1"/>
      <c r="AI1132">
        <v>6.67</v>
      </c>
      <c r="AJ1132">
        <v>6.8265000000000002</v>
      </c>
      <c r="AK1132">
        <v>19.009499999999999</v>
      </c>
      <c r="AL1132">
        <v>22.477500000000003</v>
      </c>
      <c r="AM1132">
        <v>21.677499999999998</v>
      </c>
      <c r="AN1132">
        <v>14.069250000000002</v>
      </c>
      <c r="AO1132">
        <v>54.860749999999996</v>
      </c>
      <c r="AP1132">
        <v>52.114500000000007</v>
      </c>
      <c r="AQ1132" t="s">
        <v>97</v>
      </c>
    </row>
    <row r="1133" spans="1:43" x14ac:dyDescent="0.25">
      <c r="A1133" s="1" t="s">
        <v>581</v>
      </c>
      <c r="B1133" s="23" t="s">
        <v>1111</v>
      </c>
      <c r="C1133" s="1" t="s">
        <v>598</v>
      </c>
      <c r="D1133" s="23" t="s">
        <v>839</v>
      </c>
      <c r="E1133" s="1" t="s">
        <v>44</v>
      </c>
      <c r="F1133" s="1" t="s">
        <v>583</v>
      </c>
      <c r="G1133" s="2" t="str">
        <f t="shared" si="45"/>
        <v>TMS_F105KauruHYBRIDKauruHYBRID</v>
      </c>
      <c r="H1133" s="3">
        <v>120</v>
      </c>
      <c r="I1133" s="3">
        <v>21.85</v>
      </c>
      <c r="J1133" s="3">
        <v>41.5</v>
      </c>
      <c r="K1133" s="1">
        <v>3249.819607843137</v>
      </c>
      <c r="L1133" s="1">
        <v>3125</v>
      </c>
      <c r="M1133" s="1">
        <v>4770.1654135338349</v>
      </c>
      <c r="N1133" s="1">
        <v>3645.120559114735</v>
      </c>
      <c r="O1133" s="1">
        <v>6593.3573429371763</v>
      </c>
      <c r="P1133" s="1">
        <v>6613.5598018400551</v>
      </c>
      <c r="Q1133" s="1">
        <v>1265.0443190975025</v>
      </c>
      <c r="R1133" s="1"/>
      <c r="S1133" s="1"/>
      <c r="T1133" s="1">
        <v>2.0288379475047544</v>
      </c>
      <c r="U1133" s="1">
        <v>2.035054433753444</v>
      </c>
      <c r="V1133" s="1">
        <v>10.57152</v>
      </c>
      <c r="W1133" s="1">
        <v>8.1772899999999993</v>
      </c>
      <c r="X1133">
        <f t="shared" si="46"/>
        <v>3.4433143913416067</v>
      </c>
      <c r="Y1133" s="1" t="s">
        <v>46</v>
      </c>
      <c r="Z1133" s="1"/>
      <c r="AA1133" s="1"/>
      <c r="AB1133" s="1"/>
      <c r="AC1133" s="1"/>
      <c r="AD1133" s="1"/>
      <c r="AE1133" s="1"/>
      <c r="AF1133" s="1"/>
      <c r="AG1133" s="1"/>
      <c r="AH1133" s="1"/>
      <c r="AI1133">
        <v>8.17075</v>
      </c>
      <c r="AJ1133">
        <v>8.3250000000000011</v>
      </c>
      <c r="AK1133">
        <v>19.50975</v>
      </c>
      <c r="AL1133">
        <v>21.978000000000002</v>
      </c>
      <c r="AM1133">
        <v>22.844749999999998</v>
      </c>
      <c r="AN1133">
        <v>14.402250000000002</v>
      </c>
      <c r="AO1133">
        <v>54.360499999999995</v>
      </c>
      <c r="AP1133">
        <v>52.364250000000006</v>
      </c>
      <c r="AQ1133" t="s">
        <v>97</v>
      </c>
    </row>
    <row r="1134" spans="1:43" x14ac:dyDescent="0.25">
      <c r="A1134" s="1" t="s">
        <v>581</v>
      </c>
      <c r="B1134" s="23" t="s">
        <v>1112</v>
      </c>
      <c r="C1134" s="1" t="s">
        <v>598</v>
      </c>
      <c r="D1134" s="23" t="s">
        <v>839</v>
      </c>
      <c r="E1134" s="1" t="s">
        <v>44</v>
      </c>
      <c r="F1134" s="1" t="s">
        <v>584</v>
      </c>
      <c r="G1134" s="2" t="str">
        <f t="shared" si="45"/>
        <v>TMS_F105KauruOPVKauruOPV</v>
      </c>
      <c r="H1134" s="3">
        <v>120</v>
      </c>
      <c r="I1134" s="3">
        <v>21.85</v>
      </c>
      <c r="J1134" s="3">
        <v>41.5</v>
      </c>
      <c r="K1134" s="1">
        <v>2938.4261437908494</v>
      </c>
      <c r="L1134" s="1">
        <v>2875</v>
      </c>
      <c r="M1134" s="1">
        <v>2762.1647058823528</v>
      </c>
      <c r="N1134" s="1">
        <v>3841.749455337691</v>
      </c>
      <c r="O1134" s="1">
        <v>5722.2282820412938</v>
      </c>
      <c r="P1134" s="1">
        <v>3789.7579590976179</v>
      </c>
      <c r="Q1134" s="1">
        <v>2430.5194358445133</v>
      </c>
      <c r="R1134" s="1"/>
      <c r="S1134" s="1"/>
      <c r="T1134" s="1">
        <v>1.9473786312896995</v>
      </c>
      <c r="U1134" s="1">
        <v>1.2897237410937508</v>
      </c>
      <c r="V1134" s="1">
        <v>10.57152</v>
      </c>
      <c r="W1134" s="1">
        <v>8.1772899999999993</v>
      </c>
      <c r="X1134">
        <f t="shared" si="46"/>
        <v>2.8668753651783425</v>
      </c>
      <c r="Y1134" s="1" t="s">
        <v>46</v>
      </c>
      <c r="Z1134" s="1"/>
      <c r="AA1134" s="1"/>
      <c r="AB1134" s="1"/>
      <c r="AC1134" s="1"/>
      <c r="AD1134" s="1"/>
      <c r="AE1134" s="1"/>
      <c r="AF1134" s="1"/>
      <c r="AG1134" s="1"/>
      <c r="AH1134" s="1"/>
      <c r="AI1134">
        <v>8.17075</v>
      </c>
      <c r="AJ1134">
        <v>8.3250000000000011</v>
      </c>
      <c r="AK1134">
        <v>19.50975</v>
      </c>
      <c r="AL1134">
        <v>21.978000000000002</v>
      </c>
      <c r="AM1134">
        <v>22.844749999999998</v>
      </c>
      <c r="AN1134">
        <v>14.402250000000002</v>
      </c>
      <c r="AO1134">
        <v>54.360499999999995</v>
      </c>
      <c r="AP1134">
        <v>52.364250000000006</v>
      </c>
      <c r="AQ1134" t="s">
        <v>97</v>
      </c>
    </row>
    <row r="1135" spans="1:43" x14ac:dyDescent="0.25">
      <c r="A1135" s="1" t="s">
        <v>581</v>
      </c>
      <c r="B1135" s="23" t="s">
        <v>1113</v>
      </c>
      <c r="C1135" s="1" t="s">
        <v>594</v>
      </c>
      <c r="D1135" s="23" t="s">
        <v>840</v>
      </c>
      <c r="E1135" s="1" t="s">
        <v>44</v>
      </c>
      <c r="F1135" s="1" t="s">
        <v>583</v>
      </c>
      <c r="G1135" s="2" t="str">
        <f t="shared" si="45"/>
        <v>TMS_F106LereHYBRIDLereHYBRID</v>
      </c>
      <c r="H1135" s="3">
        <v>120</v>
      </c>
      <c r="I1135" s="3">
        <v>21.85</v>
      </c>
      <c r="J1135" s="3">
        <v>41.5</v>
      </c>
      <c r="K1135" s="1">
        <v>1862.0454403983813</v>
      </c>
      <c r="L1135" s="1">
        <v>1875</v>
      </c>
      <c r="M1135" s="1">
        <v>725.02883506343721</v>
      </c>
      <c r="N1135" s="1">
        <v>2211.5208034433285</v>
      </c>
      <c r="O1135" s="1">
        <v>2682.8380836870833</v>
      </c>
      <c r="P1135" s="1">
        <v>5472.7789046653152</v>
      </c>
      <c r="Q1135" s="1">
        <v>2716.2352941176468</v>
      </c>
      <c r="R1135" s="1"/>
      <c r="S1135" s="1"/>
      <c r="T1135" s="1">
        <v>1.4408016181995509</v>
      </c>
      <c r="U1135" s="1">
        <v>2.9391220997777712</v>
      </c>
      <c r="V1135" s="1">
        <v>10.54297</v>
      </c>
      <c r="W1135" s="1">
        <v>8.4509399999999992</v>
      </c>
      <c r="X1135">
        <f t="shared" si="46"/>
        <v>0.84528644354116</v>
      </c>
      <c r="Y1135" s="1" t="s">
        <v>52</v>
      </c>
      <c r="Z1135" s="1"/>
      <c r="AA1135" s="1"/>
      <c r="AB1135" s="1"/>
      <c r="AC1135" s="1"/>
      <c r="AD1135" s="1"/>
      <c r="AE1135" s="1"/>
      <c r="AF1135" s="1"/>
      <c r="AG1135" s="1"/>
      <c r="AH1135" s="1"/>
      <c r="AI1135">
        <v>5.6694999999999993</v>
      </c>
      <c r="AJ1135">
        <v>6.0772500000000003</v>
      </c>
      <c r="AK1135">
        <v>22.844749999999998</v>
      </c>
      <c r="AL1135">
        <v>25.641000000000002</v>
      </c>
      <c r="AM1135">
        <v>22.844749999999998</v>
      </c>
      <c r="AN1135">
        <v>14.652000000000001</v>
      </c>
      <c r="AO1135">
        <v>52.359499999999997</v>
      </c>
      <c r="AP1135">
        <v>49.866750000000003</v>
      </c>
      <c r="AQ1135" t="s">
        <v>97</v>
      </c>
    </row>
    <row r="1136" spans="1:43" x14ac:dyDescent="0.25">
      <c r="A1136" s="1" t="s">
        <v>581</v>
      </c>
      <c r="B1136" s="23" t="s">
        <v>1114</v>
      </c>
      <c r="C1136" s="1" t="s">
        <v>594</v>
      </c>
      <c r="D1136" s="23" t="s">
        <v>840</v>
      </c>
      <c r="E1136" s="1" t="s">
        <v>44</v>
      </c>
      <c r="F1136" s="1" t="s">
        <v>584</v>
      </c>
      <c r="G1136" s="2" t="str">
        <f t="shared" si="45"/>
        <v>TMS_F106LereOPVLereOPV</v>
      </c>
      <c r="H1136" s="3">
        <v>120</v>
      </c>
      <c r="I1136" s="3">
        <v>21.85</v>
      </c>
      <c r="J1136" s="3">
        <v>41.5</v>
      </c>
      <c r="K1136" s="1">
        <v>1719.4362745098042</v>
      </c>
      <c r="L1136" s="1">
        <v>1625</v>
      </c>
      <c r="M1136" s="1">
        <v>2644.6715686274506</v>
      </c>
      <c r="N1136" s="1">
        <v>4698.2522391672719</v>
      </c>
      <c r="O1136" s="1">
        <v>5167.8367607205482</v>
      </c>
      <c r="P1136" s="1">
        <v>4408.6717557251895</v>
      </c>
      <c r="Q1136" s="1">
        <v>2070.8496732026147</v>
      </c>
      <c r="R1136" s="1"/>
      <c r="S1136" s="1"/>
      <c r="T1136" s="1">
        <v>3.0055413145182435</v>
      </c>
      <c r="U1136" s="1">
        <v>2.5640216046867232</v>
      </c>
      <c r="V1136" s="1">
        <v>10.54297</v>
      </c>
      <c r="W1136" s="1">
        <v>8.4509399999999992</v>
      </c>
      <c r="X1136">
        <f t="shared" si="46"/>
        <v>3.5513064191407686</v>
      </c>
      <c r="Y1136" s="1" t="s">
        <v>46</v>
      </c>
      <c r="Z1136" s="1"/>
      <c r="AA1136" s="1"/>
      <c r="AB1136" s="1"/>
      <c r="AC1136" s="1"/>
      <c r="AD1136" s="1"/>
      <c r="AE1136" s="1"/>
      <c r="AF1136" s="1"/>
      <c r="AG1136" s="1"/>
      <c r="AH1136" s="1"/>
      <c r="AI1136">
        <v>5.6694999999999993</v>
      </c>
      <c r="AJ1136">
        <v>6.0772500000000003</v>
      </c>
      <c r="AK1136">
        <v>22.844749999999998</v>
      </c>
      <c r="AL1136">
        <v>25.641000000000002</v>
      </c>
      <c r="AM1136">
        <v>22.844749999999998</v>
      </c>
      <c r="AN1136">
        <v>14.652000000000001</v>
      </c>
      <c r="AO1136">
        <v>52.359499999999997</v>
      </c>
      <c r="AP1136">
        <v>49.866750000000003</v>
      </c>
      <c r="AQ1136" t="s">
        <v>97</v>
      </c>
    </row>
    <row r="1137" spans="1:43" x14ac:dyDescent="0.25">
      <c r="A1137" s="1" t="s">
        <v>581</v>
      </c>
      <c r="B1137" s="23" t="s">
        <v>1115</v>
      </c>
      <c r="C1137" s="1" t="s">
        <v>594</v>
      </c>
      <c r="D1137" s="23" t="s">
        <v>840</v>
      </c>
      <c r="E1137" s="1" t="s">
        <v>44</v>
      </c>
      <c r="F1137" s="1" t="s">
        <v>45</v>
      </c>
      <c r="G1137" s="2" t="str">
        <f t="shared" si="45"/>
        <v>TMS_F106LereHybridLereHybrid</v>
      </c>
      <c r="H1137" s="3">
        <v>120</v>
      </c>
      <c r="I1137" s="3">
        <v>21.85</v>
      </c>
      <c r="J1137" s="3">
        <v>41.5</v>
      </c>
      <c r="K1137" s="1">
        <v>3391.4771241830067</v>
      </c>
      <c r="L1137" s="1">
        <v>3375</v>
      </c>
      <c r="M1137" s="1">
        <v>3982.3975578255258</v>
      </c>
      <c r="N1137" s="1">
        <v>5056.7236823807534</v>
      </c>
      <c r="O1137" s="1">
        <v>8768.2085261070715</v>
      </c>
      <c r="P1137" s="1">
        <v>9016.6975061869416</v>
      </c>
      <c r="Q1137" s="1">
        <v>3843.4915351506443</v>
      </c>
      <c r="R1137" s="1"/>
      <c r="S1137" s="1"/>
      <c r="T1137" s="1">
        <v>2.5853656696031226</v>
      </c>
      <c r="U1137" s="1">
        <v>2.658634328355975</v>
      </c>
      <c r="V1137" s="1">
        <v>10.542949999999999</v>
      </c>
      <c r="W1137" s="1">
        <v>8.4509899999999991</v>
      </c>
      <c r="X1137">
        <f t="shared" si="46"/>
        <v>5.5371818957810417</v>
      </c>
      <c r="Y1137" s="1" t="s">
        <v>46</v>
      </c>
      <c r="Z1137" s="1">
        <v>5.8</v>
      </c>
      <c r="AA1137" s="1">
        <v>0.29840764445036877</v>
      </c>
      <c r="AB1137" s="1">
        <v>10.04454</v>
      </c>
      <c r="AC1137" s="1">
        <v>20</v>
      </c>
      <c r="AD1137" s="1">
        <v>2.0913052405254637</v>
      </c>
      <c r="AE1137" s="1"/>
      <c r="AF1137" s="1"/>
      <c r="AG1137" s="1"/>
      <c r="AH1137" s="1"/>
      <c r="AI1137">
        <v>5.6694999999999993</v>
      </c>
      <c r="AJ1137">
        <v>6.0772500000000003</v>
      </c>
      <c r="AK1137">
        <v>22.844749999999998</v>
      </c>
      <c r="AL1137">
        <v>25.641000000000002</v>
      </c>
      <c r="AM1137">
        <v>22.844749999999998</v>
      </c>
      <c r="AN1137">
        <v>14.652000000000001</v>
      </c>
      <c r="AO1137">
        <v>52.359499999999997</v>
      </c>
      <c r="AP1137">
        <v>49.866750000000003</v>
      </c>
      <c r="AQ1137" t="s">
        <v>97</v>
      </c>
    </row>
    <row r="1138" spans="1:43" x14ac:dyDescent="0.25">
      <c r="A1138" s="1" t="s">
        <v>581</v>
      </c>
      <c r="B1138" s="23" t="s">
        <v>1114</v>
      </c>
      <c r="C1138" s="1" t="s">
        <v>594</v>
      </c>
      <c r="D1138" s="23" t="s">
        <v>840</v>
      </c>
      <c r="E1138" s="1" t="s">
        <v>44</v>
      </c>
      <c r="F1138" s="1" t="s">
        <v>584</v>
      </c>
      <c r="G1138" s="2" t="str">
        <f t="shared" si="45"/>
        <v>TMS_F106LereOPVLereOPV</v>
      </c>
      <c r="H1138" s="3">
        <v>120</v>
      </c>
      <c r="I1138" s="3">
        <v>21.85</v>
      </c>
      <c r="J1138" s="3">
        <v>41.5</v>
      </c>
      <c r="K1138" s="1">
        <v>3361.986483103879</v>
      </c>
      <c r="L1138" s="1">
        <v>3375</v>
      </c>
      <c r="M1138" s="1">
        <v>6692.2430232189818</v>
      </c>
      <c r="N1138" s="1">
        <v>11022.735170017373</v>
      </c>
      <c r="O1138" s="1">
        <v>9316.1400804863424</v>
      </c>
      <c r="P1138" s="1">
        <v>9156.1142914381599</v>
      </c>
      <c r="Q1138" s="1">
        <v>6484.6207376478778</v>
      </c>
      <c r="R1138" s="1"/>
      <c r="S1138" s="1"/>
      <c r="T1138" s="1">
        <v>2.7710224676112989</v>
      </c>
      <c r="U1138" s="1">
        <v>2.7234238856858761</v>
      </c>
      <c r="V1138" s="1">
        <v>10.542949999999999</v>
      </c>
      <c r="W1138" s="1">
        <v>8.4509899999999991</v>
      </c>
      <c r="X1138">
        <f t="shared" si="46"/>
        <v>6.1318353177039286</v>
      </c>
      <c r="Y1138" s="1" t="s">
        <v>46</v>
      </c>
      <c r="Z1138" s="1">
        <v>5.8</v>
      </c>
      <c r="AA1138" s="1">
        <v>0.29840764445036877</v>
      </c>
      <c r="AB1138" s="1">
        <v>10.04454</v>
      </c>
      <c r="AC1138" s="1">
        <v>20</v>
      </c>
      <c r="AD1138" s="1">
        <v>2.0913052405254637</v>
      </c>
      <c r="AE1138" s="1"/>
      <c r="AF1138" s="1"/>
      <c r="AG1138" s="1"/>
      <c r="AH1138" s="1"/>
      <c r="AI1138">
        <v>5.6694999999999993</v>
      </c>
      <c r="AJ1138">
        <v>6.0772500000000003</v>
      </c>
      <c r="AK1138">
        <v>22.844749999999998</v>
      </c>
      <c r="AL1138">
        <v>25.641000000000002</v>
      </c>
      <c r="AM1138">
        <v>22.844749999999998</v>
      </c>
      <c r="AN1138">
        <v>14.652000000000001</v>
      </c>
      <c r="AO1138">
        <v>52.359499999999997</v>
      </c>
      <c r="AP1138">
        <v>49.866750000000003</v>
      </c>
      <c r="AQ1138" t="s">
        <v>97</v>
      </c>
    </row>
    <row r="1139" spans="1:43" x14ac:dyDescent="0.25">
      <c r="A1139" s="1" t="s">
        <v>581</v>
      </c>
      <c r="B1139" s="23" t="s">
        <v>1116</v>
      </c>
      <c r="C1139" s="1" t="s">
        <v>594</v>
      </c>
      <c r="D1139" s="23" t="s">
        <v>841</v>
      </c>
      <c r="E1139" s="1" t="s">
        <v>44</v>
      </c>
      <c r="F1139" s="1" t="s">
        <v>583</v>
      </c>
      <c r="G1139" s="2" t="str">
        <f t="shared" si="45"/>
        <v>TMS_F107LereHYBRIDLereHYBRID</v>
      </c>
      <c r="H1139" s="3">
        <v>120</v>
      </c>
      <c r="I1139" s="3">
        <v>21.85</v>
      </c>
      <c r="J1139" s="3">
        <v>41.5</v>
      </c>
      <c r="K1139" s="1">
        <v>948.70588235294122</v>
      </c>
      <c r="L1139" s="1">
        <v>875</v>
      </c>
      <c r="M1139" s="1">
        <v>989.4054054054053</v>
      </c>
      <c r="N1139" s="1">
        <v>4111.3787247182336</v>
      </c>
      <c r="O1139" s="1">
        <v>3366.4160401002505</v>
      </c>
      <c r="P1139" s="1">
        <v>4505.8479532163738</v>
      </c>
      <c r="Q1139" s="1">
        <v>1097.8997821350763</v>
      </c>
      <c r="R1139" s="1"/>
      <c r="S1139" s="1"/>
      <c r="T1139" s="1">
        <v>3.5484296057604325</v>
      </c>
      <c r="U1139" s="1">
        <v>4.7494677086234098</v>
      </c>
      <c r="V1139" s="1">
        <v>10.52754</v>
      </c>
      <c r="W1139" s="1">
        <v>8.5086499999999994</v>
      </c>
      <c r="X1139">
        <f t="shared" si="46"/>
        <v>2.4898585988382611</v>
      </c>
      <c r="Y1139" s="1" t="s">
        <v>46</v>
      </c>
      <c r="Z1139" s="1"/>
      <c r="AA1139" s="1"/>
      <c r="AB1139" s="1"/>
      <c r="AC1139" s="1"/>
      <c r="AD1139" s="1"/>
      <c r="AE1139" s="1"/>
      <c r="AF1139" s="1"/>
      <c r="AG1139" s="1"/>
      <c r="AH1139" s="1"/>
      <c r="AI1139">
        <v>5.6694999999999993</v>
      </c>
      <c r="AJ1139">
        <v>6.0772500000000003</v>
      </c>
      <c r="AK1139">
        <v>23.178249999999998</v>
      </c>
      <c r="AL1139">
        <v>25.807500000000001</v>
      </c>
      <c r="AM1139">
        <v>23.6785</v>
      </c>
      <c r="AN1139">
        <v>15.068250000000001</v>
      </c>
      <c r="AO1139">
        <v>49.691499999999998</v>
      </c>
      <c r="AP1139">
        <v>47.535750000000007</v>
      </c>
      <c r="AQ1139" t="s">
        <v>97</v>
      </c>
    </row>
    <row r="1140" spans="1:43" x14ac:dyDescent="0.25">
      <c r="A1140" s="1" t="s">
        <v>581</v>
      </c>
      <c r="B1140" s="23" t="s">
        <v>1117</v>
      </c>
      <c r="C1140" s="1" t="s">
        <v>594</v>
      </c>
      <c r="D1140" s="23" t="s">
        <v>841</v>
      </c>
      <c r="E1140" s="1" t="s">
        <v>44</v>
      </c>
      <c r="F1140" s="1" t="s">
        <v>584</v>
      </c>
      <c r="G1140" s="2" t="str">
        <f t="shared" si="45"/>
        <v>TMS_F107LereOPVLereOPV</v>
      </c>
      <c r="H1140" s="3">
        <v>120</v>
      </c>
      <c r="I1140" s="3">
        <v>21.85</v>
      </c>
      <c r="J1140" s="3">
        <v>41.5</v>
      </c>
      <c r="K1140" s="1">
        <v>317.43790849673206</v>
      </c>
      <c r="L1140" s="1">
        <v>375</v>
      </c>
      <c r="M1140" s="1">
        <v>2286.5231946437111</v>
      </c>
      <c r="N1140" s="1">
        <v>3858.0549503752118</v>
      </c>
      <c r="O1140" s="1">
        <v>3522.2222222222222</v>
      </c>
      <c r="P1140" s="1">
        <v>4065.454545454545</v>
      </c>
      <c r="Q1140" s="1">
        <v>1493.5538290788013</v>
      </c>
      <c r="R1140" s="1"/>
      <c r="S1140" s="1"/>
      <c r="T1140" s="1">
        <v>11.095783231757535</v>
      </c>
      <c r="U1140" s="1">
        <v>12.80708584777107</v>
      </c>
      <c r="V1140" s="1">
        <v>10.52754</v>
      </c>
      <c r="W1140" s="1">
        <v>8.5086499999999994</v>
      </c>
      <c r="X1140">
        <f t="shared" si="46"/>
        <v>3.3004203400403509</v>
      </c>
      <c r="Y1140" s="1" t="s">
        <v>46</v>
      </c>
      <c r="Z1140" s="1"/>
      <c r="AA1140" s="1"/>
      <c r="AB1140" s="1"/>
      <c r="AC1140" s="1"/>
      <c r="AD1140" s="1"/>
      <c r="AE1140" s="1"/>
      <c r="AF1140" s="1"/>
      <c r="AG1140" s="1"/>
      <c r="AH1140" s="1"/>
      <c r="AI1140">
        <v>5.6694999999999993</v>
      </c>
      <c r="AJ1140">
        <v>6.0772500000000003</v>
      </c>
      <c r="AK1140">
        <v>23.178249999999998</v>
      </c>
      <c r="AL1140">
        <v>25.807500000000001</v>
      </c>
      <c r="AM1140">
        <v>23.6785</v>
      </c>
      <c r="AN1140">
        <v>15.068250000000001</v>
      </c>
      <c r="AO1140">
        <v>49.691499999999998</v>
      </c>
      <c r="AP1140">
        <v>47.535750000000007</v>
      </c>
      <c r="AQ1140" t="s">
        <v>97</v>
      </c>
    </row>
    <row r="1141" spans="1:43" x14ac:dyDescent="0.25">
      <c r="A1141" s="1" t="s">
        <v>581</v>
      </c>
      <c r="B1141" s="23" t="s">
        <v>1118</v>
      </c>
      <c r="C1141" s="1" t="s">
        <v>594</v>
      </c>
      <c r="D1141" s="23" t="s">
        <v>841</v>
      </c>
      <c r="E1141" s="1" t="s">
        <v>44</v>
      </c>
      <c r="F1141" s="1" t="s">
        <v>45</v>
      </c>
      <c r="G1141" s="2" t="str">
        <f t="shared" si="45"/>
        <v>TMS_F107LereHybridLereHybrid</v>
      </c>
      <c r="H1141" s="3">
        <v>120</v>
      </c>
      <c r="I1141" s="3">
        <v>21.85</v>
      </c>
      <c r="J1141" s="3">
        <v>41.5</v>
      </c>
      <c r="K1141" s="1">
        <v>939.04139433551188</v>
      </c>
      <c r="L1141" s="1">
        <v>875</v>
      </c>
      <c r="M1141" s="1">
        <v>5367.2473118279559</v>
      </c>
      <c r="N1141" s="1">
        <v>3857.6367949648993</v>
      </c>
      <c r="O1141" s="1">
        <v>8290.7669396872679</v>
      </c>
      <c r="P1141" s="1">
        <v>3372.5490196078426</v>
      </c>
      <c r="Q1141" s="1">
        <v>2193.0578312733228</v>
      </c>
      <c r="R1141" s="1"/>
      <c r="S1141" s="1"/>
      <c r="T1141" s="1">
        <v>8.8289685520775283</v>
      </c>
      <c r="U1141" s="1">
        <v>3.5914806737506377</v>
      </c>
      <c r="V1141" s="1">
        <v>10.527150000000001</v>
      </c>
      <c r="W1141" s="1">
        <v>8.5087829999999993</v>
      </c>
      <c r="X1141">
        <f t="shared" si="46"/>
        <v>7.571113107473705</v>
      </c>
      <c r="Y1141" s="1" t="s">
        <v>46</v>
      </c>
      <c r="Z1141" s="1">
        <v>5.6</v>
      </c>
      <c r="AA1141" s="1">
        <v>0.76112018902447176</v>
      </c>
      <c r="AB1141" s="1">
        <v>6.7680600000000002</v>
      </c>
      <c r="AC1141" s="1">
        <v>12.8</v>
      </c>
      <c r="AD1141" s="1">
        <v>1.9482261358199406</v>
      </c>
      <c r="AE1141" s="1"/>
      <c r="AF1141" s="1"/>
      <c r="AG1141" s="1"/>
      <c r="AH1141" s="1"/>
      <c r="AI1141">
        <v>5.6694999999999993</v>
      </c>
      <c r="AJ1141">
        <v>6.0772500000000003</v>
      </c>
      <c r="AK1141">
        <v>23.178249999999998</v>
      </c>
      <c r="AL1141">
        <v>25.807500000000001</v>
      </c>
      <c r="AM1141">
        <v>23.6785</v>
      </c>
      <c r="AN1141">
        <v>15.068250000000001</v>
      </c>
      <c r="AO1141">
        <v>49.691499999999998</v>
      </c>
      <c r="AP1141">
        <v>47.535750000000007</v>
      </c>
      <c r="AQ1141" t="s">
        <v>97</v>
      </c>
    </row>
    <row r="1142" spans="1:43" x14ac:dyDescent="0.25">
      <c r="A1142" s="1" t="s">
        <v>581</v>
      </c>
      <c r="B1142" s="23" t="s">
        <v>1117</v>
      </c>
      <c r="C1142" s="1" t="s">
        <v>594</v>
      </c>
      <c r="D1142" s="23" t="s">
        <v>841</v>
      </c>
      <c r="E1142" s="1" t="s">
        <v>44</v>
      </c>
      <c r="F1142" s="1" t="s">
        <v>584</v>
      </c>
      <c r="G1142" s="2" t="str">
        <f t="shared" si="45"/>
        <v>TMS_F107LereOPVLereOPV</v>
      </c>
      <c r="H1142" s="3">
        <v>120</v>
      </c>
      <c r="I1142" s="3">
        <v>21.85</v>
      </c>
      <c r="J1142" s="3">
        <v>41.5</v>
      </c>
      <c r="K1142" s="1">
        <v>1773.3466267863078</v>
      </c>
      <c r="L1142" s="1">
        <v>1875</v>
      </c>
      <c r="M1142" s="1">
        <v>4565.6674386289942</v>
      </c>
      <c r="N1142" s="1">
        <v>5577.3420479302831</v>
      </c>
      <c r="O1142" s="1">
        <v>6513.4814814814808</v>
      </c>
      <c r="P1142" s="1">
        <v>3253.2420932578852</v>
      </c>
      <c r="Q1142" s="1">
        <v>1071.7088072798178</v>
      </c>
      <c r="R1142" s="1"/>
      <c r="S1142" s="1"/>
      <c r="T1142" s="1">
        <v>3.672988339163751</v>
      </c>
      <c r="U1142" s="1">
        <v>1.8345212628585039</v>
      </c>
      <c r="V1142" s="1">
        <v>10.527150000000001</v>
      </c>
      <c r="W1142" s="1">
        <v>8.5087829999999993</v>
      </c>
      <c r="X1142">
        <f t="shared" si="46"/>
        <v>4.8815882622640068</v>
      </c>
      <c r="Y1142" s="1" t="s">
        <v>46</v>
      </c>
      <c r="Z1142" s="1">
        <v>5.6</v>
      </c>
      <c r="AA1142" s="1">
        <v>0.76112018902447176</v>
      </c>
      <c r="AB1142" s="1">
        <v>6.7680600000000002</v>
      </c>
      <c r="AC1142" s="1">
        <v>12.8</v>
      </c>
      <c r="AD1142" s="1">
        <v>1.9482261358199406</v>
      </c>
      <c r="AE1142" s="1"/>
      <c r="AF1142" s="1"/>
      <c r="AG1142" s="1"/>
      <c r="AH1142" s="1"/>
      <c r="AI1142">
        <v>5.6694999999999993</v>
      </c>
      <c r="AJ1142">
        <v>6.0772500000000003</v>
      </c>
      <c r="AK1142">
        <v>23.178249999999998</v>
      </c>
      <c r="AL1142">
        <v>25.807500000000001</v>
      </c>
      <c r="AM1142">
        <v>23.6785</v>
      </c>
      <c r="AN1142">
        <v>15.068250000000001</v>
      </c>
      <c r="AO1142">
        <v>49.691499999999998</v>
      </c>
      <c r="AP1142">
        <v>47.535750000000007</v>
      </c>
      <c r="AQ1142" t="s">
        <v>97</v>
      </c>
    </row>
    <row r="1143" spans="1:43" x14ac:dyDescent="0.25">
      <c r="A1143" s="1" t="s">
        <v>581</v>
      </c>
      <c r="B1143" s="23" t="s">
        <v>1119</v>
      </c>
      <c r="C1143" s="1" t="s">
        <v>594</v>
      </c>
      <c r="D1143" s="23" t="s">
        <v>842</v>
      </c>
      <c r="E1143" s="1" t="s">
        <v>44</v>
      </c>
      <c r="F1143" s="1" t="s">
        <v>45</v>
      </c>
      <c r="G1143" s="2" t="str">
        <f t="shared" si="45"/>
        <v>TMS_F108LereHybridLereHybrid</v>
      </c>
      <c r="H1143" s="3">
        <v>120</v>
      </c>
      <c r="I1143" s="3">
        <v>21.85</v>
      </c>
      <c r="J1143" s="3">
        <v>41.5</v>
      </c>
      <c r="K1143" s="1">
        <v>3719.6219931271476</v>
      </c>
      <c r="L1143" s="1">
        <v>3625</v>
      </c>
      <c r="M1143" s="1">
        <v>4748.1508696501851</v>
      </c>
      <c r="N1143" s="1">
        <v>9216.9696874054771</v>
      </c>
      <c r="O1143" s="1">
        <v>8865.4889018313588</v>
      </c>
      <c r="P1143" s="1">
        <v>10436.531197944891</v>
      </c>
      <c r="Q1143" s="1">
        <v>4550.6340123598084</v>
      </c>
      <c r="R1143" s="1"/>
      <c r="S1143" s="1"/>
      <c r="T1143" s="1">
        <v>2.3834381338244524</v>
      </c>
      <c r="U1143" s="1">
        <v>2.8058042503320952</v>
      </c>
      <c r="V1143" s="1">
        <v>10.50395</v>
      </c>
      <c r="W1143" s="1">
        <v>8.5237499999999997</v>
      </c>
      <c r="X1143">
        <f t="shared" si="46"/>
        <v>5.299428026994109</v>
      </c>
      <c r="Y1143" s="1" t="s">
        <v>46</v>
      </c>
      <c r="Z1143" s="1">
        <v>5.0999999999999996</v>
      </c>
      <c r="AA1143" s="1">
        <v>0.93040414220166412</v>
      </c>
      <c r="AB1143" s="1">
        <v>2.2629000000000001</v>
      </c>
      <c r="AC1143" s="1">
        <v>26.8</v>
      </c>
      <c r="AD1143" s="1">
        <v>3.2218844423480846</v>
      </c>
      <c r="AE1143" s="1"/>
      <c r="AF1143" s="1"/>
      <c r="AG1143" s="1"/>
      <c r="AH1143" s="1"/>
      <c r="AI1143">
        <v>5.6694999999999993</v>
      </c>
      <c r="AJ1143">
        <v>5.8275000000000006</v>
      </c>
      <c r="AK1143">
        <v>21.343999999999998</v>
      </c>
      <c r="AL1143">
        <v>24.642000000000003</v>
      </c>
      <c r="AM1143">
        <v>23.178249999999998</v>
      </c>
      <c r="AN1143">
        <v>14.319000000000001</v>
      </c>
      <c r="AO1143">
        <v>51.025499999999994</v>
      </c>
      <c r="AP1143">
        <v>48.451500000000003</v>
      </c>
      <c r="AQ1143" t="s">
        <v>97</v>
      </c>
    </row>
    <row r="1144" spans="1:43" x14ac:dyDescent="0.25">
      <c r="A1144" s="1" t="s">
        <v>581</v>
      </c>
      <c r="B1144" s="23" t="s">
        <v>1120</v>
      </c>
      <c r="C1144" s="1" t="s">
        <v>594</v>
      </c>
      <c r="D1144" s="23" t="s">
        <v>842</v>
      </c>
      <c r="E1144" s="1" t="s">
        <v>44</v>
      </c>
      <c r="F1144" s="1" t="s">
        <v>584</v>
      </c>
      <c r="G1144" s="2" t="str">
        <f t="shared" si="45"/>
        <v>TMS_F108LereOPVLereOPV</v>
      </c>
      <c r="H1144" s="3">
        <v>120</v>
      </c>
      <c r="I1144" s="3">
        <v>21.85</v>
      </c>
      <c r="J1144" s="3">
        <v>41.5</v>
      </c>
      <c r="K1144" s="1">
        <v>3561.5912156862746</v>
      </c>
      <c r="L1144" s="1">
        <v>3625</v>
      </c>
      <c r="M1144" s="1">
        <v>2011.9831223628692</v>
      </c>
      <c r="N1144" s="1">
        <v>7443.6850678733026</v>
      </c>
      <c r="O1144" s="1">
        <v>8446.6441318100278</v>
      </c>
      <c r="P1144" s="1">
        <v>7062.1724245253654</v>
      </c>
      <c r="Q1144" s="1">
        <v>1865.5293831609958</v>
      </c>
      <c r="R1144" s="1"/>
      <c r="S1144" s="1"/>
      <c r="T1144" s="1">
        <v>2.3715928135178936</v>
      </c>
      <c r="U1144" s="1">
        <v>1.9828700142288991</v>
      </c>
      <c r="V1144" s="1">
        <v>10.50395</v>
      </c>
      <c r="W1144" s="1">
        <v>8.5237499999999997</v>
      </c>
      <c r="X1144">
        <f t="shared" si="46"/>
        <v>5.0308309166072886</v>
      </c>
      <c r="Y1144" s="1" t="s">
        <v>46</v>
      </c>
      <c r="Z1144" s="1">
        <v>5.0999999999999996</v>
      </c>
      <c r="AA1144" s="1">
        <v>0.93040414220166412</v>
      </c>
      <c r="AB1144" s="1">
        <v>2.2629000000000001</v>
      </c>
      <c r="AC1144" s="1">
        <v>26.8</v>
      </c>
      <c r="AD1144" s="1">
        <v>3.2218844423480846</v>
      </c>
      <c r="AE1144" s="1"/>
      <c r="AF1144" s="1"/>
      <c r="AG1144" s="1"/>
      <c r="AH1144" s="1"/>
      <c r="AI1144">
        <v>5.6694999999999993</v>
      </c>
      <c r="AJ1144">
        <v>5.8275000000000006</v>
      </c>
      <c r="AK1144">
        <v>21.343999999999998</v>
      </c>
      <c r="AL1144">
        <v>24.642000000000003</v>
      </c>
      <c r="AM1144">
        <v>23.178249999999998</v>
      </c>
      <c r="AN1144">
        <v>14.319000000000001</v>
      </c>
      <c r="AO1144">
        <v>51.025499999999994</v>
      </c>
      <c r="AP1144">
        <v>48.451500000000003</v>
      </c>
      <c r="AQ1144" t="s">
        <v>97</v>
      </c>
    </row>
    <row r="1145" spans="1:43" x14ac:dyDescent="0.25">
      <c r="A1145" s="1" t="s">
        <v>581</v>
      </c>
      <c r="B1145" s="23" t="s">
        <v>1121</v>
      </c>
      <c r="C1145" s="1" t="s">
        <v>594</v>
      </c>
      <c r="D1145" s="23" t="s">
        <v>843</v>
      </c>
      <c r="E1145" s="1" t="s">
        <v>44</v>
      </c>
      <c r="F1145" s="1" t="s">
        <v>45</v>
      </c>
      <c r="G1145" s="2" t="str">
        <f t="shared" si="45"/>
        <v>TMS_F109LereHybridLereHybrid</v>
      </c>
      <c r="H1145" s="3">
        <v>120</v>
      </c>
      <c r="I1145" s="3">
        <v>21.85</v>
      </c>
      <c r="J1145" s="3">
        <v>41.5</v>
      </c>
      <c r="K1145" s="1">
        <v>215.91695501730109</v>
      </c>
      <c r="L1145" s="1">
        <v>125</v>
      </c>
      <c r="M1145" s="1">
        <v>1914.2314990512336</v>
      </c>
      <c r="N1145" s="1">
        <v>1594.1520467836256</v>
      </c>
      <c r="O1145" s="1">
        <v>2100.5622489959837</v>
      </c>
      <c r="P1145" s="1">
        <v>2884.6075015372003</v>
      </c>
      <c r="Q1145" s="1">
        <v>581.04879160966698</v>
      </c>
      <c r="R1145" s="1"/>
      <c r="S1145" s="1"/>
      <c r="T1145" s="1">
        <v>9.7285655442281911</v>
      </c>
      <c r="U1145" s="1">
        <v>13.359800768337351</v>
      </c>
      <c r="V1145" s="1">
        <v>10.51815</v>
      </c>
      <c r="W1145" s="1">
        <v>8.4646699999999999</v>
      </c>
      <c r="X1145">
        <f t="shared" si="46"/>
        <v>1.9408862042194095</v>
      </c>
      <c r="Y1145" s="1" t="s">
        <v>46</v>
      </c>
      <c r="Z1145" s="1">
        <v>5.9</v>
      </c>
      <c r="AA1145" s="1">
        <v>0.84465248308885077</v>
      </c>
      <c r="AB1145" s="1">
        <v>2.2629000000000001</v>
      </c>
      <c r="AC1145" s="1">
        <v>16.8</v>
      </c>
      <c r="AD1145" s="1">
        <v>1.7184311998202417</v>
      </c>
      <c r="AE1145" s="1"/>
      <c r="AF1145" s="1"/>
      <c r="AG1145" s="1"/>
      <c r="AH1145" s="1"/>
      <c r="AI1145">
        <v>5.6694999999999993</v>
      </c>
      <c r="AJ1145">
        <v>5.8275000000000006</v>
      </c>
      <c r="AK1145">
        <v>22.844749999999998</v>
      </c>
      <c r="AL1145">
        <v>25.641000000000002</v>
      </c>
      <c r="AM1145">
        <v>22.3445</v>
      </c>
      <c r="AN1145">
        <v>14.402250000000002</v>
      </c>
      <c r="AO1145">
        <v>50.858749999999993</v>
      </c>
      <c r="AP1145">
        <v>48.368250000000003</v>
      </c>
      <c r="AQ1145" t="s">
        <v>97</v>
      </c>
    </row>
    <row r="1146" spans="1:43" x14ac:dyDescent="0.25">
      <c r="A1146" s="1" t="s">
        <v>581</v>
      </c>
      <c r="B1146" s="23" t="s">
        <v>1122</v>
      </c>
      <c r="C1146" s="1" t="s">
        <v>594</v>
      </c>
      <c r="D1146" s="23" t="s">
        <v>843</v>
      </c>
      <c r="E1146" s="1" t="s">
        <v>44</v>
      </c>
      <c r="F1146" s="1" t="s">
        <v>584</v>
      </c>
      <c r="G1146" s="2" t="str">
        <f t="shared" si="45"/>
        <v>TMS_F109LereOPVLereOPV</v>
      </c>
      <c r="H1146" s="3">
        <v>120</v>
      </c>
      <c r="I1146" s="3">
        <v>21.85</v>
      </c>
      <c r="J1146" s="3">
        <v>41.5</v>
      </c>
      <c r="K1146" s="1">
        <v>555.74229691876747</v>
      </c>
      <c r="L1146" s="4">
        <v>625</v>
      </c>
      <c r="M1146" s="1">
        <v>750.02633889376659</v>
      </c>
      <c r="N1146" s="1">
        <v>4197.1306325760843</v>
      </c>
      <c r="O1146" s="1">
        <v>3261.9348565872629</v>
      </c>
      <c r="P1146" s="1">
        <v>3073.028689923091</v>
      </c>
      <c r="Q1146" s="1">
        <v>974.7222222222224</v>
      </c>
      <c r="R1146" s="1"/>
      <c r="S1146" s="1"/>
      <c r="T1146" s="1">
        <v>5.8695097973873631</v>
      </c>
      <c r="U1146" s="1">
        <v>5.5295929551539498</v>
      </c>
      <c r="V1146" s="1">
        <v>10.51815</v>
      </c>
      <c r="W1146" s="1">
        <v>8.4646699999999999</v>
      </c>
      <c r="X1146">
        <f t="shared" si="46"/>
        <v>2.786949789333252</v>
      </c>
      <c r="Y1146" s="1" t="s">
        <v>46</v>
      </c>
      <c r="Z1146" s="1">
        <v>5.9</v>
      </c>
      <c r="AA1146" s="1">
        <v>0.84465248308885077</v>
      </c>
      <c r="AB1146" s="1">
        <v>2.2629000000000001</v>
      </c>
      <c r="AC1146" s="1">
        <v>16.8</v>
      </c>
      <c r="AD1146" s="1">
        <v>1.7184311998202417</v>
      </c>
      <c r="AE1146" s="1"/>
      <c r="AF1146" s="1"/>
      <c r="AG1146" s="1"/>
      <c r="AH1146" s="1"/>
      <c r="AI1146">
        <v>5.6694999999999993</v>
      </c>
      <c r="AJ1146">
        <v>5.8275000000000006</v>
      </c>
      <c r="AK1146">
        <v>22.844749999999998</v>
      </c>
      <c r="AL1146">
        <v>25.641000000000002</v>
      </c>
      <c r="AM1146">
        <v>22.3445</v>
      </c>
      <c r="AN1146">
        <v>14.402250000000002</v>
      </c>
      <c r="AO1146">
        <v>50.858749999999993</v>
      </c>
      <c r="AP1146">
        <v>48.368250000000003</v>
      </c>
      <c r="AQ1146" t="s">
        <v>97</v>
      </c>
    </row>
    <row r="1147" spans="1:43" x14ac:dyDescent="0.25">
      <c r="A1147" s="1" t="s">
        <v>581</v>
      </c>
      <c r="B1147" s="23" t="s">
        <v>1123</v>
      </c>
      <c r="C1147" s="1" t="s">
        <v>594</v>
      </c>
      <c r="D1147" s="23" t="s">
        <v>844</v>
      </c>
      <c r="E1147" s="1" t="s">
        <v>44</v>
      </c>
      <c r="F1147" s="1" t="s">
        <v>583</v>
      </c>
      <c r="G1147" s="2" t="str">
        <f t="shared" si="45"/>
        <v>TMS_F110LereHYBRIDLereHYBRID</v>
      </c>
      <c r="H1147" s="3">
        <v>120</v>
      </c>
      <c r="I1147" s="3">
        <v>21.85</v>
      </c>
      <c r="J1147" s="3">
        <v>41.5</v>
      </c>
      <c r="K1147" s="1">
        <v>3045.8980392156864</v>
      </c>
      <c r="L1147" s="1">
        <v>3125</v>
      </c>
      <c r="M1147" s="1">
        <v>2955.1001347103725</v>
      </c>
      <c r="N1147" s="1">
        <v>5977.8782608695656</v>
      </c>
      <c r="O1147" s="1">
        <v>6428.8425047438323</v>
      </c>
      <c r="P1147" s="1">
        <v>5157.2837977296185</v>
      </c>
      <c r="Q1147" s="1">
        <v>4954.219755826859</v>
      </c>
      <c r="R1147" s="1"/>
      <c r="S1147" s="1"/>
      <c r="T1147" s="1">
        <v>2.1106558466412908</v>
      </c>
      <c r="U1147" s="1">
        <v>1.6931899004267426</v>
      </c>
      <c r="V1147" s="1">
        <v>10.52542</v>
      </c>
      <c r="W1147" s="1">
        <v>8.4658499999999997</v>
      </c>
      <c r="X1147">
        <f t="shared" si="46"/>
        <v>3.4838970833194085</v>
      </c>
      <c r="Y1147" s="1" t="s">
        <v>46</v>
      </c>
      <c r="Z1147" s="1"/>
      <c r="AA1147" s="1"/>
      <c r="AB1147" s="1"/>
      <c r="AC1147" s="1"/>
      <c r="AD1147" s="1"/>
      <c r="AE1147" s="1"/>
      <c r="AF1147" s="1"/>
      <c r="AG1147" s="1"/>
      <c r="AH1147" s="1"/>
      <c r="AI1147">
        <v>5.3359999999999994</v>
      </c>
      <c r="AJ1147">
        <v>5.4112500000000008</v>
      </c>
      <c r="AK1147">
        <v>19.17625</v>
      </c>
      <c r="AL1147">
        <v>22.560750000000002</v>
      </c>
      <c r="AM1147">
        <v>24.845749999999999</v>
      </c>
      <c r="AN1147">
        <v>15.651000000000002</v>
      </c>
      <c r="AO1147">
        <v>53.36</v>
      </c>
      <c r="AP1147">
        <v>50.865750000000006</v>
      </c>
      <c r="AQ1147" t="s">
        <v>97</v>
      </c>
    </row>
    <row r="1148" spans="1:43" x14ac:dyDescent="0.25">
      <c r="A1148" s="1" t="s">
        <v>581</v>
      </c>
      <c r="B1148" s="23" t="s">
        <v>1124</v>
      </c>
      <c r="C1148" s="1" t="s">
        <v>594</v>
      </c>
      <c r="D1148" s="23" t="s">
        <v>844</v>
      </c>
      <c r="E1148" s="1" t="s">
        <v>44</v>
      </c>
      <c r="F1148" s="1" t="s">
        <v>584</v>
      </c>
      <c r="G1148" s="2" t="str">
        <f t="shared" si="45"/>
        <v>TMS_F110LereOPVLereOPV</v>
      </c>
      <c r="H1148" s="3">
        <v>120</v>
      </c>
      <c r="I1148" s="3">
        <v>21.85</v>
      </c>
      <c r="J1148" s="3">
        <v>41.5</v>
      </c>
      <c r="K1148" s="1">
        <v>2280.6961178045526</v>
      </c>
      <c r="L1148" s="1">
        <v>2375</v>
      </c>
      <c r="M1148" s="1">
        <v>3334.344827586207</v>
      </c>
      <c r="N1148" s="1">
        <v>3607.5789473684217</v>
      </c>
      <c r="O1148" s="1">
        <v>4905.9616984322874</v>
      </c>
      <c r="P1148" s="1">
        <v>5360.2967673555904</v>
      </c>
      <c r="Q1148" s="1">
        <v>1474.8592592592593</v>
      </c>
      <c r="R1148" s="1"/>
      <c r="S1148" s="1"/>
      <c r="T1148" s="1">
        <v>2.1510808301611317</v>
      </c>
      <c r="U1148" s="1">
        <v>2.350289775788073</v>
      </c>
      <c r="V1148" s="1">
        <v>10.52542</v>
      </c>
      <c r="W1148" s="1">
        <v>8.4658499999999997</v>
      </c>
      <c r="X1148">
        <f t="shared" si="46"/>
        <v>2.7036078163523443</v>
      </c>
      <c r="Y1148" s="1" t="s">
        <v>46</v>
      </c>
      <c r="Z1148" s="1"/>
      <c r="AA1148" s="1"/>
      <c r="AB1148" s="1"/>
      <c r="AC1148" s="1"/>
      <c r="AD1148" s="1"/>
      <c r="AE1148" s="1"/>
      <c r="AF1148" s="1"/>
      <c r="AG1148" s="1"/>
      <c r="AH1148" s="1"/>
      <c r="AI1148">
        <v>5.3359999999999994</v>
      </c>
      <c r="AJ1148">
        <v>5.4112500000000008</v>
      </c>
      <c r="AK1148">
        <v>19.17625</v>
      </c>
      <c r="AL1148">
        <v>22.560750000000002</v>
      </c>
      <c r="AM1148">
        <v>24.845749999999999</v>
      </c>
      <c r="AN1148">
        <v>15.651000000000002</v>
      </c>
      <c r="AO1148">
        <v>53.36</v>
      </c>
      <c r="AP1148">
        <v>50.865750000000006</v>
      </c>
      <c r="AQ1148" t="s">
        <v>97</v>
      </c>
    </row>
    <row r="1149" spans="1:43" x14ac:dyDescent="0.25">
      <c r="A1149" s="1" t="s">
        <v>581</v>
      </c>
      <c r="B1149" s="23" t="s">
        <v>1125</v>
      </c>
      <c r="C1149" s="1" t="s">
        <v>594</v>
      </c>
      <c r="D1149" s="23" t="s">
        <v>844</v>
      </c>
      <c r="E1149" s="1" t="s">
        <v>44</v>
      </c>
      <c r="F1149" s="1" t="s">
        <v>45</v>
      </c>
      <c r="G1149" s="2" t="str">
        <f t="shared" si="45"/>
        <v>TMS_F110LereHybridLereHybrid</v>
      </c>
      <c r="H1149" s="3">
        <v>120</v>
      </c>
      <c r="I1149" s="3">
        <v>21.85</v>
      </c>
      <c r="J1149" s="3">
        <v>41.5</v>
      </c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>
        <v>10.52515</v>
      </c>
      <c r="W1149" s="1">
        <v>8.4669000000000008</v>
      </c>
      <c r="X1149">
        <f t="shared" si="46"/>
        <v>0</v>
      </c>
      <c r="Y1149" s="1" t="s">
        <v>52</v>
      </c>
      <c r="Z1149" s="1">
        <v>6.1</v>
      </c>
      <c r="AA1149" s="1">
        <v>0.52366969093298243</v>
      </c>
      <c r="AB1149" s="1">
        <v>3.9011400000000003</v>
      </c>
      <c r="AC1149" s="1">
        <v>24</v>
      </c>
      <c r="AD1149" s="1">
        <v>1.6882956981491852</v>
      </c>
      <c r="AE1149" s="1"/>
      <c r="AF1149" s="1"/>
      <c r="AG1149" s="1"/>
      <c r="AH1149" s="1"/>
      <c r="AI1149">
        <v>5.1692499999999999</v>
      </c>
      <c r="AJ1149">
        <v>5.5777500000000009</v>
      </c>
      <c r="AK1149">
        <v>19.17625</v>
      </c>
      <c r="AL1149">
        <v>22.560750000000002</v>
      </c>
      <c r="AM1149">
        <v>22.17775</v>
      </c>
      <c r="AN1149">
        <v>14.069250000000002</v>
      </c>
      <c r="AO1149">
        <v>53.36</v>
      </c>
      <c r="AP1149">
        <v>50.865750000000006</v>
      </c>
      <c r="AQ1149" t="s">
        <v>97</v>
      </c>
    </row>
    <row r="1150" spans="1:43" x14ac:dyDescent="0.25">
      <c r="A1150" s="1" t="s">
        <v>581</v>
      </c>
      <c r="B1150" s="23" t="s">
        <v>1124</v>
      </c>
      <c r="C1150" s="1" t="s">
        <v>594</v>
      </c>
      <c r="D1150" s="23" t="s">
        <v>844</v>
      </c>
      <c r="E1150" s="1" t="s">
        <v>44</v>
      </c>
      <c r="F1150" s="1" t="s">
        <v>584</v>
      </c>
      <c r="G1150" s="2" t="str">
        <f t="shared" si="45"/>
        <v>TMS_F110LereOPVLereOPV</v>
      </c>
      <c r="H1150" s="3">
        <v>120</v>
      </c>
      <c r="I1150" s="3">
        <v>21.85</v>
      </c>
      <c r="J1150" s="3">
        <v>41.5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>
        <v>10.52515</v>
      </c>
      <c r="W1150" s="1">
        <v>8.4669000000000008</v>
      </c>
      <c r="X1150">
        <f t="shared" si="46"/>
        <v>0</v>
      </c>
      <c r="Y1150" s="1" t="s">
        <v>52</v>
      </c>
      <c r="Z1150" s="1">
        <v>6.1</v>
      </c>
      <c r="AA1150" s="1">
        <v>0.52366969093298243</v>
      </c>
      <c r="AB1150" s="1">
        <v>3.9011400000000003</v>
      </c>
      <c r="AC1150" s="1">
        <v>24</v>
      </c>
      <c r="AD1150" s="1">
        <v>1.6882956981491852</v>
      </c>
      <c r="AE1150" s="1"/>
      <c r="AF1150" s="1"/>
      <c r="AG1150" s="1"/>
      <c r="AH1150" s="1"/>
      <c r="AI1150">
        <v>5.1692499999999999</v>
      </c>
      <c r="AJ1150">
        <v>5.5777500000000009</v>
      </c>
      <c r="AK1150">
        <v>19.17625</v>
      </c>
      <c r="AL1150">
        <v>22.560750000000002</v>
      </c>
      <c r="AM1150">
        <v>22.17775</v>
      </c>
      <c r="AN1150">
        <v>14.069250000000002</v>
      </c>
      <c r="AO1150">
        <v>53.36</v>
      </c>
      <c r="AP1150">
        <v>50.865750000000006</v>
      </c>
      <c r="AQ1150" t="s">
        <v>97</v>
      </c>
    </row>
    <row r="1151" spans="1:43" x14ac:dyDescent="0.25">
      <c r="A1151" s="1" t="s">
        <v>581</v>
      </c>
      <c r="B1151" s="23" t="s">
        <v>1126</v>
      </c>
      <c r="C1151" s="1" t="s">
        <v>594</v>
      </c>
      <c r="D1151" s="23" t="s">
        <v>845</v>
      </c>
      <c r="E1151" s="1" t="s">
        <v>44</v>
      </c>
      <c r="F1151" s="1" t="s">
        <v>45</v>
      </c>
      <c r="G1151" s="2" t="str">
        <f t="shared" si="45"/>
        <v>TMS_F111LereHybridLereHybrid</v>
      </c>
      <c r="H1151" s="3">
        <v>120</v>
      </c>
      <c r="I1151" s="3">
        <v>21.85</v>
      </c>
      <c r="J1151" s="3">
        <v>41.5</v>
      </c>
      <c r="K1151" s="1">
        <v>652.44287188559645</v>
      </c>
      <c r="L1151" s="4">
        <v>625</v>
      </c>
      <c r="M1151" s="1">
        <v>811.11938446264594</v>
      </c>
      <c r="N1151" s="1">
        <v>5638.4560603902573</v>
      </c>
      <c r="O1151" s="1">
        <v>5259.4391499616613</v>
      </c>
      <c r="P1151" s="1">
        <v>4088.6539669248477</v>
      </c>
      <c r="Q1151" s="1">
        <v>491.03348416289577</v>
      </c>
      <c r="R1151" s="1"/>
      <c r="S1151" s="1"/>
      <c r="T1151" s="1">
        <v>8.0611489167803878</v>
      </c>
      <c r="U1151" s="1">
        <v>6.2666850127558433</v>
      </c>
      <c r="V1151" s="1">
        <v>10.513450000000001</v>
      </c>
      <c r="W1151" s="1">
        <v>8.4881100000000007</v>
      </c>
      <c r="X1151">
        <f t="shared" si="46"/>
        <v>4.7444766118993327</v>
      </c>
      <c r="Y1151" s="1" t="s">
        <v>46</v>
      </c>
      <c r="Z1151" s="1">
        <v>5.8</v>
      </c>
      <c r="AA1151" s="1">
        <v>0.45196627608334344</v>
      </c>
      <c r="AB1151" s="1">
        <v>3.2868000000000004</v>
      </c>
      <c r="AC1151" s="1">
        <v>22</v>
      </c>
      <c r="AD1151" s="1">
        <v>2.450639689127744</v>
      </c>
      <c r="AE1151" s="1"/>
      <c r="AF1151" s="1"/>
      <c r="AG1151" s="1"/>
      <c r="AH1151" s="1"/>
      <c r="AI1151">
        <v>6.3364999999999991</v>
      </c>
      <c r="AJ1151">
        <v>6.4102500000000004</v>
      </c>
      <c r="AK1151">
        <v>21.844249999999999</v>
      </c>
      <c r="AL1151">
        <v>24.642000000000003</v>
      </c>
      <c r="AM1151">
        <v>23.511749999999999</v>
      </c>
      <c r="AN1151">
        <v>14.985000000000001</v>
      </c>
      <c r="AO1151">
        <v>52.359499999999997</v>
      </c>
      <c r="AP1151">
        <v>50.116500000000002</v>
      </c>
      <c r="AQ1151" t="s">
        <v>97</v>
      </c>
    </row>
    <row r="1152" spans="1:43" x14ac:dyDescent="0.25">
      <c r="A1152" s="1" t="s">
        <v>581</v>
      </c>
      <c r="B1152" s="23" t="s">
        <v>1127</v>
      </c>
      <c r="C1152" s="1" t="s">
        <v>594</v>
      </c>
      <c r="D1152" s="23" t="s">
        <v>845</v>
      </c>
      <c r="E1152" s="1" t="s">
        <v>44</v>
      </c>
      <c r="F1152" s="1" t="s">
        <v>584</v>
      </c>
      <c r="G1152" s="2" t="str">
        <f t="shared" si="45"/>
        <v>TMS_F111LereOPVLereOPV</v>
      </c>
      <c r="H1152" s="3">
        <v>120</v>
      </c>
      <c r="I1152" s="3">
        <v>21.85</v>
      </c>
      <c r="J1152" s="3">
        <v>41.5</v>
      </c>
      <c r="K1152" s="1">
        <v>1034.453874418756</v>
      </c>
      <c r="L1152" s="1">
        <v>1125</v>
      </c>
      <c r="M1152" s="1">
        <v>197.16849451645064</v>
      </c>
      <c r="N1152" s="1">
        <v>5265.9972105997203</v>
      </c>
      <c r="O1152" s="1">
        <v>4691.1594106569182</v>
      </c>
      <c r="P1152" s="1">
        <v>3106.6263891177382</v>
      </c>
      <c r="Q1152" s="1">
        <v>358.14455231930964</v>
      </c>
      <c r="R1152" s="1"/>
      <c r="S1152" s="1"/>
      <c r="T1152" s="1">
        <v>4.5349140514291273</v>
      </c>
      <c r="U1152" s="1">
        <v>3.0031560284534722</v>
      </c>
      <c r="V1152" s="1">
        <v>10.513450000000001</v>
      </c>
      <c r="W1152" s="1">
        <v>8.4881100000000007</v>
      </c>
      <c r="X1152">
        <f t="shared" si="46"/>
        <v>3.7658276339068317</v>
      </c>
      <c r="Y1152" s="1" t="s">
        <v>46</v>
      </c>
      <c r="Z1152" s="1">
        <v>5.8</v>
      </c>
      <c r="AA1152" s="1">
        <v>0.45196627608334344</v>
      </c>
      <c r="AB1152" s="1">
        <v>3.2868000000000004</v>
      </c>
      <c r="AC1152" s="1">
        <v>22</v>
      </c>
      <c r="AD1152" s="1">
        <v>2.450639689127744</v>
      </c>
      <c r="AE1152" s="1"/>
      <c r="AF1152" s="1"/>
      <c r="AG1152" s="1"/>
      <c r="AH1152" s="1"/>
      <c r="AI1152">
        <v>6.3364999999999991</v>
      </c>
      <c r="AJ1152">
        <v>6.4102500000000004</v>
      </c>
      <c r="AK1152">
        <v>21.844249999999999</v>
      </c>
      <c r="AL1152">
        <v>24.642000000000003</v>
      </c>
      <c r="AM1152">
        <v>23.511749999999999</v>
      </c>
      <c r="AN1152">
        <v>14.985000000000001</v>
      </c>
      <c r="AO1152">
        <v>52.359499999999997</v>
      </c>
      <c r="AP1152">
        <v>50.116500000000002</v>
      </c>
      <c r="AQ1152" t="s">
        <v>97</v>
      </c>
    </row>
    <row r="1153" spans="1:43" x14ac:dyDescent="0.25">
      <c r="A1153" s="1" t="s">
        <v>581</v>
      </c>
      <c r="B1153" s="23" t="s">
        <v>1128</v>
      </c>
      <c r="C1153" s="1" t="s">
        <v>594</v>
      </c>
      <c r="D1153" s="23" t="s">
        <v>846</v>
      </c>
      <c r="E1153" s="1" t="s">
        <v>44</v>
      </c>
      <c r="F1153" s="1" t="s">
        <v>45</v>
      </c>
      <c r="G1153" s="2" t="str">
        <f t="shared" si="45"/>
        <v>TMS_F112LereHybridLereHybrid</v>
      </c>
      <c r="H1153" s="3">
        <v>120</v>
      </c>
      <c r="I1153" s="3">
        <v>21.85</v>
      </c>
      <c r="J1153" s="3">
        <v>41.5</v>
      </c>
      <c r="K1153" s="1">
        <v>162.67247639796662</v>
      </c>
      <c r="L1153" s="1">
        <v>125</v>
      </c>
      <c r="M1153" s="1">
        <v>1940.881438585797</v>
      </c>
      <c r="N1153" s="1">
        <v>2003.8892733564019</v>
      </c>
      <c r="O1153" s="1">
        <v>2029.2672858617136</v>
      </c>
      <c r="P1153" s="1">
        <v>3220.06036341238</v>
      </c>
      <c r="Q1153" s="1">
        <v>133.09566250742725</v>
      </c>
      <c r="R1153" s="1"/>
      <c r="S1153" s="1"/>
      <c r="T1153" s="1">
        <v>12.474558270676694</v>
      </c>
      <c r="U1153" s="1">
        <v>19.794746073298423</v>
      </c>
      <c r="V1153" s="1">
        <v>10.50512</v>
      </c>
      <c r="W1153" s="1">
        <v>8.48386</v>
      </c>
      <c r="X1153">
        <f t="shared" si="46"/>
        <v>1.9222970636068781</v>
      </c>
      <c r="Y1153" s="1" t="s">
        <v>46</v>
      </c>
      <c r="Z1153" s="1">
        <v>5.4</v>
      </c>
      <c r="AA1153" s="1">
        <v>0.4581910096547589</v>
      </c>
      <c r="AB1153" s="1">
        <v>2.6724600000000001</v>
      </c>
      <c r="AC1153" s="1">
        <v>16.8</v>
      </c>
      <c r="AD1153" s="1">
        <v>1.4203324048181292</v>
      </c>
      <c r="AE1153" s="1"/>
      <c r="AF1153" s="1"/>
      <c r="AG1153" s="1"/>
      <c r="AH1153" s="1"/>
      <c r="AI1153">
        <v>7.1702499999999993</v>
      </c>
      <c r="AJ1153">
        <v>7.3260000000000005</v>
      </c>
      <c r="AK1153">
        <v>21.510749999999998</v>
      </c>
      <c r="AL1153">
        <v>24.225750000000001</v>
      </c>
      <c r="AM1153">
        <v>24.011999999999997</v>
      </c>
      <c r="AN1153">
        <v>14.985000000000001</v>
      </c>
      <c r="AO1153">
        <v>50.024999999999999</v>
      </c>
      <c r="AP1153">
        <v>47.702250000000006</v>
      </c>
      <c r="AQ1153" t="s">
        <v>97</v>
      </c>
    </row>
    <row r="1154" spans="1:43" x14ac:dyDescent="0.25">
      <c r="A1154" s="1" t="s">
        <v>581</v>
      </c>
      <c r="B1154" s="23" t="s">
        <v>1129</v>
      </c>
      <c r="C1154" s="1" t="s">
        <v>594</v>
      </c>
      <c r="D1154" s="23" t="s">
        <v>846</v>
      </c>
      <c r="E1154" s="1" t="s">
        <v>44</v>
      </c>
      <c r="F1154" s="1" t="s">
        <v>584</v>
      </c>
      <c r="G1154" s="2" t="str">
        <f t="shared" si="45"/>
        <v>TMS_F112LereOPVLereOPV</v>
      </c>
      <c r="H1154" s="3">
        <v>120</v>
      </c>
      <c r="I1154" s="3">
        <v>21.85</v>
      </c>
      <c r="J1154" s="3">
        <v>41.5</v>
      </c>
      <c r="K1154" s="1">
        <v>122.00435729847496</v>
      </c>
      <c r="L1154" s="1">
        <v>125</v>
      </c>
      <c r="M1154" s="1">
        <v>1209.6754689491895</v>
      </c>
      <c r="N1154" s="1">
        <v>1039.6748663101603</v>
      </c>
      <c r="O1154" s="1">
        <v>2227.2168568920106</v>
      </c>
      <c r="P1154" s="1">
        <v>1891.4027149321266</v>
      </c>
      <c r="Q1154" s="1">
        <v>644.68211527035055</v>
      </c>
      <c r="R1154" s="1"/>
      <c r="S1154" s="1"/>
      <c r="T1154" s="1">
        <v>18.255223880597015</v>
      </c>
      <c r="U1154" s="1">
        <v>15.50274725274725</v>
      </c>
      <c r="V1154" s="1">
        <v>10.50512</v>
      </c>
      <c r="W1154" s="1">
        <v>8.48386</v>
      </c>
      <c r="X1154">
        <f t="shared" si="46"/>
        <v>2.1680354974306213</v>
      </c>
      <c r="Y1154" s="1" t="s">
        <v>46</v>
      </c>
      <c r="Z1154" s="1">
        <v>5.4</v>
      </c>
      <c r="AA1154" s="1">
        <v>0.4581910096547589</v>
      </c>
      <c r="AB1154" s="1">
        <v>2.6724600000000001</v>
      </c>
      <c r="AC1154" s="1">
        <v>16.8</v>
      </c>
      <c r="AD1154" s="1">
        <v>1.4203324048181292</v>
      </c>
      <c r="AE1154" s="1"/>
      <c r="AF1154" s="1"/>
      <c r="AG1154" s="1"/>
      <c r="AH1154" s="1"/>
      <c r="AI1154">
        <v>7.1702499999999993</v>
      </c>
      <c r="AJ1154">
        <v>7.3260000000000005</v>
      </c>
      <c r="AK1154">
        <v>21.510749999999998</v>
      </c>
      <c r="AL1154">
        <v>24.225750000000001</v>
      </c>
      <c r="AM1154">
        <v>24.011999999999997</v>
      </c>
      <c r="AN1154">
        <v>14.985000000000001</v>
      </c>
      <c r="AO1154">
        <v>50.024999999999999</v>
      </c>
      <c r="AP1154">
        <v>47.702250000000006</v>
      </c>
      <c r="AQ1154" t="s">
        <v>97</v>
      </c>
    </row>
    <row r="1155" spans="1:43" x14ac:dyDescent="0.25">
      <c r="A1155" s="1" t="s">
        <v>581</v>
      </c>
      <c r="B1155" s="23" t="s">
        <v>1130</v>
      </c>
      <c r="C1155" s="1" t="s">
        <v>594</v>
      </c>
      <c r="D1155" s="23" t="s">
        <v>847</v>
      </c>
      <c r="E1155" s="1" t="s">
        <v>44</v>
      </c>
      <c r="F1155" s="1" t="s">
        <v>45</v>
      </c>
      <c r="G1155" s="2" t="str">
        <f t="shared" si="45"/>
        <v>TMS_F113LereHybridLereHybrid</v>
      </c>
      <c r="H1155" s="3">
        <v>120</v>
      </c>
      <c r="I1155" s="3">
        <v>21.85</v>
      </c>
      <c r="J1155" s="3">
        <v>41.5</v>
      </c>
      <c r="K1155" s="1">
        <v>3906.2551718663167</v>
      </c>
      <c r="L1155" s="1">
        <v>3875</v>
      </c>
      <c r="M1155" s="1">
        <v>4257.2090024546769</v>
      </c>
      <c r="N1155" s="1">
        <v>6630.7222386442018</v>
      </c>
      <c r="O1155" s="1">
        <v>7595.2338134338406</v>
      </c>
      <c r="P1155" s="1">
        <v>5761.8407194481078</v>
      </c>
      <c r="Q1155" s="1">
        <v>3611.3239194882194</v>
      </c>
      <c r="R1155" s="1"/>
      <c r="S1155" s="1"/>
      <c r="T1155" s="1">
        <v>1.9443772818878642</v>
      </c>
      <c r="U1155" s="1">
        <v>1.4750292712432393</v>
      </c>
      <c r="V1155" s="1">
        <v>10.487500000000001</v>
      </c>
      <c r="W1155" s="1">
        <v>8.5458669999999994</v>
      </c>
      <c r="X1155">
        <f t="shared" si="46"/>
        <v>3.7990638216930441</v>
      </c>
      <c r="Y1155" s="1" t="s">
        <v>46</v>
      </c>
      <c r="Z1155" s="1">
        <v>5.8</v>
      </c>
      <c r="AA1155" s="1">
        <v>0.86254269892111646</v>
      </c>
      <c r="AB1155" s="1">
        <v>6.9728399999999997</v>
      </c>
      <c r="AC1155" s="1">
        <v>16.8</v>
      </c>
      <c r="AD1155" s="1">
        <v>2.4510943689714946</v>
      </c>
      <c r="AE1155" s="1"/>
      <c r="AF1155" s="1"/>
      <c r="AG1155" s="1"/>
      <c r="AH1155" s="1"/>
      <c r="AI1155">
        <v>10.3385</v>
      </c>
      <c r="AJ1155">
        <v>10.406250000000002</v>
      </c>
      <c r="AK1155">
        <v>20.84375</v>
      </c>
      <c r="AL1155">
        <v>23.393250000000002</v>
      </c>
      <c r="AM1155">
        <v>23.178249999999998</v>
      </c>
      <c r="AN1155">
        <v>14.568750000000001</v>
      </c>
      <c r="AO1155">
        <v>53.36</v>
      </c>
      <c r="AP1155">
        <v>51.365250000000003</v>
      </c>
      <c r="AQ1155" t="s">
        <v>97</v>
      </c>
    </row>
    <row r="1156" spans="1:43" x14ac:dyDescent="0.25">
      <c r="A1156" s="1" t="s">
        <v>581</v>
      </c>
      <c r="B1156" s="23" t="s">
        <v>1131</v>
      </c>
      <c r="C1156" s="1" t="s">
        <v>594</v>
      </c>
      <c r="D1156" s="23" t="s">
        <v>847</v>
      </c>
      <c r="E1156" s="1" t="s">
        <v>44</v>
      </c>
      <c r="F1156" s="1" t="s">
        <v>584</v>
      </c>
      <c r="G1156" s="2" t="str">
        <f t="shared" si="45"/>
        <v>TMS_F113LereOPVLereOPV</v>
      </c>
      <c r="H1156" s="3">
        <v>120</v>
      </c>
      <c r="I1156" s="3">
        <v>21.85</v>
      </c>
      <c r="J1156" s="3">
        <v>41.5</v>
      </c>
      <c r="K1156" s="1">
        <v>3454.7629459396394</v>
      </c>
      <c r="L1156" s="1">
        <v>3375</v>
      </c>
      <c r="M1156" s="1">
        <v>3709.0678963805244</v>
      </c>
      <c r="N1156" s="1">
        <v>4997.041653418124</v>
      </c>
      <c r="O1156" s="1">
        <v>6196.1566020966529</v>
      </c>
      <c r="P1156" s="1">
        <v>5551.2192029426969</v>
      </c>
      <c r="Q1156" s="1">
        <v>3751.8992634544693</v>
      </c>
      <c r="R1156" s="1"/>
      <c r="S1156" s="1"/>
      <c r="T1156" s="1">
        <v>1.7935113636028068</v>
      </c>
      <c r="U1156" s="1">
        <v>1.6068307116316067</v>
      </c>
      <c r="V1156" s="1">
        <v>10.487500000000001</v>
      </c>
      <c r="W1156" s="1">
        <v>8.5458669999999994</v>
      </c>
      <c r="X1156">
        <f t="shared" si="46"/>
        <v>2.8232013443426971</v>
      </c>
      <c r="Y1156" s="1" t="s">
        <v>46</v>
      </c>
      <c r="Z1156" s="1">
        <v>5.8</v>
      </c>
      <c r="AA1156" s="1">
        <v>0.86254269892111646</v>
      </c>
      <c r="AB1156" s="1">
        <v>6.9728399999999997</v>
      </c>
      <c r="AC1156" s="1">
        <v>16.8</v>
      </c>
      <c r="AD1156" s="1">
        <v>2.4510943689714946</v>
      </c>
      <c r="AE1156" s="1"/>
      <c r="AF1156" s="1"/>
      <c r="AG1156" s="1"/>
      <c r="AH1156" s="1"/>
      <c r="AI1156">
        <v>10.3385</v>
      </c>
      <c r="AJ1156">
        <v>10.406250000000002</v>
      </c>
      <c r="AK1156">
        <v>20.84375</v>
      </c>
      <c r="AL1156">
        <v>23.393250000000002</v>
      </c>
      <c r="AM1156">
        <v>23.178249999999998</v>
      </c>
      <c r="AN1156">
        <v>14.568750000000001</v>
      </c>
      <c r="AO1156">
        <v>53.36</v>
      </c>
      <c r="AP1156">
        <v>51.365250000000003</v>
      </c>
      <c r="AQ1156" t="s">
        <v>97</v>
      </c>
    </row>
    <row r="1157" spans="1:43" x14ac:dyDescent="0.25">
      <c r="A1157" s="1" t="s">
        <v>581</v>
      </c>
      <c r="B1157" s="23" t="s">
        <v>1132</v>
      </c>
      <c r="C1157" s="1" t="s">
        <v>594</v>
      </c>
      <c r="D1157" s="23" t="s">
        <v>848</v>
      </c>
      <c r="E1157" s="1" t="s">
        <v>44</v>
      </c>
      <c r="F1157" s="1" t="s">
        <v>583</v>
      </c>
      <c r="G1157" s="2" t="str">
        <f t="shared" si="45"/>
        <v>TMS_F114LereHYBRIDLereHYBRID</v>
      </c>
      <c r="H1157" s="3">
        <v>120</v>
      </c>
      <c r="I1157" s="3">
        <v>21.85</v>
      </c>
      <c r="J1157" s="3">
        <v>41.5</v>
      </c>
      <c r="K1157" s="1">
        <v>691.80392156862752</v>
      </c>
      <c r="L1157" s="4">
        <v>625</v>
      </c>
      <c r="M1157" s="1">
        <v>1756.5561497326205</v>
      </c>
      <c r="N1157" s="1">
        <v>4671.3998294970161</v>
      </c>
      <c r="O1157" s="1">
        <v>3283.8431372549021</v>
      </c>
      <c r="P1157" s="1">
        <v>4844.2891782667266</v>
      </c>
      <c r="Q1157" s="1">
        <v>1069.124183006536</v>
      </c>
      <c r="R1157" s="1"/>
      <c r="S1157" s="1"/>
      <c r="T1157" s="1">
        <v>4.7467830621846829</v>
      </c>
      <c r="U1157" s="1">
        <v>7.0024020206224993</v>
      </c>
      <c r="V1157" s="1">
        <v>10.50803</v>
      </c>
      <c r="W1157" s="1">
        <v>8.5286399999999993</v>
      </c>
      <c r="X1157">
        <f t="shared" si="46"/>
        <v>2.6693899221219142</v>
      </c>
      <c r="Y1157" s="1" t="s">
        <v>46</v>
      </c>
      <c r="Z1157" s="1"/>
      <c r="AA1157" s="1"/>
      <c r="AB1157" s="1"/>
      <c r="AC1157" s="1"/>
      <c r="AD1157" s="1"/>
      <c r="AE1157" s="1"/>
      <c r="AF1157" s="1"/>
      <c r="AG1157" s="1"/>
      <c r="AH1157" s="1"/>
      <c r="AI1157">
        <v>5.3359999999999994</v>
      </c>
      <c r="AJ1157">
        <v>5.4112500000000008</v>
      </c>
      <c r="AK1157">
        <v>19.843249999999998</v>
      </c>
      <c r="AL1157">
        <v>22.144500000000001</v>
      </c>
      <c r="AM1157">
        <v>21.510749999999998</v>
      </c>
      <c r="AN1157">
        <v>13.736250000000002</v>
      </c>
      <c r="AO1157">
        <v>52.526249999999997</v>
      </c>
      <c r="AP1157">
        <v>50.199750000000002</v>
      </c>
      <c r="AQ1157" t="s">
        <v>97</v>
      </c>
    </row>
    <row r="1158" spans="1:43" x14ac:dyDescent="0.25">
      <c r="A1158" s="1" t="s">
        <v>581</v>
      </c>
      <c r="B1158" s="23" t="s">
        <v>1133</v>
      </c>
      <c r="C1158" s="1" t="s">
        <v>594</v>
      </c>
      <c r="D1158" s="23" t="s">
        <v>848</v>
      </c>
      <c r="E1158" s="1" t="s">
        <v>44</v>
      </c>
      <c r="F1158" s="1" t="s">
        <v>584</v>
      </c>
      <c r="G1158" s="2" t="str">
        <f t="shared" si="45"/>
        <v>TMS_F114LereOPVLereOPV</v>
      </c>
      <c r="H1158" s="3">
        <v>120</v>
      </c>
      <c r="I1158" s="3">
        <v>21.85</v>
      </c>
      <c r="J1158" s="3">
        <v>41.5</v>
      </c>
      <c r="K1158" s="1">
        <v>523.48235294117637</v>
      </c>
      <c r="L1158" s="4">
        <v>625</v>
      </c>
      <c r="M1158" s="1">
        <v>1434.7469220246237</v>
      </c>
      <c r="N1158" s="1">
        <v>4595.2028520499098</v>
      </c>
      <c r="O1158" s="1">
        <v>4185.2679738562092</v>
      </c>
      <c r="P1158" s="1">
        <v>5081.3535072821778</v>
      </c>
      <c r="Q1158" s="1">
        <v>2920.2259570494857</v>
      </c>
      <c r="R1158" s="1"/>
      <c r="S1158" s="1"/>
      <c r="T1158" s="1">
        <v>7.9950507411402789</v>
      </c>
      <c r="U1158" s="1">
        <v>9.706828661429908</v>
      </c>
      <c r="V1158" s="1">
        <v>10.50803</v>
      </c>
      <c r="W1158" s="1">
        <v>8.5286399999999993</v>
      </c>
      <c r="X1158">
        <f t="shared" si="46"/>
        <v>3.7710593166521762</v>
      </c>
      <c r="Y1158" s="1" t="s">
        <v>46</v>
      </c>
      <c r="Z1158" s="1"/>
      <c r="AA1158" s="1"/>
      <c r="AB1158" s="1"/>
      <c r="AC1158" s="1"/>
      <c r="AD1158" s="1"/>
      <c r="AE1158" s="1"/>
      <c r="AF1158" s="1"/>
      <c r="AG1158" s="1"/>
      <c r="AH1158" s="1"/>
      <c r="AI1158">
        <v>5.3359999999999994</v>
      </c>
      <c r="AJ1158">
        <v>5.4112500000000008</v>
      </c>
      <c r="AK1158">
        <v>19.843249999999998</v>
      </c>
      <c r="AL1158">
        <v>22.144500000000001</v>
      </c>
      <c r="AM1158">
        <v>21.510749999999998</v>
      </c>
      <c r="AN1158">
        <v>13.736250000000002</v>
      </c>
      <c r="AO1158">
        <v>52.526249999999997</v>
      </c>
      <c r="AP1158">
        <v>50.199750000000002</v>
      </c>
      <c r="AQ1158" t="s">
        <v>97</v>
      </c>
    </row>
    <row r="1159" spans="1:43" x14ac:dyDescent="0.25">
      <c r="A1159" s="1" t="s">
        <v>581</v>
      </c>
      <c r="B1159" s="23" t="s">
        <v>1134</v>
      </c>
      <c r="C1159" s="1" t="s">
        <v>594</v>
      </c>
      <c r="D1159" s="23" t="s">
        <v>849</v>
      </c>
      <c r="E1159" s="1" t="s">
        <v>44</v>
      </c>
      <c r="F1159" s="1" t="s">
        <v>45</v>
      </c>
      <c r="G1159" s="2" t="str">
        <f t="shared" si="45"/>
        <v>TMS_F115LereHybridLereHybrid</v>
      </c>
      <c r="H1159" s="3">
        <v>120</v>
      </c>
      <c r="I1159" s="3">
        <v>21.85</v>
      </c>
      <c r="J1159" s="3">
        <v>41.5</v>
      </c>
      <c r="K1159" s="1">
        <v>667.63961280714818</v>
      </c>
      <c r="L1159" s="4">
        <v>625</v>
      </c>
      <c r="M1159" s="1">
        <v>1661.16236704472</v>
      </c>
      <c r="N1159" s="1">
        <v>6478.5467769797251</v>
      </c>
      <c r="O1159" s="1">
        <v>6861.5574819401445</v>
      </c>
      <c r="P1159" s="1">
        <v>7567.9099853464513</v>
      </c>
      <c r="Q1159" s="1">
        <v>4614.622253720765</v>
      </c>
      <c r="R1159" s="1"/>
      <c r="S1159" s="1"/>
      <c r="T1159" s="1">
        <v>10.277337279449515</v>
      </c>
      <c r="U1159" s="1">
        <v>11.335321991345785</v>
      </c>
      <c r="V1159" s="1">
        <v>10.50272</v>
      </c>
      <c r="W1159" s="1">
        <v>8.5055899999999998</v>
      </c>
      <c r="X1159">
        <f t="shared" si="46"/>
        <v>6.3787545490267155</v>
      </c>
      <c r="Y1159" s="1" t="s">
        <v>46</v>
      </c>
      <c r="Z1159" s="1">
        <v>6.4</v>
      </c>
      <c r="AA1159" s="1">
        <v>0.60640155362221893</v>
      </c>
      <c r="AB1159" s="1">
        <v>1.85334</v>
      </c>
      <c r="AC1159" s="1">
        <v>30</v>
      </c>
      <c r="AD1159" s="1">
        <v>2.224680144525911</v>
      </c>
      <c r="AE1159" s="1"/>
      <c r="AF1159" s="1"/>
      <c r="AG1159" s="1"/>
      <c r="AH1159" s="1"/>
      <c r="AI1159">
        <v>5.6694999999999993</v>
      </c>
      <c r="AJ1159">
        <v>6.0772500000000003</v>
      </c>
      <c r="AK1159">
        <v>21.343999999999998</v>
      </c>
      <c r="AL1159">
        <v>24.392250000000001</v>
      </c>
      <c r="AM1159">
        <v>21.510749999999998</v>
      </c>
      <c r="AN1159">
        <v>13.736250000000002</v>
      </c>
      <c r="AO1159">
        <v>51.525749999999995</v>
      </c>
      <c r="AP1159">
        <v>49.200750000000006</v>
      </c>
      <c r="AQ1159" t="s">
        <v>97</v>
      </c>
    </row>
    <row r="1160" spans="1:43" x14ac:dyDescent="0.25">
      <c r="A1160" s="1" t="s">
        <v>581</v>
      </c>
      <c r="B1160" s="23" t="s">
        <v>1135</v>
      </c>
      <c r="C1160" s="1" t="s">
        <v>594</v>
      </c>
      <c r="D1160" s="23" t="s">
        <v>849</v>
      </c>
      <c r="E1160" s="1" t="s">
        <v>44</v>
      </c>
      <c r="F1160" s="1" t="s">
        <v>584</v>
      </c>
      <c r="G1160" s="2" t="str">
        <f t="shared" si="45"/>
        <v>TMS_F115LereOPVLereOPV</v>
      </c>
      <c r="H1160" s="3">
        <v>120</v>
      </c>
      <c r="I1160" s="3">
        <v>21.85</v>
      </c>
      <c r="J1160" s="3">
        <v>41.5</v>
      </c>
      <c r="K1160" s="1">
        <v>1322.3184477979673</v>
      </c>
      <c r="L1160" s="1">
        <v>1375</v>
      </c>
      <c r="M1160" s="1">
        <v>2362.913760194343</v>
      </c>
      <c r="N1160" s="1">
        <v>7136.0583373845402</v>
      </c>
      <c r="O1160" s="1">
        <v>4158.4715937657111</v>
      </c>
      <c r="P1160" s="1">
        <v>6032.9623265036344</v>
      </c>
      <c r="Q1160" s="1">
        <v>798.72009093492466</v>
      </c>
      <c r="R1160" s="1"/>
      <c r="S1160" s="1"/>
      <c r="T1160" s="1">
        <v>3.144833682605531</v>
      </c>
      <c r="U1160" s="1">
        <v>4.5624125841624732</v>
      </c>
      <c r="V1160" s="1">
        <v>10.50272</v>
      </c>
      <c r="W1160" s="1">
        <v>8.5055899999999998</v>
      </c>
      <c r="X1160">
        <f t="shared" si="46"/>
        <v>2.9207886129285261</v>
      </c>
      <c r="Y1160" s="1" t="s">
        <v>46</v>
      </c>
      <c r="Z1160" s="1">
        <v>6.4</v>
      </c>
      <c r="AA1160" s="1">
        <v>0.60640155362221893</v>
      </c>
      <c r="AB1160" s="1">
        <v>1.85334</v>
      </c>
      <c r="AC1160" s="1">
        <v>30</v>
      </c>
      <c r="AD1160" s="1">
        <v>2.224680144525911</v>
      </c>
      <c r="AE1160" s="1"/>
      <c r="AF1160" s="1"/>
      <c r="AG1160" s="1"/>
      <c r="AH1160" s="1"/>
      <c r="AI1160">
        <v>5.6694999999999993</v>
      </c>
      <c r="AJ1160">
        <v>6.0772500000000003</v>
      </c>
      <c r="AK1160">
        <v>21.343999999999998</v>
      </c>
      <c r="AL1160">
        <v>24.392250000000001</v>
      </c>
      <c r="AM1160">
        <v>21.510749999999998</v>
      </c>
      <c r="AN1160">
        <v>13.736250000000002</v>
      </c>
      <c r="AO1160">
        <v>51.525749999999995</v>
      </c>
      <c r="AP1160">
        <v>49.200750000000006</v>
      </c>
      <c r="AQ1160" t="s">
        <v>97</v>
      </c>
    </row>
    <row r="1161" spans="1:43" x14ac:dyDescent="0.25">
      <c r="A1161" s="1" t="s">
        <v>581</v>
      </c>
      <c r="B1161" s="23" t="s">
        <v>1136</v>
      </c>
      <c r="C1161" s="1" t="s">
        <v>594</v>
      </c>
      <c r="D1161" s="23" t="s">
        <v>850</v>
      </c>
      <c r="E1161" s="1" t="s">
        <v>44</v>
      </c>
      <c r="F1161" s="1" t="s">
        <v>45</v>
      </c>
      <c r="G1161" s="2" t="str">
        <f t="shared" si="45"/>
        <v>TMS_F116LereHybridLereHybrid</v>
      </c>
      <c r="H1161" s="3">
        <v>120</v>
      </c>
      <c r="I1161" s="3">
        <v>21.85</v>
      </c>
      <c r="J1161" s="3">
        <v>41.5</v>
      </c>
      <c r="K1161" s="1">
        <v>1361.900653594771</v>
      </c>
      <c r="L1161" s="1">
        <v>1375</v>
      </c>
      <c r="M1161" s="1">
        <v>2383.2679738562083</v>
      </c>
      <c r="N1161" s="1">
        <v>3977.3572560587654</v>
      </c>
      <c r="O1161" s="1">
        <v>6001.35204066812</v>
      </c>
      <c r="P1161" s="1">
        <v>4393.2919291396802</v>
      </c>
      <c r="Q1161" s="1">
        <v>1470.8965258743879</v>
      </c>
      <c r="R1161" s="1"/>
      <c r="S1161" s="1"/>
      <c r="T1161" s="1">
        <v>4.4066004556407252</v>
      </c>
      <c r="U1161" s="1">
        <v>3.2258534552747848</v>
      </c>
      <c r="V1161" s="1">
        <v>10.51662</v>
      </c>
      <c r="W1161" s="1">
        <v>8.4919499999999992</v>
      </c>
      <c r="X1161">
        <f t="shared" si="46"/>
        <v>4.777900234641776</v>
      </c>
      <c r="Y1161" s="1" t="s">
        <v>46</v>
      </c>
      <c r="Z1161" s="1">
        <v>5.4</v>
      </c>
      <c r="AA1161" s="1">
        <v>0.56176475519151603</v>
      </c>
      <c r="AB1161" s="1">
        <v>3.9011400000000003</v>
      </c>
      <c r="AC1161" s="1">
        <v>28.799999999999997</v>
      </c>
      <c r="AD1161" s="1">
        <v>2.7086219627590777</v>
      </c>
      <c r="AE1161" s="1"/>
      <c r="AF1161" s="1"/>
      <c r="AG1161" s="1"/>
      <c r="AH1161" s="1"/>
      <c r="AI1161">
        <v>3.8352499999999998</v>
      </c>
      <c r="AJ1161">
        <v>4.1625000000000005</v>
      </c>
      <c r="AK1161">
        <v>22.010999999999999</v>
      </c>
      <c r="AL1161">
        <v>24.725250000000003</v>
      </c>
      <c r="AM1161">
        <v>22.010999999999999</v>
      </c>
      <c r="AN1161">
        <v>14.235750000000001</v>
      </c>
      <c r="AO1161">
        <v>51.358999999999995</v>
      </c>
      <c r="AP1161">
        <v>49.367250000000006</v>
      </c>
      <c r="AQ1161" t="s">
        <v>97</v>
      </c>
    </row>
    <row r="1162" spans="1:43" x14ac:dyDescent="0.25">
      <c r="A1162" s="1" t="s">
        <v>581</v>
      </c>
      <c r="B1162" s="23" t="s">
        <v>1137</v>
      </c>
      <c r="C1162" s="1" t="s">
        <v>594</v>
      </c>
      <c r="D1162" s="23" t="s">
        <v>850</v>
      </c>
      <c r="E1162" s="1" t="s">
        <v>44</v>
      </c>
      <c r="F1162" s="1" t="s">
        <v>584</v>
      </c>
      <c r="G1162" s="2" t="str">
        <f t="shared" si="45"/>
        <v>TMS_F116LereOPVLereOPV</v>
      </c>
      <c r="H1162" s="3">
        <v>120</v>
      </c>
      <c r="I1162" s="3">
        <v>21.85</v>
      </c>
      <c r="J1162" s="3">
        <v>41.5</v>
      </c>
      <c r="K1162" s="1">
        <v>1981.0027548209366</v>
      </c>
      <c r="L1162" s="1">
        <v>1875</v>
      </c>
      <c r="M1162" s="1">
        <v>2882.5820105820103</v>
      </c>
      <c r="N1162" s="1">
        <v>5527.1966726084365</v>
      </c>
      <c r="O1162" s="1">
        <v>6295.3396987780625</v>
      </c>
      <c r="P1162" s="1">
        <v>2867.8007788481241</v>
      </c>
      <c r="Q1162" s="1"/>
      <c r="R1162" s="1"/>
      <c r="S1162" s="1"/>
      <c r="T1162" s="1">
        <v>3.1778550955862248</v>
      </c>
      <c r="U1162" s="1">
        <v>1.4476510806807765</v>
      </c>
      <c r="V1162" s="1">
        <v>10.51662</v>
      </c>
      <c r="W1162" s="1">
        <v>8.4919499999999992</v>
      </c>
      <c r="X1162">
        <f t="shared" si="46"/>
        <v>4.4430838426911059</v>
      </c>
      <c r="Y1162" s="1" t="s">
        <v>46</v>
      </c>
      <c r="Z1162" s="1">
        <v>5.4</v>
      </c>
      <c r="AA1162" s="1">
        <v>0.56176475519151603</v>
      </c>
      <c r="AB1162" s="1">
        <v>3.9011400000000003</v>
      </c>
      <c r="AC1162" s="1">
        <v>28.799999999999997</v>
      </c>
      <c r="AD1162" s="1">
        <v>2.7086219627590777</v>
      </c>
      <c r="AE1162" s="1"/>
      <c r="AF1162" s="1"/>
      <c r="AG1162" s="1"/>
      <c r="AH1162" s="1"/>
      <c r="AI1162">
        <v>3.8352499999999998</v>
      </c>
      <c r="AJ1162">
        <v>4.1625000000000005</v>
      </c>
      <c r="AK1162">
        <v>22.010999999999999</v>
      </c>
      <c r="AL1162">
        <v>24.725250000000003</v>
      </c>
      <c r="AM1162">
        <v>22.010999999999999</v>
      </c>
      <c r="AN1162">
        <v>14.235750000000001</v>
      </c>
      <c r="AO1162">
        <v>51.358999999999995</v>
      </c>
      <c r="AP1162">
        <v>49.367250000000006</v>
      </c>
      <c r="AQ1162" t="s">
        <v>97</v>
      </c>
    </row>
    <row r="1163" spans="1:43" x14ac:dyDescent="0.25">
      <c r="A1163" s="1" t="s">
        <v>581</v>
      </c>
      <c r="B1163" s="23" t="s">
        <v>1138</v>
      </c>
      <c r="C1163" s="1" t="s">
        <v>596</v>
      </c>
      <c r="D1163" s="23" t="s">
        <v>851</v>
      </c>
      <c r="E1163" s="1" t="s">
        <v>44</v>
      </c>
      <c r="F1163" s="1" t="s">
        <v>45</v>
      </c>
      <c r="G1163" s="2" t="str">
        <f t="shared" si="45"/>
        <v>TMS_F117MakarfiHybridMakarfiHybrid</v>
      </c>
      <c r="H1163" s="3">
        <v>120</v>
      </c>
      <c r="I1163" s="3">
        <v>21.85</v>
      </c>
      <c r="J1163" s="3">
        <v>41.5</v>
      </c>
      <c r="K1163" s="1">
        <v>1193.844264142439</v>
      </c>
      <c r="L1163" s="1">
        <v>1125</v>
      </c>
      <c r="M1163" s="1">
        <v>2647.6101006790827</v>
      </c>
      <c r="N1163" s="1">
        <v>3465.8404650994835</v>
      </c>
      <c r="O1163" s="1">
        <v>4110.7969059183306</v>
      </c>
      <c r="P1163" s="1">
        <v>4143.286735870819</v>
      </c>
      <c r="Q1163" s="1">
        <v>2233.0419389978206</v>
      </c>
      <c r="R1163" s="1"/>
      <c r="S1163" s="1"/>
      <c r="T1163" s="1">
        <v>3.4433276009171885</v>
      </c>
      <c r="U1163" s="1">
        <v>3.470542063413121</v>
      </c>
      <c r="V1163" s="1">
        <v>11.3934</v>
      </c>
      <c r="W1163" s="1">
        <v>7.9013900000000001</v>
      </c>
      <c r="X1163">
        <f t="shared" si="46"/>
        <v>3.0039992983678268</v>
      </c>
      <c r="Y1163" s="1" t="s">
        <v>46</v>
      </c>
      <c r="Z1163" s="1">
        <v>5.5</v>
      </c>
      <c r="AA1163" s="1">
        <v>0.86254269892111646</v>
      </c>
      <c r="AB1163" s="1">
        <v>2.4676799999999997</v>
      </c>
      <c r="AC1163" s="1">
        <v>22.4</v>
      </c>
      <c r="AD1163" s="1">
        <v>2.5678923922401666</v>
      </c>
      <c r="AE1163" s="1"/>
      <c r="AF1163" s="1"/>
      <c r="AG1163" s="1"/>
      <c r="AH1163" s="1"/>
      <c r="AI1163">
        <v>8.17075</v>
      </c>
      <c r="AJ1163">
        <v>8.3250000000000011</v>
      </c>
      <c r="AK1163">
        <v>15.50775</v>
      </c>
      <c r="AL1163">
        <v>17.982000000000003</v>
      </c>
      <c r="AM1163">
        <v>25.012499999999999</v>
      </c>
      <c r="AN1163">
        <v>15.484500000000002</v>
      </c>
      <c r="AO1163">
        <v>53.36</v>
      </c>
      <c r="AP1163">
        <v>51.115500000000004</v>
      </c>
      <c r="AQ1163" t="s">
        <v>97</v>
      </c>
    </row>
    <row r="1164" spans="1:43" x14ac:dyDescent="0.25">
      <c r="A1164" s="1" t="s">
        <v>581</v>
      </c>
      <c r="B1164" s="23" t="s">
        <v>1139</v>
      </c>
      <c r="C1164" s="1" t="s">
        <v>596</v>
      </c>
      <c r="D1164" s="23" t="s">
        <v>851</v>
      </c>
      <c r="E1164" s="1" t="s">
        <v>44</v>
      </c>
      <c r="F1164" s="1" t="s">
        <v>584</v>
      </c>
      <c r="G1164" s="2" t="str">
        <f t="shared" si="45"/>
        <v>TMS_F117MakarfiOPVMakarfiOPV</v>
      </c>
      <c r="H1164" s="3">
        <v>120</v>
      </c>
      <c r="I1164" s="3">
        <v>21.85</v>
      </c>
      <c r="J1164" s="3">
        <v>41.5</v>
      </c>
      <c r="K1164" s="1">
        <v>1920.9250746656285</v>
      </c>
      <c r="L1164" s="1">
        <v>1875</v>
      </c>
      <c r="M1164" s="1">
        <v>1243.7151295085932</v>
      </c>
      <c r="N1164" s="1">
        <v>4855.6926957917667</v>
      </c>
      <c r="O1164" s="1">
        <v>3916.8644050212683</v>
      </c>
      <c r="P1164" s="1">
        <v>4304.1801801801794</v>
      </c>
      <c r="Q1164" s="1">
        <v>923.74727668845321</v>
      </c>
      <c r="R1164" s="1"/>
      <c r="S1164" s="1"/>
      <c r="T1164" s="1">
        <v>2.0390511096342832</v>
      </c>
      <c r="U1164" s="1">
        <v>2.2406809286558973</v>
      </c>
      <c r="V1164" s="1">
        <v>11.3934</v>
      </c>
      <c r="W1164" s="1">
        <v>7.9013900000000001</v>
      </c>
      <c r="X1164">
        <f t="shared" si="46"/>
        <v>2.055501437391436</v>
      </c>
      <c r="Y1164" s="1" t="s">
        <v>46</v>
      </c>
      <c r="Z1164" s="1">
        <v>5.5</v>
      </c>
      <c r="AA1164" s="1">
        <v>0.86254269892111646</v>
      </c>
      <c r="AB1164" s="1">
        <v>2.4676799999999997</v>
      </c>
      <c r="AC1164" s="1">
        <v>22.4</v>
      </c>
      <c r="AD1164" s="1">
        <v>2.5678923922401666</v>
      </c>
      <c r="AE1164" s="1"/>
      <c r="AF1164" s="1"/>
      <c r="AG1164" s="1"/>
      <c r="AH1164" s="1"/>
      <c r="AI1164">
        <v>8.17075</v>
      </c>
      <c r="AJ1164">
        <v>8.3250000000000011</v>
      </c>
      <c r="AK1164">
        <v>15.50775</v>
      </c>
      <c r="AL1164">
        <v>17.982000000000003</v>
      </c>
      <c r="AM1164">
        <v>25.012499999999999</v>
      </c>
      <c r="AN1164">
        <v>15.484500000000002</v>
      </c>
      <c r="AO1164">
        <v>53.36</v>
      </c>
      <c r="AP1164">
        <v>51.115500000000004</v>
      </c>
      <c r="AQ1164" t="s">
        <v>97</v>
      </c>
    </row>
    <row r="1165" spans="1:43" x14ac:dyDescent="0.25">
      <c r="A1165" s="1" t="s">
        <v>581</v>
      </c>
      <c r="B1165" s="23" t="s">
        <v>1140</v>
      </c>
      <c r="C1165" s="1" t="s">
        <v>596</v>
      </c>
      <c r="D1165" s="23" t="s">
        <v>852</v>
      </c>
      <c r="E1165" s="1" t="s">
        <v>44</v>
      </c>
      <c r="F1165" s="1" t="s">
        <v>583</v>
      </c>
      <c r="G1165" s="2" t="str">
        <f t="shared" si="45"/>
        <v>TMS_F118MakarfiHYBRIDMakarfiHYBRID</v>
      </c>
      <c r="H1165" s="3">
        <v>120</v>
      </c>
      <c r="I1165" s="3">
        <v>21.85</v>
      </c>
      <c r="J1165" s="3">
        <v>41.5</v>
      </c>
      <c r="K1165" s="1">
        <v>3360.3466935793917</v>
      </c>
      <c r="L1165" s="1">
        <v>3375</v>
      </c>
      <c r="M1165" s="1">
        <v>2817.4659422001737</v>
      </c>
      <c r="N1165" s="1">
        <v>4217.6767626199417</v>
      </c>
      <c r="O1165" s="1">
        <v>2604.8750993640697</v>
      </c>
      <c r="P1165" s="1">
        <v>4703.1796863883428</v>
      </c>
      <c r="Q1165" s="1">
        <v>3833.1180847338937</v>
      </c>
      <c r="R1165" s="1"/>
      <c r="S1165" s="1"/>
      <c r="T1165" s="1">
        <v>0.77518046109385075</v>
      </c>
      <c r="U1165" s="1">
        <v>1.3996114434783469</v>
      </c>
      <c r="V1165" s="1">
        <v>11.386200000000001</v>
      </c>
      <c r="W1165" s="1">
        <v>7.9184999999999999</v>
      </c>
      <c r="X1165">
        <f t="shared" si="46"/>
        <v>-0.77801610710346625</v>
      </c>
      <c r="Y1165" s="1" t="s">
        <v>59</v>
      </c>
      <c r="Z1165" s="1"/>
      <c r="AA1165" s="1"/>
      <c r="AB1165" s="1"/>
      <c r="AC1165" s="1"/>
      <c r="AD1165" s="1"/>
      <c r="AE1165" s="1"/>
      <c r="AF1165" s="1"/>
      <c r="AG1165" s="1"/>
      <c r="AH1165" s="1"/>
      <c r="AI1165">
        <v>6.8367499999999994</v>
      </c>
      <c r="AJ1165">
        <v>6.9097500000000007</v>
      </c>
      <c r="AK1165">
        <v>15.174249999999999</v>
      </c>
      <c r="AL1165">
        <v>18.315000000000001</v>
      </c>
      <c r="AM1165">
        <v>23.84525</v>
      </c>
      <c r="AN1165">
        <v>14.901750000000002</v>
      </c>
      <c r="AO1165">
        <v>56.194749999999999</v>
      </c>
      <c r="AP1165">
        <v>53.280000000000008</v>
      </c>
      <c r="AQ1165" t="s">
        <v>97</v>
      </c>
    </row>
    <row r="1166" spans="1:43" x14ac:dyDescent="0.25">
      <c r="A1166" s="1" t="s">
        <v>581</v>
      </c>
      <c r="B1166" s="23" t="s">
        <v>1141</v>
      </c>
      <c r="C1166" s="1" t="s">
        <v>596</v>
      </c>
      <c r="D1166" s="23" t="s">
        <v>852</v>
      </c>
      <c r="E1166" s="1" t="s">
        <v>44</v>
      </c>
      <c r="F1166" s="1" t="s">
        <v>584</v>
      </c>
      <c r="G1166" s="2" t="str">
        <f t="shared" si="45"/>
        <v>TMS_F118MakarfiOPVMakarfiOPV</v>
      </c>
      <c r="H1166" s="3">
        <v>120</v>
      </c>
      <c r="I1166" s="3">
        <v>21.85</v>
      </c>
      <c r="J1166" s="3">
        <v>41.5</v>
      </c>
      <c r="K1166" s="1">
        <v>3233.4545948418818</v>
      </c>
      <c r="L1166" s="1">
        <v>3125</v>
      </c>
      <c r="M1166" s="1">
        <v>3515.0188075230089</v>
      </c>
      <c r="N1166" s="1">
        <v>6796.2647058823513</v>
      </c>
      <c r="O1166" s="1">
        <v>5311.9752545296978</v>
      </c>
      <c r="P1166" s="1">
        <v>5813.3438067673997</v>
      </c>
      <c r="Q1166" s="1">
        <v>3648.2086125589467</v>
      </c>
      <c r="R1166" s="1"/>
      <c r="S1166" s="1"/>
      <c r="T1166" s="1">
        <v>1.642817333202558</v>
      </c>
      <c r="U1166" s="1">
        <v>1.7978739568636732</v>
      </c>
      <c r="V1166" s="1">
        <v>11.386200000000001</v>
      </c>
      <c r="W1166" s="1">
        <v>7.9184999999999999</v>
      </c>
      <c r="X1166">
        <f t="shared" si="46"/>
        <v>2.140547129192969</v>
      </c>
      <c r="Y1166" s="1" t="s">
        <v>46</v>
      </c>
      <c r="Z1166" s="1"/>
      <c r="AA1166" s="1"/>
      <c r="AB1166" s="1"/>
      <c r="AC1166" s="1"/>
      <c r="AD1166" s="1"/>
      <c r="AE1166" s="1"/>
      <c r="AF1166" s="1"/>
      <c r="AG1166" s="1"/>
      <c r="AH1166" s="1"/>
      <c r="AI1166">
        <v>6.8367499999999994</v>
      </c>
      <c r="AJ1166">
        <v>6.9097500000000007</v>
      </c>
      <c r="AK1166">
        <v>15.174249999999999</v>
      </c>
      <c r="AL1166">
        <v>18.315000000000001</v>
      </c>
      <c r="AM1166">
        <v>23.84525</v>
      </c>
      <c r="AN1166">
        <v>14.901750000000002</v>
      </c>
      <c r="AO1166">
        <v>56.194749999999999</v>
      </c>
      <c r="AP1166">
        <v>53.280000000000008</v>
      </c>
      <c r="AQ1166" t="s">
        <v>97</v>
      </c>
    </row>
    <row r="1167" spans="1:43" x14ac:dyDescent="0.25">
      <c r="A1167" s="1" t="s">
        <v>581</v>
      </c>
      <c r="B1167" s="23" t="s">
        <v>1142</v>
      </c>
      <c r="C1167" s="1" t="s">
        <v>596</v>
      </c>
      <c r="D1167" s="23" t="s">
        <v>853</v>
      </c>
      <c r="E1167" s="1" t="s">
        <v>44</v>
      </c>
      <c r="F1167" s="1" t="s">
        <v>45</v>
      </c>
      <c r="G1167" s="2" t="str">
        <f t="shared" si="45"/>
        <v>TMS_F119MakarfiHybridMakarfiHybrid</v>
      </c>
      <c r="H1167" s="3">
        <v>120</v>
      </c>
      <c r="I1167" s="3">
        <v>21.85</v>
      </c>
      <c r="J1167" s="3">
        <v>41.5</v>
      </c>
      <c r="K1167" s="1">
        <v>1613.9921568627449</v>
      </c>
      <c r="L1167" s="1">
        <v>1625</v>
      </c>
      <c r="M1167" s="1">
        <v>3545.4274824158124</v>
      </c>
      <c r="N1167" s="1">
        <v>4130.251441753172</v>
      </c>
      <c r="O1167" s="1">
        <v>4151.2558055480267</v>
      </c>
      <c r="P1167" s="1">
        <v>6324.8763596004428</v>
      </c>
      <c r="Q1167" s="1">
        <v>3930.1310043668118</v>
      </c>
      <c r="R1167" s="1"/>
      <c r="S1167" s="1"/>
      <c r="T1167" s="1">
        <v>2.5720421179847484</v>
      </c>
      <c r="U1167" s="1">
        <v>3.9187776301804638</v>
      </c>
      <c r="V1167" s="1">
        <v>11.31616</v>
      </c>
      <c r="W1167" s="1">
        <v>7.9603299999999999</v>
      </c>
      <c r="X1167">
        <f t="shared" si="46"/>
        <v>2.6129797622577819</v>
      </c>
      <c r="Y1167" s="1" t="s">
        <v>46</v>
      </c>
      <c r="Z1167" s="1">
        <v>5.5</v>
      </c>
      <c r="AA1167" s="1">
        <v>1.0166306680242514</v>
      </c>
      <c r="AB1167" s="1">
        <v>2.4676799999999997</v>
      </c>
      <c r="AC1167" s="1">
        <v>26.4</v>
      </c>
      <c r="AD1167" s="1">
        <v>3.9240361771237624</v>
      </c>
      <c r="AE1167" s="1"/>
      <c r="AF1167" s="1"/>
      <c r="AG1167" s="1"/>
      <c r="AH1167" s="1"/>
      <c r="AI1167">
        <v>6.67</v>
      </c>
      <c r="AJ1167">
        <v>6.8265000000000002</v>
      </c>
      <c r="AK1167">
        <v>16.841749999999998</v>
      </c>
      <c r="AL1167">
        <v>19.647000000000002</v>
      </c>
      <c r="AM1167">
        <v>22.3445</v>
      </c>
      <c r="AN1167">
        <v>14.402250000000002</v>
      </c>
      <c r="AO1167">
        <v>52.526249999999997</v>
      </c>
      <c r="AP1167">
        <v>50.199750000000002</v>
      </c>
      <c r="AQ1167" t="s">
        <v>97</v>
      </c>
    </row>
    <row r="1168" spans="1:43" x14ac:dyDescent="0.25">
      <c r="A1168" s="1" t="s">
        <v>581</v>
      </c>
      <c r="B1168" s="23" t="s">
        <v>1143</v>
      </c>
      <c r="C1168" s="1" t="s">
        <v>596</v>
      </c>
      <c r="D1168" s="23" t="s">
        <v>853</v>
      </c>
      <c r="E1168" s="1" t="s">
        <v>44</v>
      </c>
      <c r="F1168" s="1" t="s">
        <v>584</v>
      </c>
      <c r="G1168" s="2" t="str">
        <f t="shared" si="45"/>
        <v>TMS_F119MakarfiOPVMakarfiOPV</v>
      </c>
      <c r="H1168" s="3">
        <v>120</v>
      </c>
      <c r="I1168" s="3">
        <v>21.85</v>
      </c>
      <c r="J1168" s="3">
        <v>41.5</v>
      </c>
      <c r="K1168" s="1">
        <v>2399.2100408286706</v>
      </c>
      <c r="L1168" s="1">
        <v>2375</v>
      </c>
      <c r="M1168" s="1">
        <v>4392.2940105003745</v>
      </c>
      <c r="N1168" s="1">
        <v>4132.3137254901958</v>
      </c>
      <c r="O1168" s="1">
        <v>4535.873015873015</v>
      </c>
      <c r="P1168" s="1">
        <v>5311.722019781364</v>
      </c>
      <c r="Q1168" s="1">
        <v>2994.041855613038</v>
      </c>
      <c r="R1168" s="1"/>
      <c r="S1168" s="1"/>
      <c r="T1168" s="1">
        <v>1.890569370202517</v>
      </c>
      <c r="U1168" s="1">
        <v>2.2139462278787114</v>
      </c>
      <c r="V1168" s="1">
        <v>11.31616</v>
      </c>
      <c r="W1168" s="1">
        <v>7.9603299999999999</v>
      </c>
      <c r="X1168">
        <f t="shared" si="46"/>
        <v>2.2004245067119115</v>
      </c>
      <c r="Y1168" s="1" t="s">
        <v>46</v>
      </c>
      <c r="Z1168" s="1">
        <v>5.5</v>
      </c>
      <c r="AA1168" s="1">
        <v>1.0166306680242514</v>
      </c>
      <c r="AB1168" s="1">
        <v>2.4676799999999997</v>
      </c>
      <c r="AC1168" s="1">
        <v>26.4</v>
      </c>
      <c r="AD1168" s="1">
        <v>3.9240361771237624</v>
      </c>
      <c r="AE1168" s="1"/>
      <c r="AF1168" s="1"/>
      <c r="AG1168" s="1"/>
      <c r="AH1168" s="1"/>
      <c r="AI1168">
        <v>6.67</v>
      </c>
      <c r="AJ1168">
        <v>6.8265000000000002</v>
      </c>
      <c r="AK1168">
        <v>16.841749999999998</v>
      </c>
      <c r="AL1168">
        <v>19.647000000000002</v>
      </c>
      <c r="AM1168">
        <v>22.3445</v>
      </c>
      <c r="AN1168">
        <v>14.402250000000002</v>
      </c>
      <c r="AO1168">
        <v>52.526249999999997</v>
      </c>
      <c r="AP1168">
        <v>50.199750000000002</v>
      </c>
      <c r="AQ1168" t="s">
        <v>97</v>
      </c>
    </row>
    <row r="1169" spans="1:43" x14ac:dyDescent="0.25">
      <c r="A1169" s="1" t="s">
        <v>581</v>
      </c>
      <c r="B1169" s="23" t="s">
        <v>1144</v>
      </c>
      <c r="C1169" s="1" t="s">
        <v>596</v>
      </c>
      <c r="D1169" s="23" t="s">
        <v>854</v>
      </c>
      <c r="E1169" s="1" t="s">
        <v>44</v>
      </c>
      <c r="F1169" s="1" t="s">
        <v>45</v>
      </c>
      <c r="G1169" s="2" t="str">
        <f t="shared" si="45"/>
        <v>TMS_F120MakarfiHybridMakarfiHybrid</v>
      </c>
      <c r="H1169" s="3">
        <v>120</v>
      </c>
      <c r="I1169" s="3">
        <v>21.85</v>
      </c>
      <c r="J1169" s="3">
        <v>41.5</v>
      </c>
      <c r="K1169" s="1">
        <v>2317.166350411132</v>
      </c>
      <c r="L1169" s="1">
        <v>2375</v>
      </c>
      <c r="M1169" s="1">
        <v>5006.2528160200236</v>
      </c>
      <c r="N1169" s="1">
        <v>6650.2414913502189</v>
      </c>
      <c r="O1169" s="1">
        <v>4093.9104565364369</v>
      </c>
      <c r="P1169" s="1">
        <v>7046.8870417732305</v>
      </c>
      <c r="Q1169" s="1">
        <v>3256.3518277973653</v>
      </c>
      <c r="R1169" s="1"/>
      <c r="S1169" s="1"/>
      <c r="T1169" s="1">
        <v>1.7667745156967514</v>
      </c>
      <c r="U1169" s="1">
        <v>3.0411657930915963</v>
      </c>
      <c r="V1169" s="1">
        <v>11.31147</v>
      </c>
      <c r="W1169" s="1">
        <v>7.9835799999999999</v>
      </c>
      <c r="X1169">
        <f t="shared" si="46"/>
        <v>1.8297650677421087</v>
      </c>
      <c r="Y1169" s="1" t="s">
        <v>46</v>
      </c>
      <c r="Z1169" s="1">
        <v>5.6</v>
      </c>
      <c r="AA1169" s="1">
        <v>0.79833978687424123</v>
      </c>
      <c r="AB1169" s="1">
        <v>3.9011400000000003</v>
      </c>
      <c r="AC1169" s="1">
        <v>26.4</v>
      </c>
      <c r="AD1169" s="1">
        <v>2.5070373892669795</v>
      </c>
      <c r="AE1169" s="1"/>
      <c r="AF1169" s="1"/>
      <c r="AG1169" s="1"/>
      <c r="AH1169" s="1"/>
      <c r="AI1169">
        <v>7.8372499999999992</v>
      </c>
      <c r="AJ1169">
        <v>7.9087500000000004</v>
      </c>
      <c r="AK1169">
        <v>19.843249999999998</v>
      </c>
      <c r="AL1169">
        <v>22.644000000000002</v>
      </c>
      <c r="AM1169">
        <v>22.010999999999999</v>
      </c>
      <c r="AN1169">
        <v>13.986000000000001</v>
      </c>
      <c r="AO1169">
        <v>46.523249999999997</v>
      </c>
      <c r="AP1169">
        <v>44.205750000000002</v>
      </c>
      <c r="AQ1169" t="s">
        <v>97</v>
      </c>
    </row>
    <row r="1170" spans="1:43" x14ac:dyDescent="0.25">
      <c r="A1170" s="1" t="s">
        <v>581</v>
      </c>
      <c r="B1170" s="23" t="s">
        <v>1145</v>
      </c>
      <c r="C1170" s="1" t="s">
        <v>596</v>
      </c>
      <c r="D1170" s="23" t="s">
        <v>854</v>
      </c>
      <c r="E1170" s="1" t="s">
        <v>44</v>
      </c>
      <c r="F1170" s="1" t="s">
        <v>584</v>
      </c>
      <c r="G1170" s="2" t="str">
        <f t="shared" si="45"/>
        <v>TMS_F120MakarfiOPVMakarfiOPV</v>
      </c>
      <c r="H1170" s="3">
        <v>120</v>
      </c>
      <c r="I1170" s="3">
        <v>21.85</v>
      </c>
      <c r="J1170" s="3">
        <v>41.5</v>
      </c>
      <c r="K1170" s="1">
        <v>2847.9217603911975</v>
      </c>
      <c r="L1170" s="1">
        <v>2875</v>
      </c>
      <c r="M1170" s="1">
        <v>3292.0012942470717</v>
      </c>
      <c r="N1170" s="1">
        <v>4987.0481375069303</v>
      </c>
      <c r="O1170" s="1">
        <v>6211.6267669858635</v>
      </c>
      <c r="P1170" s="1">
        <v>8237.679334057184</v>
      </c>
      <c r="Q1170" s="1">
        <v>4110.0332530673077</v>
      </c>
      <c r="R1170" s="1"/>
      <c r="S1170" s="1"/>
      <c r="T1170" s="1">
        <v>2.1811086432840132</v>
      </c>
      <c r="U1170" s="1">
        <v>2.8925230491323739</v>
      </c>
      <c r="V1170" s="1">
        <v>11.31147</v>
      </c>
      <c r="W1170" s="1">
        <v>7.9835799999999999</v>
      </c>
      <c r="X1170">
        <f t="shared" si="46"/>
        <v>3.4640834873393369</v>
      </c>
      <c r="Y1170" s="1" t="s">
        <v>46</v>
      </c>
      <c r="Z1170" s="1">
        <v>5.6</v>
      </c>
      <c r="AA1170" s="1">
        <v>0.79833978687424123</v>
      </c>
      <c r="AB1170" s="1">
        <v>3.9011400000000003</v>
      </c>
      <c r="AC1170" s="1">
        <v>26.4</v>
      </c>
      <c r="AD1170" s="1">
        <v>2.5070373892669795</v>
      </c>
      <c r="AE1170" s="1"/>
      <c r="AF1170" s="1"/>
      <c r="AG1170" s="1"/>
      <c r="AH1170" s="1"/>
      <c r="AI1170">
        <v>7.8372499999999992</v>
      </c>
      <c r="AJ1170">
        <v>7.9087500000000004</v>
      </c>
      <c r="AK1170">
        <v>19.843249999999998</v>
      </c>
      <c r="AL1170">
        <v>22.644000000000002</v>
      </c>
      <c r="AM1170">
        <v>22.010999999999999</v>
      </c>
      <c r="AN1170">
        <v>13.986000000000001</v>
      </c>
      <c r="AO1170">
        <v>46.523249999999997</v>
      </c>
      <c r="AP1170">
        <v>44.205750000000002</v>
      </c>
      <c r="AQ1170" t="s">
        <v>97</v>
      </c>
    </row>
    <row r="1171" spans="1:43" x14ac:dyDescent="0.25">
      <c r="A1171" s="1" t="s">
        <v>581</v>
      </c>
      <c r="B1171" s="23" t="s">
        <v>1146</v>
      </c>
      <c r="C1171" s="1" t="s">
        <v>596</v>
      </c>
      <c r="D1171" s="23" t="s">
        <v>855</v>
      </c>
      <c r="E1171" s="1" t="s">
        <v>44</v>
      </c>
      <c r="F1171" s="1" t="s">
        <v>45</v>
      </c>
      <c r="G1171" s="2" t="str">
        <f t="shared" si="45"/>
        <v>TMS_F121MakarfiHybridMakarfiHybrid</v>
      </c>
      <c r="H1171" s="3">
        <v>120</v>
      </c>
      <c r="I1171" s="3">
        <v>21.85</v>
      </c>
      <c r="J1171" s="3">
        <v>41.5</v>
      </c>
      <c r="K1171" s="1">
        <v>6323.0603872701722</v>
      </c>
      <c r="L1171" s="1">
        <v>5000</v>
      </c>
      <c r="M1171" s="1">
        <v>8945.7560044097972</v>
      </c>
      <c r="N1171" s="1">
        <v>6315.8159781712047</v>
      </c>
      <c r="O1171" s="1">
        <v>10132.312869486133</v>
      </c>
      <c r="P1171" s="1">
        <v>7803.6766774220232</v>
      </c>
      <c r="Q1171" s="1">
        <v>3757.7488306900077</v>
      </c>
      <c r="R1171" s="1"/>
      <c r="S1171" s="1"/>
      <c r="T1171" s="1">
        <v>1.6024380994185814</v>
      </c>
      <c r="U1171" s="1">
        <v>1.2341613395204456</v>
      </c>
      <c r="V1171" s="1">
        <v>11.32</v>
      </c>
      <c r="W1171" s="1">
        <v>7.9955999999999996</v>
      </c>
      <c r="X1171">
        <f t="shared" si="46"/>
        <v>3.9229268312412358</v>
      </c>
      <c r="Y1171" s="1" t="s">
        <v>46</v>
      </c>
      <c r="Z1171" s="1">
        <v>5.2</v>
      </c>
      <c r="AA1171" s="1">
        <v>1.1331819227417197</v>
      </c>
      <c r="AB1171" s="1">
        <v>1.85334</v>
      </c>
      <c r="AC1171" s="1">
        <v>36.4</v>
      </c>
      <c r="AD1171" s="1">
        <v>5.2538698882722272</v>
      </c>
      <c r="AE1171" s="1"/>
      <c r="AF1171" s="1"/>
      <c r="AG1171" s="1"/>
      <c r="AH1171" s="1"/>
      <c r="AI1171">
        <v>7.0034999999999998</v>
      </c>
      <c r="AJ1171">
        <v>7.2427500000000009</v>
      </c>
      <c r="AK1171">
        <v>17.008499999999998</v>
      </c>
      <c r="AL1171">
        <v>19.98</v>
      </c>
      <c r="AM1171">
        <v>22.17775</v>
      </c>
      <c r="AN1171">
        <v>14.319000000000001</v>
      </c>
      <c r="AO1171">
        <v>53.193249999999999</v>
      </c>
      <c r="AP1171">
        <v>50.782500000000006</v>
      </c>
      <c r="AQ1171" t="s">
        <v>97</v>
      </c>
    </row>
    <row r="1172" spans="1:43" x14ac:dyDescent="0.25">
      <c r="A1172" s="1" t="s">
        <v>581</v>
      </c>
      <c r="B1172" s="23" t="s">
        <v>1147</v>
      </c>
      <c r="C1172" s="1" t="s">
        <v>596</v>
      </c>
      <c r="D1172" s="23" t="s">
        <v>855</v>
      </c>
      <c r="E1172" s="1" t="s">
        <v>44</v>
      </c>
      <c r="F1172" s="1" t="s">
        <v>584</v>
      </c>
      <c r="G1172" s="2" t="str">
        <f t="shared" si="45"/>
        <v>TMS_F121MakarfiOPVMakarfiOPV</v>
      </c>
      <c r="H1172" s="3">
        <v>120</v>
      </c>
      <c r="I1172" s="3">
        <v>21.85</v>
      </c>
      <c r="J1172" s="3">
        <v>41.5</v>
      </c>
      <c r="K1172" s="1">
        <v>2527.5365357796932</v>
      </c>
      <c r="L1172" s="1">
        <v>2625</v>
      </c>
      <c r="M1172" s="1">
        <v>7580.3917035022114</v>
      </c>
      <c r="N1172" s="1">
        <v>7030.4072398190046</v>
      </c>
      <c r="O1172" s="1">
        <v>8361.7979663594051</v>
      </c>
      <c r="P1172" s="1">
        <v>7945.4840119843466</v>
      </c>
      <c r="Q1172" s="1">
        <v>4678.8024281918515</v>
      </c>
      <c r="R1172" s="1"/>
      <c r="S1172" s="1"/>
      <c r="T1172" s="1">
        <v>3.3082797609412053</v>
      </c>
      <c r="U1172" s="1">
        <v>3.1435684111815729</v>
      </c>
      <c r="V1172" s="1">
        <v>11.32</v>
      </c>
      <c r="W1172" s="1">
        <v>7.9955999999999996</v>
      </c>
      <c r="X1172">
        <f t="shared" si="46"/>
        <v>6.0083653717757048</v>
      </c>
      <c r="Y1172" s="1" t="s">
        <v>46</v>
      </c>
      <c r="Z1172" s="1">
        <v>5.2</v>
      </c>
      <c r="AA1172" s="1">
        <v>1.1331819227417197</v>
      </c>
      <c r="AB1172" s="1">
        <v>1.85334</v>
      </c>
      <c r="AC1172" s="1">
        <v>36.4</v>
      </c>
      <c r="AD1172" s="1">
        <v>5.2538698882722272</v>
      </c>
      <c r="AE1172" s="1"/>
      <c r="AF1172" s="1"/>
      <c r="AG1172" s="1"/>
      <c r="AH1172" s="1"/>
      <c r="AI1172">
        <v>7.0034999999999998</v>
      </c>
      <c r="AJ1172">
        <v>7.2427500000000009</v>
      </c>
      <c r="AK1172">
        <v>17.008499999999998</v>
      </c>
      <c r="AL1172">
        <v>19.98</v>
      </c>
      <c r="AM1172">
        <v>22.17775</v>
      </c>
      <c r="AN1172">
        <v>14.319000000000001</v>
      </c>
      <c r="AO1172">
        <v>53.193249999999999</v>
      </c>
      <c r="AP1172">
        <v>50.782500000000006</v>
      </c>
      <c r="AQ1172" t="s">
        <v>97</v>
      </c>
    </row>
    <row r="1173" spans="1:43" x14ac:dyDescent="0.25">
      <c r="A1173" s="1" t="s">
        <v>581</v>
      </c>
      <c r="B1173" s="23" t="s">
        <v>1148</v>
      </c>
      <c r="C1173" s="1" t="s">
        <v>596</v>
      </c>
      <c r="D1173" s="23" t="s">
        <v>856</v>
      </c>
      <c r="E1173" s="1" t="s">
        <v>44</v>
      </c>
      <c r="F1173" s="1" t="s">
        <v>45</v>
      </c>
      <c r="G1173" s="2" t="str">
        <f t="shared" si="45"/>
        <v>TMS_F122MakarfiHybridMakarfiHybrid</v>
      </c>
      <c r="H1173" s="3">
        <v>120</v>
      </c>
      <c r="I1173" s="3">
        <v>21.85</v>
      </c>
      <c r="J1173" s="3">
        <v>41.5</v>
      </c>
      <c r="K1173" s="1">
        <v>2487.739533807623</v>
      </c>
      <c r="L1173" s="1">
        <v>2375</v>
      </c>
      <c r="M1173" s="1">
        <v>8150.6943715397983</v>
      </c>
      <c r="N1173" s="1">
        <v>7727.917193903646</v>
      </c>
      <c r="O1173" s="1">
        <v>8357.9826016870247</v>
      </c>
      <c r="P1173" s="1">
        <v>11175.399200863132</v>
      </c>
      <c r="Q1173" s="1">
        <v>3420.5256939854598</v>
      </c>
      <c r="R1173" s="1"/>
      <c r="S1173" s="1"/>
      <c r="T1173" s="1">
        <v>3.3596694863367267</v>
      </c>
      <c r="U1173" s="1">
        <v>4.4921902188685188</v>
      </c>
      <c r="V1173" s="1">
        <v>11.452780000000001</v>
      </c>
      <c r="W1173" s="1">
        <v>7.9236399999999998</v>
      </c>
      <c r="X1173">
        <f t="shared" si="46"/>
        <v>6.0454207602158085</v>
      </c>
      <c r="Y1173" s="1" t="s">
        <v>46</v>
      </c>
      <c r="Z1173" s="1">
        <v>6.3</v>
      </c>
      <c r="AA1173" s="1">
        <v>1.12418579029871</v>
      </c>
      <c r="AB1173" s="1">
        <v>8.4063000000000017</v>
      </c>
      <c r="AC1173" s="1">
        <v>20.399999999999999</v>
      </c>
      <c r="AD1173" s="1">
        <v>4.5767412860621528</v>
      </c>
      <c r="AE1173" s="1"/>
      <c r="AF1173" s="1"/>
      <c r="AG1173" s="1"/>
      <c r="AH1173" s="1"/>
      <c r="AI1173">
        <v>9.0045000000000002</v>
      </c>
      <c r="AJ1173">
        <v>9.4905000000000008</v>
      </c>
      <c r="AK1173">
        <v>13.506749999999998</v>
      </c>
      <c r="AL1173">
        <v>15.984000000000002</v>
      </c>
      <c r="AM1173">
        <v>24.678999999999998</v>
      </c>
      <c r="AN1173">
        <v>15.567750000000002</v>
      </c>
      <c r="AO1173">
        <v>60.029999999999994</v>
      </c>
      <c r="AP1173">
        <v>57.942000000000007</v>
      </c>
      <c r="AQ1173" t="s">
        <v>97</v>
      </c>
    </row>
    <row r="1174" spans="1:43" x14ac:dyDescent="0.25">
      <c r="A1174" s="1" t="s">
        <v>581</v>
      </c>
      <c r="B1174" s="23" t="s">
        <v>1149</v>
      </c>
      <c r="C1174" s="1" t="s">
        <v>596</v>
      </c>
      <c r="D1174" s="23" t="s">
        <v>856</v>
      </c>
      <c r="E1174" s="1" t="s">
        <v>44</v>
      </c>
      <c r="F1174" s="1" t="s">
        <v>584</v>
      </c>
      <c r="G1174" s="2" t="str">
        <f t="shared" si="45"/>
        <v>TMS_F122MakarfiOPVMakarfiOPV</v>
      </c>
      <c r="H1174" s="3">
        <v>120</v>
      </c>
      <c r="I1174" s="3">
        <v>21.85</v>
      </c>
      <c r="J1174" s="3">
        <v>41.5</v>
      </c>
      <c r="K1174" s="1">
        <v>2417.3358549099148</v>
      </c>
      <c r="L1174" s="1">
        <v>2375</v>
      </c>
      <c r="M1174" s="1">
        <v>7695.9506188866362</v>
      </c>
      <c r="N1174" s="1">
        <v>7173.3321641156099</v>
      </c>
      <c r="O1174" s="1">
        <v>8049.7956862246738</v>
      </c>
      <c r="P1174" s="1">
        <v>7286.6259355609982</v>
      </c>
      <c r="Q1174" s="1">
        <v>2935.6425865884412</v>
      </c>
      <c r="R1174" s="1"/>
      <c r="S1174" s="1"/>
      <c r="T1174" s="1">
        <v>3.3300278361711801</v>
      </c>
      <c r="U1174" s="1">
        <v>3.0143208775731098</v>
      </c>
      <c r="V1174" s="1">
        <v>11.452780000000001</v>
      </c>
      <c r="W1174" s="1">
        <v>7.9236399999999998</v>
      </c>
      <c r="X1174">
        <f t="shared" si="46"/>
        <v>5.8005416814218043</v>
      </c>
      <c r="Y1174" s="1" t="s">
        <v>46</v>
      </c>
      <c r="Z1174" s="1">
        <v>6.3</v>
      </c>
      <c r="AA1174" s="1">
        <v>1.12418579029871</v>
      </c>
      <c r="AB1174" s="1">
        <v>8.4063000000000017</v>
      </c>
      <c r="AC1174" s="1">
        <v>20.399999999999999</v>
      </c>
      <c r="AD1174" s="1">
        <v>4.5767412860621528</v>
      </c>
      <c r="AE1174" s="1"/>
      <c r="AF1174" s="1"/>
      <c r="AG1174" s="1"/>
      <c r="AH1174" s="1"/>
      <c r="AI1174">
        <v>9.0045000000000002</v>
      </c>
      <c r="AJ1174">
        <v>9.4905000000000008</v>
      </c>
      <c r="AK1174">
        <v>13.506749999999998</v>
      </c>
      <c r="AL1174">
        <v>15.984000000000002</v>
      </c>
      <c r="AM1174">
        <v>24.678999999999998</v>
      </c>
      <c r="AN1174">
        <v>15.567750000000002</v>
      </c>
      <c r="AO1174">
        <v>60.029999999999994</v>
      </c>
      <c r="AP1174">
        <v>57.942000000000007</v>
      </c>
      <c r="AQ1174" t="s">
        <v>97</v>
      </c>
    </row>
    <row r="1175" spans="1:43" x14ac:dyDescent="0.25">
      <c r="A1175" s="1" t="s">
        <v>581</v>
      </c>
      <c r="B1175" s="23" t="s">
        <v>1150</v>
      </c>
      <c r="C1175" s="1" t="s">
        <v>596</v>
      </c>
      <c r="D1175" s="23" t="s">
        <v>857</v>
      </c>
      <c r="E1175" s="1" t="s">
        <v>44</v>
      </c>
      <c r="F1175" s="1" t="s">
        <v>45</v>
      </c>
      <c r="G1175" s="2" t="str">
        <f t="shared" si="45"/>
        <v>TMS_F123MakarfiHybridMakarfiHybrid</v>
      </c>
      <c r="H1175" s="3">
        <v>120</v>
      </c>
      <c r="I1175" s="3">
        <v>21.85</v>
      </c>
      <c r="J1175" s="3">
        <v>41.5</v>
      </c>
      <c r="K1175" s="1">
        <v>3899.6434626252244</v>
      </c>
      <c r="L1175" s="1">
        <v>3875</v>
      </c>
      <c r="M1175" s="1">
        <v>3838.1157422288893</v>
      </c>
      <c r="N1175" s="1">
        <v>2808.3117398858276</v>
      </c>
      <c r="O1175" s="1">
        <v>3610.7299581661405</v>
      </c>
      <c r="P1175" s="1">
        <v>5109.9447919350914</v>
      </c>
      <c r="Q1175" s="1">
        <v>2437.6428477431241</v>
      </c>
      <c r="R1175" s="1"/>
      <c r="S1175" s="1"/>
      <c r="T1175" s="1">
        <v>0.92591284120508066</v>
      </c>
      <c r="U1175" s="1">
        <v>1.3103620474306379</v>
      </c>
      <c r="V1175" s="1">
        <v>11.319940000000001</v>
      </c>
      <c r="W1175" s="1">
        <v>7.9963600000000001</v>
      </c>
      <c r="X1175">
        <f t="shared" si="46"/>
        <v>-0.29753515784050844</v>
      </c>
      <c r="Y1175" s="1" t="s">
        <v>59</v>
      </c>
      <c r="Z1175" s="1">
        <v>6.1</v>
      </c>
      <c r="AA1175" s="1">
        <v>1.0414448572437749</v>
      </c>
      <c r="AB1175" s="1">
        <v>17.621400000000001</v>
      </c>
      <c r="AC1175" s="1">
        <v>21.6</v>
      </c>
      <c r="AD1175" s="1">
        <v>2.7213691502450592</v>
      </c>
      <c r="AE1175" s="1"/>
      <c r="AF1175" s="1"/>
      <c r="AG1175" s="1"/>
      <c r="AH1175" s="1"/>
      <c r="AI1175">
        <v>7.5037499999999993</v>
      </c>
      <c r="AJ1175">
        <v>7.4925000000000006</v>
      </c>
      <c r="AK1175">
        <v>17.508749999999999</v>
      </c>
      <c r="AL1175">
        <v>20.229750000000003</v>
      </c>
      <c r="AM1175">
        <v>22.3445</v>
      </c>
      <c r="AN1175">
        <v>13.902750000000001</v>
      </c>
      <c r="AO1175">
        <v>52.526249999999997</v>
      </c>
      <c r="AP1175">
        <v>49.95</v>
      </c>
      <c r="AQ1175" t="s">
        <v>97</v>
      </c>
    </row>
    <row r="1176" spans="1:43" x14ac:dyDescent="0.25">
      <c r="A1176" s="1" t="s">
        <v>581</v>
      </c>
      <c r="B1176" s="23" t="s">
        <v>1151</v>
      </c>
      <c r="C1176" s="1" t="s">
        <v>596</v>
      </c>
      <c r="D1176" s="23" t="s">
        <v>857</v>
      </c>
      <c r="E1176" s="1" t="s">
        <v>44</v>
      </c>
      <c r="F1176" s="1" t="s">
        <v>584</v>
      </c>
      <c r="G1176" s="2" t="str">
        <f t="shared" si="45"/>
        <v>TMS_F123MakarfiOPVMakarfiOPV</v>
      </c>
      <c r="H1176" s="3">
        <v>120</v>
      </c>
      <c r="I1176" s="3">
        <v>21.85</v>
      </c>
      <c r="J1176" s="3">
        <v>41.5</v>
      </c>
      <c r="K1176" s="1">
        <v>2339.8555640437989</v>
      </c>
      <c r="L1176" s="1">
        <v>2375</v>
      </c>
      <c r="M1176" s="1">
        <v>4441.3922375534567</v>
      </c>
      <c r="N1176" s="1">
        <v>9383.2503770739077</v>
      </c>
      <c r="O1176" s="1">
        <v>7379.5764705882348</v>
      </c>
      <c r="P1176" s="1">
        <v>4103.8046196993228</v>
      </c>
      <c r="Q1176" s="1">
        <v>1762.0733343735367</v>
      </c>
      <c r="R1176" s="1"/>
      <c r="S1176" s="1"/>
      <c r="T1176" s="1">
        <v>3.1538598296360907</v>
      </c>
      <c r="U1176" s="1">
        <v>1.7538709152658216</v>
      </c>
      <c r="V1176" s="1">
        <v>11.319940000000001</v>
      </c>
      <c r="W1176" s="1">
        <v>7.9963600000000001</v>
      </c>
      <c r="X1176">
        <f t="shared" si="46"/>
        <v>5.1901144538335977</v>
      </c>
      <c r="Y1176" s="1" t="s">
        <v>46</v>
      </c>
      <c r="Z1176" s="1">
        <v>6.1</v>
      </c>
      <c r="AA1176" s="1">
        <v>1.0414448572437749</v>
      </c>
      <c r="AB1176" s="1">
        <v>17.621400000000001</v>
      </c>
      <c r="AC1176" s="1">
        <v>21.6</v>
      </c>
      <c r="AD1176" s="1">
        <v>2.7213691502450592</v>
      </c>
      <c r="AE1176" s="1"/>
      <c r="AF1176" s="1"/>
      <c r="AG1176" s="1"/>
      <c r="AH1176" s="1"/>
      <c r="AI1176">
        <v>7.5037499999999993</v>
      </c>
      <c r="AJ1176">
        <v>7.4925000000000006</v>
      </c>
      <c r="AK1176">
        <v>17.508749999999999</v>
      </c>
      <c r="AL1176">
        <v>20.229750000000003</v>
      </c>
      <c r="AM1176">
        <v>22.3445</v>
      </c>
      <c r="AN1176">
        <v>13.902750000000001</v>
      </c>
      <c r="AO1176">
        <v>52.526249999999997</v>
      </c>
      <c r="AP1176">
        <v>49.95</v>
      </c>
      <c r="AQ1176" t="s">
        <v>97</v>
      </c>
    </row>
    <row r="1177" spans="1:43" x14ac:dyDescent="0.25">
      <c r="A1177" s="1" t="s">
        <v>581</v>
      </c>
      <c r="B1177" s="23" t="s">
        <v>1152</v>
      </c>
      <c r="C1177" s="1" t="s">
        <v>596</v>
      </c>
      <c r="D1177" s="23" t="s">
        <v>858</v>
      </c>
      <c r="E1177" s="1" t="s">
        <v>44</v>
      </c>
      <c r="F1177" s="1" t="s">
        <v>45</v>
      </c>
      <c r="G1177" s="2" t="str">
        <f t="shared" si="45"/>
        <v>TMS_F124MakarfiHybridMakarfiHybrid</v>
      </c>
      <c r="H1177" s="3">
        <v>120</v>
      </c>
      <c r="I1177" s="3">
        <v>21.85</v>
      </c>
      <c r="J1177" s="3">
        <v>41.5</v>
      </c>
      <c r="K1177" s="1">
        <v>3957.8172839506178</v>
      </c>
      <c r="L1177" s="1">
        <v>3875</v>
      </c>
      <c r="M1177" s="1">
        <v>6961.1027834557235</v>
      </c>
      <c r="N1177" s="1">
        <v>6000.8824877956686</v>
      </c>
      <c r="O1177" s="1">
        <v>6518.2717334721501</v>
      </c>
      <c r="P1177" s="1">
        <v>8800.3851830622625</v>
      </c>
      <c r="Q1177" s="1">
        <v>4904.8141465175022</v>
      </c>
      <c r="R1177" s="1"/>
      <c r="S1177" s="1"/>
      <c r="T1177" s="1">
        <v>1.6469359916902822</v>
      </c>
      <c r="U1177" s="1">
        <v>2.2235450885387729</v>
      </c>
      <c r="V1177" s="1">
        <v>11.32039</v>
      </c>
      <c r="W1177" s="1">
        <v>7.9858500000000001</v>
      </c>
      <c r="X1177">
        <f t="shared" si="46"/>
        <v>2.6368626146712759</v>
      </c>
      <c r="Y1177" s="1" t="s">
        <v>46</v>
      </c>
      <c r="Z1177" s="1">
        <v>5.3</v>
      </c>
      <c r="AA1177" s="1">
        <v>0.69737148317125341</v>
      </c>
      <c r="AB1177" s="1">
        <v>2.4676799999999997</v>
      </c>
      <c r="AC1177" s="1">
        <v>20</v>
      </c>
      <c r="AD1177" s="1">
        <v>2.3318383846007213</v>
      </c>
      <c r="AE1177" s="1"/>
      <c r="AF1177" s="1"/>
      <c r="AG1177" s="1"/>
      <c r="AH1177" s="1"/>
      <c r="AI1177">
        <v>5.8362499999999997</v>
      </c>
      <c r="AJ1177">
        <v>5.9107500000000002</v>
      </c>
      <c r="AK1177">
        <v>14.673999999999999</v>
      </c>
      <c r="AL1177">
        <v>17.8155</v>
      </c>
      <c r="AM1177">
        <v>21.510749999999998</v>
      </c>
      <c r="AN1177">
        <v>13.486500000000001</v>
      </c>
      <c r="AO1177">
        <v>56.528249999999993</v>
      </c>
      <c r="AP1177">
        <v>53.946000000000005</v>
      </c>
      <c r="AQ1177" t="s">
        <v>97</v>
      </c>
    </row>
    <row r="1178" spans="1:43" x14ac:dyDescent="0.25">
      <c r="A1178" s="1" t="s">
        <v>581</v>
      </c>
      <c r="B1178" s="23" t="s">
        <v>1153</v>
      </c>
      <c r="C1178" s="1" t="s">
        <v>596</v>
      </c>
      <c r="D1178" s="23" t="s">
        <v>858</v>
      </c>
      <c r="E1178" s="1" t="s">
        <v>44</v>
      </c>
      <c r="F1178" s="1" t="s">
        <v>584</v>
      </c>
      <c r="G1178" s="2" t="str">
        <f t="shared" si="45"/>
        <v>TMS_F124MakarfiOPVMakarfiOPV</v>
      </c>
      <c r="H1178" s="3">
        <v>120</v>
      </c>
      <c r="I1178" s="3">
        <v>21.85</v>
      </c>
      <c r="J1178" s="3">
        <v>41.5</v>
      </c>
      <c r="K1178" s="1">
        <v>2782.271096776396</v>
      </c>
      <c r="L1178" s="1">
        <v>2875</v>
      </c>
      <c r="M1178" s="1">
        <v>9565.4430901489723</v>
      </c>
      <c r="N1178" s="1">
        <v>7448.5673949579823</v>
      </c>
      <c r="O1178" s="1">
        <v>8018.3308274561459</v>
      </c>
      <c r="P1178" s="1">
        <v>9127.1882866683773</v>
      </c>
      <c r="Q1178" s="1">
        <v>3797.3603897411117</v>
      </c>
      <c r="R1178" s="1"/>
      <c r="S1178" s="1"/>
      <c r="T1178" s="1">
        <v>2.88193729099453</v>
      </c>
      <c r="U1178" s="1">
        <v>3.2804812935890215</v>
      </c>
      <c r="V1178" s="1">
        <v>11.32039</v>
      </c>
      <c r="W1178" s="1">
        <v>7.9858500000000001</v>
      </c>
      <c r="X1178">
        <f t="shared" si="46"/>
        <v>5.3923123508778801</v>
      </c>
      <c r="Y1178" s="1" t="s">
        <v>46</v>
      </c>
      <c r="Z1178" s="1">
        <v>5.3</v>
      </c>
      <c r="AA1178" s="1">
        <v>0.69737148317125341</v>
      </c>
      <c r="AB1178" s="1">
        <v>2.4676799999999997</v>
      </c>
      <c r="AC1178" s="1">
        <v>20</v>
      </c>
      <c r="AD1178" s="1">
        <v>2.3318383846007213</v>
      </c>
      <c r="AE1178" s="1"/>
      <c r="AF1178" s="1"/>
      <c r="AG1178" s="1"/>
      <c r="AH1178" s="1"/>
      <c r="AI1178">
        <v>5.8362499999999997</v>
      </c>
      <c r="AJ1178">
        <v>5.9107500000000002</v>
      </c>
      <c r="AK1178">
        <v>14.673999999999999</v>
      </c>
      <c r="AL1178">
        <v>17.8155</v>
      </c>
      <c r="AM1178">
        <v>21.510749999999998</v>
      </c>
      <c r="AN1178">
        <v>13.486500000000001</v>
      </c>
      <c r="AO1178">
        <v>56.528249999999993</v>
      </c>
      <c r="AP1178">
        <v>53.946000000000005</v>
      </c>
      <c r="AQ1178" t="s">
        <v>97</v>
      </c>
    </row>
    <row r="1179" spans="1:43" x14ac:dyDescent="0.25">
      <c r="A1179" s="1" t="s">
        <v>581</v>
      </c>
      <c r="B1179" s="23" t="s">
        <v>1154</v>
      </c>
      <c r="C1179" s="1" t="s">
        <v>596</v>
      </c>
      <c r="D1179" s="23" t="s">
        <v>859</v>
      </c>
      <c r="E1179" s="1" t="s">
        <v>44</v>
      </c>
      <c r="F1179" s="1" t="s">
        <v>45</v>
      </c>
      <c r="G1179" s="2" t="str">
        <f t="shared" si="45"/>
        <v>TMS_F125MakarfiHybridMakarfiHybrid</v>
      </c>
      <c r="H1179" s="3">
        <v>120</v>
      </c>
      <c r="I1179" s="3">
        <v>21.85</v>
      </c>
      <c r="J1179" s="3">
        <v>41.5</v>
      </c>
      <c r="K1179" s="1"/>
      <c r="L1179" s="1"/>
      <c r="M1179" s="1">
        <v>274.50980392156862</v>
      </c>
      <c r="N1179" s="1">
        <v>3702.870507586068</v>
      </c>
      <c r="O1179" s="1">
        <v>4956.1952440550695</v>
      </c>
      <c r="P1179" s="1">
        <v>4156.1504215212663</v>
      </c>
      <c r="Q1179" s="1">
        <v>1468.954248366013</v>
      </c>
      <c r="R1179" s="1"/>
      <c r="S1179" s="1"/>
      <c r="T1179" s="1"/>
      <c r="U1179" s="1"/>
      <c r="V1179" s="1">
        <v>11.31644</v>
      </c>
      <c r="W1179" s="1">
        <v>7.9647800000000002</v>
      </c>
      <c r="X1179">
        <f t="shared" si="46"/>
        <v>5.1040962484228283</v>
      </c>
      <c r="Y1179" s="1" t="s">
        <v>46</v>
      </c>
      <c r="Z1179" s="1">
        <v>5.2</v>
      </c>
      <c r="AA1179" s="1">
        <v>0.74477562875739789</v>
      </c>
      <c r="AB1179" s="1">
        <v>3.6963600000000003</v>
      </c>
      <c r="AC1179" s="1">
        <v>26.4</v>
      </c>
      <c r="AD1179" s="1">
        <v>3.8716859615295967</v>
      </c>
      <c r="AE1179" s="1"/>
      <c r="AF1179" s="1"/>
      <c r="AG1179" s="1"/>
      <c r="AH1179" s="1"/>
      <c r="AI1179">
        <v>7.1702499999999993</v>
      </c>
      <c r="AJ1179">
        <v>7.3260000000000005</v>
      </c>
      <c r="AK1179">
        <v>18.675999999999998</v>
      </c>
      <c r="AL1179">
        <v>21.811500000000002</v>
      </c>
      <c r="AM1179">
        <v>22.677999999999997</v>
      </c>
      <c r="AN1179">
        <v>14.568750000000001</v>
      </c>
      <c r="AO1179">
        <v>48.690999999999995</v>
      </c>
      <c r="AP1179">
        <v>46.287000000000006</v>
      </c>
      <c r="AQ1179" t="s">
        <v>97</v>
      </c>
    </row>
    <row r="1180" spans="1:43" x14ac:dyDescent="0.25">
      <c r="A1180" s="1" t="s">
        <v>581</v>
      </c>
      <c r="B1180" s="23" t="s">
        <v>1155</v>
      </c>
      <c r="C1180" s="1" t="s">
        <v>596</v>
      </c>
      <c r="D1180" s="23" t="s">
        <v>859</v>
      </c>
      <c r="E1180" s="1" t="s">
        <v>44</v>
      </c>
      <c r="F1180" s="1" t="s">
        <v>584</v>
      </c>
      <c r="G1180" s="2" t="str">
        <f t="shared" si="45"/>
        <v>TMS_F125MakarfiOPVMakarfiOPV</v>
      </c>
      <c r="H1180" s="3">
        <v>120</v>
      </c>
      <c r="I1180" s="3">
        <v>21.85</v>
      </c>
      <c r="J1180" s="3">
        <v>41.5</v>
      </c>
      <c r="K1180" s="1"/>
      <c r="L1180" s="1"/>
      <c r="M1180" s="1">
        <v>501.71179582944291</v>
      </c>
      <c r="N1180" s="1">
        <v>3319.728251864125</v>
      </c>
      <c r="O1180" s="1">
        <v>4198.3766098155229</v>
      </c>
      <c r="P1180" s="1">
        <v>2189.3513740778967</v>
      </c>
      <c r="Q1180" s="1">
        <v>1425.8720103425985</v>
      </c>
      <c r="R1180" s="1"/>
      <c r="S1180" s="1"/>
      <c r="T1180" s="1"/>
      <c r="U1180" s="1"/>
      <c r="V1180" s="1">
        <v>11.31644</v>
      </c>
      <c r="W1180" s="1">
        <v>7.9647800000000002</v>
      </c>
      <c r="X1180">
        <f t="shared" si="46"/>
        <v>4.323663061766875</v>
      </c>
      <c r="Y1180" s="1" t="s">
        <v>46</v>
      </c>
      <c r="Z1180" s="1">
        <v>5.2</v>
      </c>
      <c r="AA1180" s="1">
        <v>0.74477562875739789</v>
      </c>
      <c r="AB1180" s="1">
        <v>3.6963600000000003</v>
      </c>
      <c r="AC1180" s="1">
        <v>26.4</v>
      </c>
      <c r="AD1180" s="1">
        <v>3.8716859615295967</v>
      </c>
      <c r="AE1180" s="1"/>
      <c r="AF1180" s="1"/>
      <c r="AG1180" s="1"/>
      <c r="AH1180" s="1"/>
      <c r="AI1180">
        <v>7.1702499999999993</v>
      </c>
      <c r="AJ1180">
        <v>7.3260000000000005</v>
      </c>
      <c r="AK1180">
        <v>18.675999999999998</v>
      </c>
      <c r="AL1180">
        <v>21.811500000000002</v>
      </c>
      <c r="AM1180">
        <v>22.677999999999997</v>
      </c>
      <c r="AN1180">
        <v>14.568750000000001</v>
      </c>
      <c r="AO1180">
        <v>48.690999999999995</v>
      </c>
      <c r="AP1180">
        <v>46.287000000000006</v>
      </c>
      <c r="AQ1180" t="s">
        <v>97</v>
      </c>
    </row>
    <row r="1181" spans="1:43" x14ac:dyDescent="0.25">
      <c r="A1181" s="1" t="s">
        <v>581</v>
      </c>
      <c r="B1181" s="23" t="s">
        <v>1156</v>
      </c>
      <c r="C1181" s="1" t="s">
        <v>596</v>
      </c>
      <c r="D1181" s="23" t="s">
        <v>860</v>
      </c>
      <c r="E1181" s="1" t="s">
        <v>44</v>
      </c>
      <c r="F1181" s="1" t="s">
        <v>45</v>
      </c>
      <c r="G1181" s="2" t="str">
        <f t="shared" si="45"/>
        <v>TMS_F126MakarfiHybridMakarfiHybrid</v>
      </c>
      <c r="H1181" s="3">
        <v>120</v>
      </c>
      <c r="I1181" s="3">
        <v>21.85</v>
      </c>
      <c r="J1181" s="3">
        <v>41.5</v>
      </c>
      <c r="K1181" s="1">
        <v>2669.1736357193481</v>
      </c>
      <c r="L1181" s="1">
        <v>2625</v>
      </c>
      <c r="M1181" s="1">
        <v>1930.8823529411766</v>
      </c>
      <c r="N1181" s="1">
        <v>2838.6450628155449</v>
      </c>
      <c r="O1181" s="1">
        <v>4304.4621431619616</v>
      </c>
      <c r="P1181" s="1">
        <v>5088.6514223645509</v>
      </c>
      <c r="Q1181" s="1">
        <v>4695.0243902439006</v>
      </c>
      <c r="R1181" s="1"/>
      <c r="S1181" s="1"/>
      <c r="T1181" s="1">
        <v>1.6126572230292167</v>
      </c>
      <c r="U1181" s="1">
        <v>1.9064520023228644</v>
      </c>
      <c r="V1181" s="1">
        <v>11.32161</v>
      </c>
      <c r="W1181" s="1">
        <v>7.9561099999999998</v>
      </c>
      <c r="X1181">
        <f t="shared" si="46"/>
        <v>1.6840882017185659</v>
      </c>
      <c r="Y1181" s="1" t="s">
        <v>46</v>
      </c>
      <c r="Z1181" s="1">
        <v>6</v>
      </c>
      <c r="AA1181" s="1">
        <v>0.91439546279406902</v>
      </c>
      <c r="AB1181" s="1">
        <v>3.2868000000000004</v>
      </c>
      <c r="AC1181" s="1">
        <v>26.4</v>
      </c>
      <c r="AD1181" s="1">
        <v>3.205880185587088</v>
      </c>
      <c r="AE1181" s="1"/>
      <c r="AF1181" s="1"/>
      <c r="AG1181" s="1"/>
      <c r="AH1181" s="1"/>
      <c r="AI1181">
        <v>9.6715</v>
      </c>
      <c r="AJ1181">
        <v>9.823500000000001</v>
      </c>
      <c r="AK1181">
        <v>17.6755</v>
      </c>
      <c r="AL1181">
        <v>20.562750000000001</v>
      </c>
      <c r="AM1181">
        <v>24.345499999999998</v>
      </c>
      <c r="AN1181">
        <v>15.151500000000002</v>
      </c>
      <c r="AO1181">
        <v>52.692999999999998</v>
      </c>
      <c r="AP1181">
        <v>50.283000000000008</v>
      </c>
      <c r="AQ1181" t="s">
        <v>97</v>
      </c>
    </row>
    <row r="1182" spans="1:43" x14ac:dyDescent="0.25">
      <c r="A1182" s="1" t="s">
        <v>581</v>
      </c>
      <c r="B1182" s="23" t="s">
        <v>1157</v>
      </c>
      <c r="C1182" s="1" t="s">
        <v>596</v>
      </c>
      <c r="D1182" s="23" t="s">
        <v>860</v>
      </c>
      <c r="E1182" s="1" t="s">
        <v>44</v>
      </c>
      <c r="F1182" s="1" t="s">
        <v>584</v>
      </c>
      <c r="G1182" s="2" t="str">
        <f t="shared" si="45"/>
        <v>TMS_F126MakarfiOPVMakarfiOPV</v>
      </c>
      <c r="H1182" s="3">
        <v>120</v>
      </c>
      <c r="I1182" s="3">
        <v>21.85</v>
      </c>
      <c r="J1182" s="3">
        <v>41.5</v>
      </c>
      <c r="K1182" s="1">
        <v>215.30180699730872</v>
      </c>
      <c r="L1182" s="1">
        <v>125</v>
      </c>
      <c r="M1182" s="1">
        <v>844.38900700842578</v>
      </c>
      <c r="N1182" s="1">
        <v>4946.3138263017281</v>
      </c>
      <c r="O1182" s="1">
        <v>3842.9862018881631</v>
      </c>
      <c r="P1182" s="1">
        <v>5184.6547314578011</v>
      </c>
      <c r="Q1182" s="1">
        <v>184.66120625465376</v>
      </c>
      <c r="R1182" s="1"/>
      <c r="S1182" s="1"/>
      <c r="T1182" s="1">
        <v>17.849298412698417</v>
      </c>
      <c r="U1182" s="1">
        <v>24.080869565217395</v>
      </c>
      <c r="V1182" s="1">
        <v>11.32161</v>
      </c>
      <c r="W1182" s="1">
        <v>7.9561099999999998</v>
      </c>
      <c r="X1182">
        <f t="shared" si="46"/>
        <v>3.735940454047761</v>
      </c>
      <c r="Y1182" s="1" t="s">
        <v>46</v>
      </c>
      <c r="Z1182" s="1">
        <v>6</v>
      </c>
      <c r="AA1182" s="1">
        <v>0.91439546279406902</v>
      </c>
      <c r="AB1182" s="1">
        <v>3.2868000000000004</v>
      </c>
      <c r="AC1182" s="1">
        <v>26.4</v>
      </c>
      <c r="AD1182" s="1">
        <v>3.205880185587088</v>
      </c>
      <c r="AE1182" s="1"/>
      <c r="AF1182" s="1"/>
      <c r="AG1182" s="1"/>
      <c r="AH1182" s="1"/>
      <c r="AI1182">
        <v>9.6715</v>
      </c>
      <c r="AJ1182">
        <v>9.823500000000001</v>
      </c>
      <c r="AK1182">
        <v>17.6755</v>
      </c>
      <c r="AL1182">
        <v>20.562750000000001</v>
      </c>
      <c r="AM1182">
        <v>24.345499999999998</v>
      </c>
      <c r="AN1182">
        <v>15.151500000000002</v>
      </c>
      <c r="AO1182">
        <v>52.692999999999998</v>
      </c>
      <c r="AP1182">
        <v>50.283000000000008</v>
      </c>
      <c r="AQ1182" t="s">
        <v>97</v>
      </c>
    </row>
    <row r="1183" spans="1:43" x14ac:dyDescent="0.25">
      <c r="A1183" s="1" t="s">
        <v>581</v>
      </c>
      <c r="B1183" s="23" t="s">
        <v>1158</v>
      </c>
      <c r="C1183" s="1" t="s">
        <v>593</v>
      </c>
      <c r="D1183" s="23" t="s">
        <v>861</v>
      </c>
      <c r="E1183" s="1" t="s">
        <v>44</v>
      </c>
      <c r="F1183" s="1" t="s">
        <v>583</v>
      </c>
      <c r="G1183" s="2" t="str">
        <f t="shared" si="45"/>
        <v>TMS_F127SobaHYBRIDSobaHYBRID</v>
      </c>
      <c r="H1183" s="3">
        <v>120</v>
      </c>
      <c r="I1183" s="3">
        <v>21.85</v>
      </c>
      <c r="J1183" s="3">
        <v>41.5</v>
      </c>
      <c r="K1183" s="1"/>
      <c r="L1183" s="1"/>
      <c r="M1183" s="1"/>
      <c r="N1183" s="1">
        <v>1717.3982420554432</v>
      </c>
      <c r="O1183" s="1">
        <v>3004.9647902171628</v>
      </c>
      <c r="P1183" s="1">
        <v>3570.0946094609458</v>
      </c>
      <c r="Q1183" s="1">
        <v>190.04143126177021</v>
      </c>
      <c r="R1183" s="1"/>
      <c r="S1183" s="1"/>
      <c r="T1183" s="1"/>
      <c r="U1183" s="1"/>
      <c r="V1183" s="1">
        <v>11.015840000000001</v>
      </c>
      <c r="W1183" s="1">
        <v>7.8987299999999996</v>
      </c>
      <c r="X1183">
        <f t="shared" si="46"/>
        <v>3.0946378738383076</v>
      </c>
      <c r="Y1183" s="1" t="s">
        <v>46</v>
      </c>
      <c r="Z1183" s="1"/>
      <c r="AA1183" s="1"/>
      <c r="AB1183" s="1"/>
      <c r="AC1183" s="1"/>
      <c r="AD1183" s="1"/>
      <c r="AE1183" s="1"/>
      <c r="AF1183" s="1"/>
      <c r="AG1183" s="1"/>
      <c r="AH1183" s="1"/>
      <c r="AI1183">
        <v>6.67</v>
      </c>
      <c r="AJ1183">
        <v>6.8265000000000002</v>
      </c>
      <c r="AK1183">
        <v>19.50975</v>
      </c>
      <c r="AL1183">
        <v>21.728250000000003</v>
      </c>
      <c r="AM1183">
        <v>23.84525</v>
      </c>
      <c r="AN1183">
        <v>14.901750000000002</v>
      </c>
      <c r="AO1183">
        <v>50.858749999999993</v>
      </c>
      <c r="AP1183">
        <v>49.117500000000007</v>
      </c>
      <c r="AQ1183" t="s">
        <v>97</v>
      </c>
    </row>
    <row r="1184" spans="1:43" x14ac:dyDescent="0.25">
      <c r="A1184" s="1" t="s">
        <v>581</v>
      </c>
      <c r="B1184" s="23" t="s">
        <v>1159</v>
      </c>
      <c r="C1184" s="1" t="s">
        <v>593</v>
      </c>
      <c r="D1184" s="23" t="s">
        <v>861</v>
      </c>
      <c r="E1184" s="1" t="s">
        <v>44</v>
      </c>
      <c r="F1184" s="1" t="s">
        <v>584</v>
      </c>
      <c r="G1184" s="2" t="str">
        <f t="shared" si="45"/>
        <v>TMS_F127SobaOPVSobaOPV</v>
      </c>
      <c r="H1184" s="3">
        <v>120</v>
      </c>
      <c r="I1184" s="3">
        <v>21.85</v>
      </c>
      <c r="J1184" s="3">
        <v>41.5</v>
      </c>
      <c r="K1184" s="1"/>
      <c r="L1184" s="1"/>
      <c r="M1184" s="1">
        <v>66.342483660130711</v>
      </c>
      <c r="N1184" s="1">
        <v>2862.1430842607315</v>
      </c>
      <c r="O1184" s="1">
        <v>2935.9215686274515</v>
      </c>
      <c r="P1184" s="1">
        <v>2949.0196078431368</v>
      </c>
      <c r="Q1184" s="1">
        <v>1244.3294117647056</v>
      </c>
      <c r="R1184" s="1"/>
      <c r="S1184" s="1"/>
      <c r="T1184" s="1"/>
      <c r="U1184" s="1"/>
      <c r="V1184" s="1">
        <v>11.015840000000001</v>
      </c>
      <c r="W1184" s="1">
        <v>7.8987299999999996</v>
      </c>
      <c r="X1184">
        <f t="shared" si="46"/>
        <v>3.0235342891444286</v>
      </c>
      <c r="Y1184" s="1" t="s">
        <v>46</v>
      </c>
      <c r="Z1184" s="1"/>
      <c r="AA1184" s="1"/>
      <c r="AB1184" s="1"/>
      <c r="AC1184" s="1"/>
      <c r="AD1184" s="1"/>
      <c r="AE1184" s="1"/>
      <c r="AF1184" s="1"/>
      <c r="AG1184" s="1"/>
      <c r="AH1184" s="1"/>
      <c r="AI1184">
        <v>6.67</v>
      </c>
      <c r="AJ1184">
        <v>6.8265000000000002</v>
      </c>
      <c r="AK1184">
        <v>19.50975</v>
      </c>
      <c r="AL1184">
        <v>21.728250000000003</v>
      </c>
      <c r="AM1184">
        <v>23.84525</v>
      </c>
      <c r="AN1184">
        <v>14.901750000000002</v>
      </c>
      <c r="AO1184">
        <v>50.858749999999993</v>
      </c>
      <c r="AP1184">
        <v>49.117500000000007</v>
      </c>
      <c r="AQ1184" t="s">
        <v>97</v>
      </c>
    </row>
    <row r="1185" spans="1:43" x14ac:dyDescent="0.25">
      <c r="A1185" s="1" t="s">
        <v>581</v>
      </c>
      <c r="B1185" s="23" t="s">
        <v>1160</v>
      </c>
      <c r="C1185" s="1" t="s">
        <v>593</v>
      </c>
      <c r="D1185" s="23" t="s">
        <v>862</v>
      </c>
      <c r="E1185" s="1" t="s">
        <v>44</v>
      </c>
      <c r="F1185" s="1" t="s">
        <v>45</v>
      </c>
      <c r="G1185" s="2" t="str">
        <f t="shared" si="45"/>
        <v>TMS_F128SobaHybridSobaHybrid</v>
      </c>
      <c r="H1185" s="3">
        <v>120</v>
      </c>
      <c r="I1185" s="3">
        <v>21.85</v>
      </c>
      <c r="J1185" s="3">
        <v>41.5</v>
      </c>
      <c r="K1185" s="1">
        <v>273.32144979203798</v>
      </c>
      <c r="L1185" s="1">
        <v>375</v>
      </c>
      <c r="M1185" s="1">
        <v>296.70162638698889</v>
      </c>
      <c r="N1185" s="1">
        <v>6085.2377450980384</v>
      </c>
      <c r="O1185" s="1">
        <v>5590.6996078431375</v>
      </c>
      <c r="P1185" s="1">
        <v>5560.9270021261518</v>
      </c>
      <c r="Q1185" s="1">
        <v>3048.2236709116632</v>
      </c>
      <c r="R1185" s="1"/>
      <c r="S1185" s="1"/>
      <c r="T1185" s="1">
        <v>20.454668347826093</v>
      </c>
      <c r="U1185" s="1">
        <v>20.345739444735468</v>
      </c>
      <c r="V1185" s="1">
        <v>11.01435</v>
      </c>
      <c r="W1185" s="1">
        <v>7.8951399999999996</v>
      </c>
      <c r="X1185">
        <f t="shared" si="46"/>
        <v>5.476057453650335</v>
      </c>
      <c r="Y1185" s="1" t="s">
        <v>46</v>
      </c>
      <c r="Z1185" s="1">
        <v>5.9</v>
      </c>
      <c r="AA1185" s="1">
        <v>1.3187432026438948</v>
      </c>
      <c r="AB1185" s="1">
        <v>3.2868000000000004</v>
      </c>
      <c r="AC1185" s="1">
        <v>19.600000000000001</v>
      </c>
      <c r="AD1185" s="1">
        <v>2.4124188792738592</v>
      </c>
      <c r="AE1185" s="1"/>
      <c r="AF1185" s="1"/>
      <c r="AG1185" s="1"/>
      <c r="AH1185" s="1"/>
      <c r="AI1185">
        <v>6.5032499999999995</v>
      </c>
      <c r="AJ1185">
        <v>6.7432500000000006</v>
      </c>
      <c r="AK1185">
        <v>17.175249999999998</v>
      </c>
      <c r="AL1185">
        <v>19.563750000000002</v>
      </c>
      <c r="AM1185">
        <v>24.345499999999998</v>
      </c>
      <c r="AN1185">
        <v>15.401250000000001</v>
      </c>
      <c r="AO1185">
        <v>52.692999999999998</v>
      </c>
      <c r="AP1185">
        <v>51.032250000000005</v>
      </c>
      <c r="AQ1185" t="s">
        <v>97</v>
      </c>
    </row>
    <row r="1186" spans="1:43" x14ac:dyDescent="0.25">
      <c r="A1186" s="1" t="s">
        <v>581</v>
      </c>
      <c r="B1186" s="23" t="s">
        <v>1161</v>
      </c>
      <c r="C1186" s="1" t="s">
        <v>593</v>
      </c>
      <c r="D1186" s="23" t="s">
        <v>862</v>
      </c>
      <c r="E1186" s="1" t="s">
        <v>44</v>
      </c>
      <c r="F1186" s="1" t="s">
        <v>584</v>
      </c>
      <c r="G1186" s="2" t="str">
        <f t="shared" si="45"/>
        <v>TMS_F128SobaOPVSobaOPV</v>
      </c>
      <c r="H1186" s="3">
        <v>120</v>
      </c>
      <c r="I1186" s="3">
        <v>21.85</v>
      </c>
      <c r="J1186" s="3">
        <v>41.5</v>
      </c>
      <c r="K1186" s="1">
        <v>263.12460468058191</v>
      </c>
      <c r="L1186" s="1">
        <v>375</v>
      </c>
      <c r="M1186" s="1"/>
      <c r="N1186" s="1">
        <v>4884.2293560957523</v>
      </c>
      <c r="O1186" s="1">
        <v>2222.08673250322</v>
      </c>
      <c r="P1186" s="1">
        <v>7088.2016036655214</v>
      </c>
      <c r="Q1186" s="1">
        <v>975.02437524029199</v>
      </c>
      <c r="R1186" s="1"/>
      <c r="S1186" s="1"/>
      <c r="T1186" s="1">
        <v>8.4449978944413235</v>
      </c>
      <c r="U1186" s="1">
        <v>26.938573883161514</v>
      </c>
      <c r="V1186" s="1">
        <v>11.01435</v>
      </c>
      <c r="W1186" s="1">
        <v>7.8951399999999996</v>
      </c>
      <c r="X1186">
        <f t="shared" si="46"/>
        <v>2.017420774416697</v>
      </c>
      <c r="Y1186" s="1" t="s">
        <v>46</v>
      </c>
      <c r="Z1186" s="1">
        <v>5.9</v>
      </c>
      <c r="AA1186" s="1">
        <v>1.3187432026438948</v>
      </c>
      <c r="AB1186" s="1">
        <v>3.2868000000000004</v>
      </c>
      <c r="AC1186" s="1">
        <v>19.600000000000001</v>
      </c>
      <c r="AD1186" s="1">
        <v>2.4124188792738592</v>
      </c>
      <c r="AE1186" s="1"/>
      <c r="AF1186" s="1"/>
      <c r="AG1186" s="1"/>
      <c r="AH1186" s="1"/>
      <c r="AI1186">
        <v>6.5032499999999995</v>
      </c>
      <c r="AJ1186">
        <v>6.7432500000000006</v>
      </c>
      <c r="AK1186">
        <v>17.175249999999998</v>
      </c>
      <c r="AL1186">
        <v>19.563750000000002</v>
      </c>
      <c r="AM1186">
        <v>24.345499999999998</v>
      </c>
      <c r="AN1186">
        <v>15.401250000000001</v>
      </c>
      <c r="AO1186">
        <v>52.692999999999998</v>
      </c>
      <c r="AP1186">
        <v>51.032250000000005</v>
      </c>
      <c r="AQ1186" t="s">
        <v>97</v>
      </c>
    </row>
    <row r="1187" spans="1:43" x14ac:dyDescent="0.25">
      <c r="A1187" s="1" t="s">
        <v>581</v>
      </c>
      <c r="B1187" s="23" t="s">
        <v>1162</v>
      </c>
      <c r="C1187" s="1" t="s">
        <v>593</v>
      </c>
      <c r="D1187" s="23" t="s">
        <v>863</v>
      </c>
      <c r="E1187" s="1" t="s">
        <v>44</v>
      </c>
      <c r="F1187" s="1" t="s">
        <v>45</v>
      </c>
      <c r="G1187" s="2" t="str">
        <f t="shared" si="45"/>
        <v>TMS_F129SobaHybridSobaHybrid</v>
      </c>
      <c r="H1187" s="3">
        <v>120</v>
      </c>
      <c r="I1187" s="3">
        <v>21.85</v>
      </c>
      <c r="J1187" s="3">
        <v>41.5</v>
      </c>
      <c r="K1187" s="1">
        <v>4229.7199576926205</v>
      </c>
      <c r="L1187" s="1">
        <v>4125</v>
      </c>
      <c r="M1187" s="1">
        <v>6914.0620815094635</v>
      </c>
      <c r="N1187" s="1">
        <v>6563.7181372549012</v>
      </c>
      <c r="O1187" s="1">
        <v>7435.0387494858087</v>
      </c>
      <c r="P1187" s="1">
        <v>6233.2263541431912</v>
      </c>
      <c r="Q1187" s="1">
        <v>4367.7532263141338</v>
      </c>
      <c r="R1187" s="1"/>
      <c r="S1187" s="1"/>
      <c r="T1187" s="1">
        <v>1.7578087494808381</v>
      </c>
      <c r="U1187" s="1">
        <v>1.4736735331157751</v>
      </c>
      <c r="V1187" s="1">
        <v>11.01717</v>
      </c>
      <c r="W1187" s="1">
        <v>7.8768399999999996</v>
      </c>
      <c r="X1187">
        <f t="shared" si="46"/>
        <v>3.3009707678112252</v>
      </c>
      <c r="Y1187" s="1" t="s">
        <v>46</v>
      </c>
      <c r="Z1187" s="1">
        <v>6.1</v>
      </c>
      <c r="AA1187" s="1">
        <v>1.2244236398252093</v>
      </c>
      <c r="AB1187" s="1">
        <v>20.693100000000001</v>
      </c>
      <c r="AC1187" s="1">
        <v>18.399999999999999</v>
      </c>
      <c r="AD1187" s="1">
        <v>3.4636405258323628</v>
      </c>
      <c r="AE1187" s="1"/>
      <c r="AF1187" s="1"/>
      <c r="AG1187" s="1"/>
      <c r="AH1187" s="1"/>
      <c r="AI1187">
        <v>6.67</v>
      </c>
      <c r="AJ1187">
        <v>6.8265000000000002</v>
      </c>
      <c r="AK1187">
        <v>17.008499999999998</v>
      </c>
      <c r="AL1187">
        <v>20.229750000000003</v>
      </c>
      <c r="AM1187">
        <v>21.343999999999998</v>
      </c>
      <c r="AN1187">
        <v>13.902750000000001</v>
      </c>
      <c r="AO1187">
        <v>52.192749999999997</v>
      </c>
      <c r="AP1187">
        <v>49.783500000000004</v>
      </c>
      <c r="AQ1187" t="s">
        <v>97</v>
      </c>
    </row>
    <row r="1188" spans="1:43" x14ac:dyDescent="0.25">
      <c r="A1188" s="1" t="s">
        <v>581</v>
      </c>
      <c r="B1188" s="23" t="s">
        <v>1163</v>
      </c>
      <c r="C1188" s="1" t="s">
        <v>593</v>
      </c>
      <c r="D1188" s="23" t="s">
        <v>863</v>
      </c>
      <c r="E1188" s="1" t="s">
        <v>44</v>
      </c>
      <c r="F1188" s="1" t="s">
        <v>584</v>
      </c>
      <c r="G1188" s="2" t="str">
        <f t="shared" si="45"/>
        <v>TMS_F129SobaOPVSobaOPV</v>
      </c>
      <c r="H1188" s="3">
        <v>120</v>
      </c>
      <c r="I1188" s="3">
        <v>21.85</v>
      </c>
      <c r="J1188" s="3">
        <v>41.5</v>
      </c>
      <c r="K1188" s="1">
        <v>3737.0444002650752</v>
      </c>
      <c r="L1188" s="1">
        <v>3625</v>
      </c>
      <c r="M1188" s="1">
        <v>2912.1938643980407</v>
      </c>
      <c r="N1188" s="1">
        <v>6829.0780630294921</v>
      </c>
      <c r="O1188" s="1">
        <v>6007.2043156636628</v>
      </c>
      <c r="P1188" s="1">
        <v>4919.2437810945285</v>
      </c>
      <c r="Q1188" s="1">
        <v>3055.8090366581418</v>
      </c>
      <c r="R1188" s="1"/>
      <c r="S1188" s="1"/>
      <c r="T1188" s="1">
        <v>1.6074746971798251</v>
      </c>
      <c r="U1188" s="1">
        <v>1.316346089103356</v>
      </c>
      <c r="V1188" s="1">
        <v>11.01717</v>
      </c>
      <c r="W1188" s="1">
        <v>7.8768399999999996</v>
      </c>
      <c r="X1188">
        <f t="shared" si="46"/>
        <v>2.3379052149740271</v>
      </c>
      <c r="Y1188" s="1" t="s">
        <v>46</v>
      </c>
      <c r="Z1188" s="1">
        <v>6.1</v>
      </c>
      <c r="AA1188" s="1">
        <v>1.2244236398252093</v>
      </c>
      <c r="AB1188" s="1">
        <v>20.693100000000001</v>
      </c>
      <c r="AC1188" s="1">
        <v>18.399999999999999</v>
      </c>
      <c r="AD1188" s="1">
        <v>3.4636405258323628</v>
      </c>
      <c r="AE1188" s="1"/>
      <c r="AF1188" s="1"/>
      <c r="AG1188" s="1"/>
      <c r="AH1188" s="1"/>
      <c r="AI1188">
        <v>6.67</v>
      </c>
      <c r="AJ1188">
        <v>6.8265000000000002</v>
      </c>
      <c r="AK1188">
        <v>17.008499999999998</v>
      </c>
      <c r="AL1188">
        <v>20.229750000000003</v>
      </c>
      <c r="AM1188">
        <v>21.343999999999998</v>
      </c>
      <c r="AN1188">
        <v>13.902750000000001</v>
      </c>
      <c r="AO1188">
        <v>52.192749999999997</v>
      </c>
      <c r="AP1188">
        <v>49.783500000000004</v>
      </c>
      <c r="AQ1188" t="s">
        <v>97</v>
      </c>
    </row>
    <row r="1189" spans="1:43" x14ac:dyDescent="0.25">
      <c r="A1189" s="1" t="s">
        <v>581</v>
      </c>
      <c r="B1189" s="23" t="s">
        <v>1164</v>
      </c>
      <c r="C1189" s="1" t="s">
        <v>593</v>
      </c>
      <c r="D1189" s="23" t="s">
        <v>864</v>
      </c>
      <c r="E1189" s="1" t="s">
        <v>44</v>
      </c>
      <c r="F1189" s="1" t="s">
        <v>583</v>
      </c>
      <c r="G1189" s="2" t="str">
        <f t="shared" si="45"/>
        <v>TMS_F130SobaHYBRIDSobaHYBRID</v>
      </c>
      <c r="H1189" s="3">
        <v>120</v>
      </c>
      <c r="I1189" s="3">
        <v>21.85</v>
      </c>
      <c r="J1189" s="3">
        <v>41.5</v>
      </c>
      <c r="K1189" s="1">
        <v>3072.6797385620907</v>
      </c>
      <c r="L1189" s="1">
        <v>3125</v>
      </c>
      <c r="M1189" s="1">
        <v>3167.2331154684098</v>
      </c>
      <c r="N1189" s="1">
        <v>3971.0117647058837</v>
      </c>
      <c r="O1189" s="1">
        <v>4096.1462021701882</v>
      </c>
      <c r="P1189" s="1">
        <v>4364.3497615262322</v>
      </c>
      <c r="Q1189" s="1">
        <v>1487.8847539015608</v>
      </c>
      <c r="R1189" s="1"/>
      <c r="S1189" s="1"/>
      <c r="T1189" s="1">
        <v>1.3330859545053155</v>
      </c>
      <c r="U1189" s="1">
        <v>1.4203724868406231</v>
      </c>
      <c r="V1189" s="1">
        <v>11.01071</v>
      </c>
      <c r="W1189" s="1">
        <v>7.90639</v>
      </c>
      <c r="X1189">
        <f t="shared" si="46"/>
        <v>1.0540083834579916</v>
      </c>
      <c r="Y1189" s="1" t="s">
        <v>46</v>
      </c>
      <c r="Z1189" s="1"/>
      <c r="AA1189" s="1"/>
      <c r="AB1189" s="1"/>
      <c r="AC1189" s="1"/>
      <c r="AD1189" s="1"/>
      <c r="AE1189" s="1"/>
      <c r="AF1189" s="1"/>
      <c r="AG1189" s="1"/>
      <c r="AH1189" s="1"/>
      <c r="AI1189">
        <v>5.6694999999999993</v>
      </c>
      <c r="AJ1189">
        <v>6.0772500000000003</v>
      </c>
      <c r="AK1189">
        <v>16.50825</v>
      </c>
      <c r="AL1189">
        <v>19.23075</v>
      </c>
      <c r="AM1189">
        <v>22.844749999999998</v>
      </c>
      <c r="AN1189">
        <v>14.152500000000002</v>
      </c>
      <c r="AO1189">
        <v>52.692999999999998</v>
      </c>
      <c r="AP1189">
        <v>50.782500000000006</v>
      </c>
      <c r="AQ1189" t="s">
        <v>97</v>
      </c>
    </row>
    <row r="1190" spans="1:43" x14ac:dyDescent="0.25">
      <c r="A1190" s="1" t="s">
        <v>581</v>
      </c>
      <c r="B1190" s="23" t="s">
        <v>1165</v>
      </c>
      <c r="C1190" s="1" t="s">
        <v>593</v>
      </c>
      <c r="D1190" s="23" t="s">
        <v>864</v>
      </c>
      <c r="E1190" s="1" t="s">
        <v>44</v>
      </c>
      <c r="F1190" s="1" t="s">
        <v>584</v>
      </c>
      <c r="G1190" s="2" t="str">
        <f t="shared" si="45"/>
        <v>TMS_F130SobaOPVSobaOPV</v>
      </c>
      <c r="H1190" s="3">
        <v>120</v>
      </c>
      <c r="I1190" s="3">
        <v>21.85</v>
      </c>
      <c r="J1190" s="3">
        <v>41.5</v>
      </c>
      <c r="K1190" s="1">
        <v>3093.985230455819</v>
      </c>
      <c r="L1190" s="1">
        <v>3125</v>
      </c>
      <c r="M1190" s="1">
        <v>3993.1020408163267</v>
      </c>
      <c r="N1190" s="1">
        <v>5327.8219395866454</v>
      </c>
      <c r="O1190" s="1">
        <v>6235.4221982370918</v>
      </c>
      <c r="P1190" s="1">
        <v>5381.7467472970502</v>
      </c>
      <c r="Q1190" s="1">
        <v>1873.6854741896761</v>
      </c>
      <c r="R1190" s="1"/>
      <c r="S1190" s="1"/>
      <c r="T1190" s="1">
        <v>2.0153367691798785</v>
      </c>
      <c r="U1190" s="1">
        <v>1.7394222487947004</v>
      </c>
      <c r="V1190" s="1">
        <v>11.01071</v>
      </c>
      <c r="W1190" s="1">
        <v>7.90639</v>
      </c>
      <c r="X1190">
        <f t="shared" si="46"/>
        <v>3.2351826052740997</v>
      </c>
      <c r="Y1190" s="1" t="s">
        <v>46</v>
      </c>
      <c r="Z1190" s="1"/>
      <c r="AA1190" s="1"/>
      <c r="AB1190" s="1"/>
      <c r="AC1190" s="1"/>
      <c r="AD1190" s="1"/>
      <c r="AE1190" s="1"/>
      <c r="AF1190" s="1"/>
      <c r="AG1190" s="1"/>
      <c r="AH1190" s="1"/>
      <c r="AI1190">
        <v>5.6694999999999993</v>
      </c>
      <c r="AJ1190">
        <v>6.0772500000000003</v>
      </c>
      <c r="AK1190">
        <v>16.50825</v>
      </c>
      <c r="AL1190">
        <v>19.23075</v>
      </c>
      <c r="AM1190">
        <v>22.844749999999998</v>
      </c>
      <c r="AN1190">
        <v>14.152500000000002</v>
      </c>
      <c r="AO1190">
        <v>52.692999999999998</v>
      </c>
      <c r="AP1190">
        <v>50.782500000000006</v>
      </c>
      <c r="AQ1190" t="s">
        <v>97</v>
      </c>
    </row>
    <row r="1191" spans="1:43" x14ac:dyDescent="0.25">
      <c r="A1191" s="1" t="s">
        <v>581</v>
      </c>
      <c r="B1191" s="23" t="s">
        <v>1166</v>
      </c>
      <c r="C1191" s="1" t="s">
        <v>593</v>
      </c>
      <c r="D1191" s="23" t="s">
        <v>864</v>
      </c>
      <c r="E1191" s="1" t="s">
        <v>44</v>
      </c>
      <c r="F1191" s="1" t="s">
        <v>45</v>
      </c>
      <c r="G1191" s="2" t="str">
        <f t="shared" si="45"/>
        <v>TMS_F130SobaHybridSobaHybrid</v>
      </c>
      <c r="H1191" s="3">
        <v>120</v>
      </c>
      <c r="I1191" s="3">
        <v>21.85</v>
      </c>
      <c r="J1191" s="3">
        <v>41.5</v>
      </c>
      <c r="K1191" s="1">
        <v>2267.1613876319761</v>
      </c>
      <c r="L1191" s="1">
        <v>2375</v>
      </c>
      <c r="M1191" s="1">
        <v>5673.5722275795551</v>
      </c>
      <c r="N1191" s="1">
        <v>5898.2965419600077</v>
      </c>
      <c r="O1191" s="1">
        <v>6400.0653594771238</v>
      </c>
      <c r="P1191" s="1">
        <v>5387.2324011571836</v>
      </c>
      <c r="Q1191" s="1">
        <v>3212.6590987272093</v>
      </c>
      <c r="R1191" s="1"/>
      <c r="S1191" s="1"/>
      <c r="T1191" s="1">
        <v>2.8229421136013251</v>
      </c>
      <c r="U1191" s="1">
        <v>2.3762015490145965</v>
      </c>
      <c r="V1191" s="1">
        <v>11.010999999999999</v>
      </c>
      <c r="W1191" s="1">
        <v>7.9070900000000002</v>
      </c>
      <c r="X1191">
        <f t="shared" si="46"/>
        <v>4.256236612770584</v>
      </c>
      <c r="Y1191" s="1" t="s">
        <v>46</v>
      </c>
      <c r="Z1191" s="1">
        <v>5.8</v>
      </c>
      <c r="AA1191" s="1">
        <v>1.1531461858558649</v>
      </c>
      <c r="AB1191" s="1">
        <v>3.6963600000000003</v>
      </c>
      <c r="AC1191" s="1">
        <v>27.6</v>
      </c>
      <c r="AD1191" s="1">
        <v>4.1628469380850746</v>
      </c>
      <c r="AE1191" s="1"/>
      <c r="AF1191" s="1"/>
      <c r="AG1191" s="1"/>
      <c r="AH1191" s="1"/>
      <c r="AI1191">
        <v>5.6694999999999993</v>
      </c>
      <c r="AJ1191">
        <v>6.0772500000000003</v>
      </c>
      <c r="AK1191">
        <v>16.50825</v>
      </c>
      <c r="AL1191">
        <v>19.23075</v>
      </c>
      <c r="AM1191">
        <v>22.844749999999998</v>
      </c>
      <c r="AN1191">
        <v>14.152500000000002</v>
      </c>
      <c r="AO1191">
        <v>52.692999999999998</v>
      </c>
      <c r="AP1191">
        <v>50.782500000000006</v>
      </c>
      <c r="AQ1191" t="s">
        <v>97</v>
      </c>
    </row>
    <row r="1192" spans="1:43" x14ac:dyDescent="0.25">
      <c r="A1192" s="1" t="s">
        <v>581</v>
      </c>
      <c r="B1192" s="23" t="s">
        <v>1165</v>
      </c>
      <c r="C1192" s="1" t="s">
        <v>593</v>
      </c>
      <c r="D1192" s="23" t="s">
        <v>864</v>
      </c>
      <c r="E1192" s="1" t="s">
        <v>44</v>
      </c>
      <c r="F1192" s="1" t="s">
        <v>584</v>
      </c>
      <c r="G1192" s="2" t="str">
        <f t="shared" ref="G1192:G1255" si="47">B1192&amp;C1192&amp;F1192</f>
        <v>TMS_F130SobaOPVSobaOPV</v>
      </c>
      <c r="H1192" s="3">
        <v>120</v>
      </c>
      <c r="I1192" s="3">
        <v>21.85</v>
      </c>
      <c r="J1192" s="3">
        <v>41.5</v>
      </c>
      <c r="K1192" s="1">
        <v>3961.130074565036</v>
      </c>
      <c r="L1192" s="1">
        <v>3875</v>
      </c>
      <c r="M1192" s="1">
        <v>5658.5774058577399</v>
      </c>
      <c r="N1192" s="1">
        <v>5961.6850715746423</v>
      </c>
      <c r="O1192" s="1">
        <v>6686.2095238095253</v>
      </c>
      <c r="P1192" s="1">
        <v>4323.6958843462471</v>
      </c>
      <c r="Q1192" s="1">
        <v>5181.9761985719151</v>
      </c>
      <c r="R1192" s="1"/>
      <c r="S1192" s="1"/>
      <c r="T1192" s="1">
        <v>1.6879550527114979</v>
      </c>
      <c r="U1192" s="1">
        <v>1.0915309022819766</v>
      </c>
      <c r="V1192" s="1">
        <v>11.010999999999999</v>
      </c>
      <c r="W1192" s="1">
        <v>7.9070900000000002</v>
      </c>
      <c r="X1192">
        <f t="shared" ref="X1192:X1249" si="48">((O1192-K1192)*0.39)/((H1192*1.62)+(I1192*4.94)+(J1192*1.84))</f>
        <v>2.8064002947072759</v>
      </c>
      <c r="Y1192" s="1" t="s">
        <v>46</v>
      </c>
      <c r="Z1192" s="1">
        <v>5.8</v>
      </c>
      <c r="AA1192" s="1">
        <v>1.1531461858558649</v>
      </c>
      <c r="AB1192" s="1">
        <v>3.6963600000000003</v>
      </c>
      <c r="AC1192" s="1">
        <v>27.6</v>
      </c>
      <c r="AD1192" s="1">
        <v>4.1628469380850746</v>
      </c>
      <c r="AE1192" s="1"/>
      <c r="AF1192" s="1"/>
      <c r="AG1192" s="1"/>
      <c r="AH1192" s="1"/>
      <c r="AI1192">
        <v>5.6694999999999993</v>
      </c>
      <c r="AJ1192">
        <v>6.0772500000000003</v>
      </c>
      <c r="AK1192">
        <v>16.50825</v>
      </c>
      <c r="AL1192">
        <v>19.23075</v>
      </c>
      <c r="AM1192">
        <v>22.844749999999998</v>
      </c>
      <c r="AN1192">
        <v>14.152500000000002</v>
      </c>
      <c r="AO1192">
        <v>52.692999999999998</v>
      </c>
      <c r="AP1192">
        <v>50.782500000000006</v>
      </c>
      <c r="AQ1192" t="s">
        <v>97</v>
      </c>
    </row>
    <row r="1193" spans="1:43" x14ac:dyDescent="0.25">
      <c r="A1193" s="1" t="s">
        <v>581</v>
      </c>
      <c r="B1193" s="23" t="s">
        <v>1167</v>
      </c>
      <c r="C1193" s="1" t="s">
        <v>593</v>
      </c>
      <c r="D1193" s="23" t="s">
        <v>865</v>
      </c>
      <c r="E1193" s="1" t="s">
        <v>44</v>
      </c>
      <c r="F1193" s="1" t="s">
        <v>45</v>
      </c>
      <c r="G1193" s="2" t="str">
        <f t="shared" si="47"/>
        <v>TMS_F131SobaHybridSobaHybrid</v>
      </c>
      <c r="H1193" s="3">
        <v>120</v>
      </c>
      <c r="I1193" s="3">
        <v>21.85</v>
      </c>
      <c r="J1193" s="3">
        <v>41.5</v>
      </c>
      <c r="K1193" s="1">
        <v>1268.5843342572634</v>
      </c>
      <c r="L1193" s="1">
        <v>1375</v>
      </c>
      <c r="M1193" s="1">
        <v>5395.0623230919664</v>
      </c>
      <c r="N1193" s="1">
        <v>8415.9657754010695</v>
      </c>
      <c r="O1193" s="1">
        <v>4887.0198570473822</v>
      </c>
      <c r="P1193" s="1">
        <v>5942.322580645161</v>
      </c>
      <c r="Q1193" s="1">
        <v>1596.5542859829782</v>
      </c>
      <c r="R1193" s="1"/>
      <c r="S1193" s="1"/>
      <c r="T1193" s="1">
        <v>3.8523413265296682</v>
      </c>
      <c r="U1193" s="1">
        <v>4.6842156411495486</v>
      </c>
      <c r="V1193" s="1">
        <v>11.055</v>
      </c>
      <c r="W1193" s="1">
        <v>7.84558</v>
      </c>
      <c r="X1193">
        <f t="shared" si="48"/>
        <v>3.7264155804164947</v>
      </c>
      <c r="Y1193" s="1" t="s">
        <v>46</v>
      </c>
      <c r="Z1193" s="1">
        <v>5.7</v>
      </c>
      <c r="AA1193" s="1">
        <v>1.0150461187902604</v>
      </c>
      <c r="AB1193" s="1">
        <v>3.4915800000000004</v>
      </c>
      <c r="AC1193" s="1">
        <v>21.6</v>
      </c>
      <c r="AD1193" s="1">
        <v>3.8927203417270397</v>
      </c>
      <c r="AE1193" s="1"/>
      <c r="AF1193" s="1"/>
      <c r="AG1193" s="1"/>
      <c r="AH1193" s="1"/>
      <c r="AI1193">
        <v>7.3369999999999997</v>
      </c>
      <c r="AJ1193">
        <v>7.409250000000001</v>
      </c>
      <c r="AK1193">
        <v>15.50775</v>
      </c>
      <c r="AL1193">
        <v>18.231750000000002</v>
      </c>
      <c r="AM1193">
        <v>22.010999999999999</v>
      </c>
      <c r="AN1193">
        <v>14.235750000000001</v>
      </c>
      <c r="AO1193">
        <v>56.361499999999999</v>
      </c>
      <c r="AP1193">
        <v>53.862750000000005</v>
      </c>
      <c r="AQ1193" t="s">
        <v>97</v>
      </c>
    </row>
    <row r="1194" spans="1:43" x14ac:dyDescent="0.25">
      <c r="A1194" s="1" t="s">
        <v>581</v>
      </c>
      <c r="B1194" s="23" t="s">
        <v>1168</v>
      </c>
      <c r="C1194" s="1" t="s">
        <v>593</v>
      </c>
      <c r="D1194" s="23" t="s">
        <v>865</v>
      </c>
      <c r="E1194" s="1" t="s">
        <v>44</v>
      </c>
      <c r="F1194" s="1" t="s">
        <v>584</v>
      </c>
      <c r="G1194" s="2" t="str">
        <f t="shared" si="47"/>
        <v>TMS_F131SobaOPVSobaOPV</v>
      </c>
      <c r="H1194" s="3">
        <v>120</v>
      </c>
      <c r="I1194" s="3">
        <v>21.85</v>
      </c>
      <c r="J1194" s="3">
        <v>41.5</v>
      </c>
      <c r="K1194" s="1">
        <v>1972.4469713535968</v>
      </c>
      <c r="L1194" s="1">
        <v>1875</v>
      </c>
      <c r="M1194" s="1">
        <v>3391.5753556324485</v>
      </c>
      <c r="N1194" s="1">
        <v>5660.7378061034087</v>
      </c>
      <c r="O1194" s="1">
        <v>5213.4849859279411</v>
      </c>
      <c r="P1194" s="1">
        <v>6660.005410484363</v>
      </c>
      <c r="Q1194" s="1">
        <v>2685.4828924162257</v>
      </c>
      <c r="R1194" s="1"/>
      <c r="S1194" s="1"/>
      <c r="T1194" s="1">
        <v>2.643155969029765</v>
      </c>
      <c r="U1194" s="1">
        <v>3.3765193727433478</v>
      </c>
      <c r="V1194" s="1">
        <v>11.055</v>
      </c>
      <c r="W1194" s="1">
        <v>7.84558</v>
      </c>
      <c r="X1194">
        <f t="shared" si="48"/>
        <v>3.3377559108526671</v>
      </c>
      <c r="Y1194" s="1" t="s">
        <v>46</v>
      </c>
      <c r="Z1194" s="1">
        <v>5.7</v>
      </c>
      <c r="AA1194" s="1">
        <v>1.0150461187902604</v>
      </c>
      <c r="AB1194" s="1">
        <v>3.4915800000000004</v>
      </c>
      <c r="AC1194" s="1">
        <v>21.6</v>
      </c>
      <c r="AD1194" s="1">
        <v>3.8927203417270397</v>
      </c>
      <c r="AE1194" s="1"/>
      <c r="AF1194" s="1"/>
      <c r="AG1194" s="1"/>
      <c r="AH1194" s="1"/>
      <c r="AI1194">
        <v>7.3369999999999997</v>
      </c>
      <c r="AJ1194">
        <v>7.409250000000001</v>
      </c>
      <c r="AK1194">
        <v>15.50775</v>
      </c>
      <c r="AL1194">
        <v>18.231750000000002</v>
      </c>
      <c r="AM1194">
        <v>22.010999999999999</v>
      </c>
      <c r="AN1194">
        <v>14.235750000000001</v>
      </c>
      <c r="AO1194">
        <v>56.361499999999999</v>
      </c>
      <c r="AP1194">
        <v>53.862750000000005</v>
      </c>
      <c r="AQ1194" t="s">
        <v>97</v>
      </c>
    </row>
    <row r="1195" spans="1:43" x14ac:dyDescent="0.25">
      <c r="A1195" s="1" t="s">
        <v>581</v>
      </c>
      <c r="B1195" s="23" t="s">
        <v>1169</v>
      </c>
      <c r="C1195" s="1" t="s">
        <v>593</v>
      </c>
      <c r="D1195" s="23" t="s">
        <v>866</v>
      </c>
      <c r="E1195" s="1" t="s">
        <v>44</v>
      </c>
      <c r="F1195" s="1" t="s">
        <v>583</v>
      </c>
      <c r="G1195" s="2" t="str">
        <f t="shared" si="47"/>
        <v>TMS_F132SobaHYBRIDSobaHYBRID</v>
      </c>
      <c r="H1195" s="3">
        <v>120</v>
      </c>
      <c r="I1195" s="3">
        <v>21.85</v>
      </c>
      <c r="J1195" s="3">
        <v>41.5</v>
      </c>
      <c r="K1195" s="1">
        <v>3537.5936092955703</v>
      </c>
      <c r="L1195" s="1">
        <v>3625</v>
      </c>
      <c r="M1195" s="1">
        <v>4320.6944863415456</v>
      </c>
      <c r="N1195" s="1">
        <v>6219.9850857568972</v>
      </c>
      <c r="O1195" s="1">
        <v>6342.7472178060416</v>
      </c>
      <c r="P1195" s="1">
        <v>8298.9842893679197</v>
      </c>
      <c r="Q1195" s="1">
        <v>2897.8585858585857</v>
      </c>
      <c r="R1195" s="1"/>
      <c r="S1195" s="1"/>
      <c r="T1195" s="1">
        <v>1.7929553019146969</v>
      </c>
      <c r="U1195" s="1">
        <v>2.3459405477104731</v>
      </c>
      <c r="V1195" s="1">
        <v>11.01925</v>
      </c>
      <c r="W1195" s="1">
        <v>7.8773400000000002</v>
      </c>
      <c r="X1195">
        <f t="shared" si="48"/>
        <v>2.8888639983709585</v>
      </c>
      <c r="Y1195" s="1" t="s">
        <v>46</v>
      </c>
      <c r="Z1195" s="1"/>
      <c r="AA1195" s="1"/>
      <c r="AB1195" s="1"/>
      <c r="AC1195" s="1"/>
      <c r="AD1195" s="1"/>
      <c r="AE1195" s="1"/>
      <c r="AF1195" s="1"/>
      <c r="AG1195" s="1"/>
      <c r="AH1195" s="1"/>
      <c r="AI1195">
        <v>6.5032499999999995</v>
      </c>
      <c r="AJ1195">
        <v>6.7432500000000006</v>
      </c>
      <c r="AK1195">
        <v>16.674999999999997</v>
      </c>
      <c r="AL1195">
        <v>19.563750000000002</v>
      </c>
      <c r="AM1195">
        <v>20.677</v>
      </c>
      <c r="AN1195">
        <v>13.070250000000001</v>
      </c>
      <c r="AO1195">
        <v>53.193249999999999</v>
      </c>
      <c r="AP1195">
        <v>50.782500000000006</v>
      </c>
      <c r="AQ1195" t="s">
        <v>97</v>
      </c>
    </row>
    <row r="1196" spans="1:43" x14ac:dyDescent="0.25">
      <c r="A1196" s="1" t="s">
        <v>581</v>
      </c>
      <c r="B1196" s="23" t="s">
        <v>1170</v>
      </c>
      <c r="C1196" s="1" t="s">
        <v>593</v>
      </c>
      <c r="D1196" s="23" t="s">
        <v>866</v>
      </c>
      <c r="E1196" s="1" t="s">
        <v>44</v>
      </c>
      <c r="F1196" s="1" t="s">
        <v>584</v>
      </c>
      <c r="G1196" s="2" t="str">
        <f t="shared" si="47"/>
        <v>TMS_F132SobaOPVSobaOPV</v>
      </c>
      <c r="H1196" s="3">
        <v>120</v>
      </c>
      <c r="I1196" s="3">
        <v>21.85</v>
      </c>
      <c r="J1196" s="3">
        <v>41.5</v>
      </c>
      <c r="K1196" s="1">
        <v>3086.9196163313804</v>
      </c>
      <c r="L1196" s="1">
        <v>3125</v>
      </c>
      <c r="M1196" s="1">
        <v>3587.3986928104578</v>
      </c>
      <c r="N1196" s="1">
        <v>6076.3631310792043</v>
      </c>
      <c r="O1196" s="1">
        <v>6485.1700241740537</v>
      </c>
      <c r="P1196" s="1">
        <v>4571.2408963585431</v>
      </c>
      <c r="Q1196" s="1">
        <v>4120.725090036015</v>
      </c>
      <c r="R1196" s="1"/>
      <c r="S1196" s="1"/>
      <c r="T1196" s="1">
        <v>2.1008548424339248</v>
      </c>
      <c r="U1196" s="1">
        <v>1.4808422195946878</v>
      </c>
      <c r="V1196" s="1">
        <v>11.01925</v>
      </c>
      <c r="W1196" s="1">
        <v>7.8773400000000002</v>
      </c>
      <c r="X1196">
        <f t="shared" si="48"/>
        <v>3.4996597800856155</v>
      </c>
      <c r="Y1196" s="1" t="s">
        <v>46</v>
      </c>
      <c r="Z1196" s="1"/>
      <c r="AA1196" s="1"/>
      <c r="AB1196" s="1"/>
      <c r="AC1196" s="1"/>
      <c r="AD1196" s="1"/>
      <c r="AE1196" s="1"/>
      <c r="AF1196" s="1"/>
      <c r="AG1196" s="1"/>
      <c r="AH1196" s="1"/>
      <c r="AI1196">
        <v>6.5032499999999995</v>
      </c>
      <c r="AJ1196">
        <v>6.7432500000000006</v>
      </c>
      <c r="AK1196">
        <v>16.674999999999997</v>
      </c>
      <c r="AL1196">
        <v>19.563750000000002</v>
      </c>
      <c r="AM1196">
        <v>20.677</v>
      </c>
      <c r="AN1196">
        <v>13.070250000000001</v>
      </c>
      <c r="AO1196">
        <v>53.193249999999999</v>
      </c>
      <c r="AP1196">
        <v>50.782500000000006</v>
      </c>
      <c r="AQ1196" t="s">
        <v>97</v>
      </c>
    </row>
    <row r="1197" spans="1:43" x14ac:dyDescent="0.25">
      <c r="A1197" s="1" t="s">
        <v>581</v>
      </c>
      <c r="B1197" s="23" t="s">
        <v>1171</v>
      </c>
      <c r="C1197" s="1" t="s">
        <v>593</v>
      </c>
      <c r="D1197" s="23" t="s">
        <v>867</v>
      </c>
      <c r="E1197" s="1" t="s">
        <v>44</v>
      </c>
      <c r="F1197" s="1" t="s">
        <v>45</v>
      </c>
      <c r="G1197" s="2" t="str">
        <f t="shared" si="47"/>
        <v>TMS_F133SobaHybridSobaHybrid</v>
      </c>
      <c r="H1197" s="3">
        <v>120</v>
      </c>
      <c r="I1197" s="3">
        <v>21.85</v>
      </c>
      <c r="J1197" s="3">
        <v>41.5</v>
      </c>
      <c r="K1197" s="1">
        <v>650.4839910647803</v>
      </c>
      <c r="L1197" s="4">
        <v>625</v>
      </c>
      <c r="M1197" s="1">
        <v>1882.96875</v>
      </c>
      <c r="N1197" s="1">
        <v>2896.7647423960275</v>
      </c>
      <c r="O1197" s="1">
        <v>4106.1057218208925</v>
      </c>
      <c r="P1197" s="1">
        <v>4061.9004286185282</v>
      </c>
      <c r="Q1197" s="1">
        <v>1922.7098166127289</v>
      </c>
      <c r="R1197" s="1"/>
      <c r="S1197" s="1"/>
      <c r="T1197" s="1">
        <v>6.3123855132846369</v>
      </c>
      <c r="U1197" s="1">
        <v>6.2444279711935478</v>
      </c>
      <c r="V1197" s="1">
        <v>11.046580000000001</v>
      </c>
      <c r="W1197" s="1">
        <v>7.87486</v>
      </c>
      <c r="X1197">
        <f t="shared" si="48"/>
        <v>3.558743157480964</v>
      </c>
      <c r="Y1197" s="1" t="s">
        <v>46</v>
      </c>
      <c r="Z1197" s="1">
        <v>5</v>
      </c>
      <c r="AA1197" s="1">
        <v>0.64018774006364587</v>
      </c>
      <c r="AB1197" s="1">
        <v>12.911460000000002</v>
      </c>
      <c r="AC1197" s="1">
        <v>24</v>
      </c>
      <c r="AD1197" s="1">
        <v>2.4287988752514931</v>
      </c>
      <c r="AE1197" s="1"/>
      <c r="AF1197" s="1"/>
      <c r="AG1197" s="1"/>
      <c r="AH1197" s="1"/>
      <c r="AI1197">
        <v>5.5027499999999998</v>
      </c>
      <c r="AJ1197">
        <v>5.9940000000000007</v>
      </c>
      <c r="AK1197">
        <v>15.007499999999999</v>
      </c>
      <c r="AL1197">
        <v>18.231750000000002</v>
      </c>
      <c r="AM1197">
        <v>22.17775</v>
      </c>
      <c r="AN1197">
        <v>14.069250000000002</v>
      </c>
      <c r="AO1197">
        <v>57.195249999999994</v>
      </c>
      <c r="AP1197">
        <v>54.528750000000002</v>
      </c>
      <c r="AQ1197" t="s">
        <v>97</v>
      </c>
    </row>
    <row r="1198" spans="1:43" x14ac:dyDescent="0.25">
      <c r="A1198" s="1" t="s">
        <v>581</v>
      </c>
      <c r="B1198" s="23" t="s">
        <v>1172</v>
      </c>
      <c r="C1198" s="1" t="s">
        <v>593</v>
      </c>
      <c r="D1198" s="23" t="s">
        <v>867</v>
      </c>
      <c r="E1198" s="1" t="s">
        <v>44</v>
      </c>
      <c r="F1198" s="1" t="s">
        <v>584</v>
      </c>
      <c r="G1198" s="2" t="str">
        <f t="shared" si="47"/>
        <v>TMS_F133SobaOPVSobaOPV</v>
      </c>
      <c r="H1198" s="3">
        <v>120</v>
      </c>
      <c r="I1198" s="3">
        <v>21.85</v>
      </c>
      <c r="J1198" s="3">
        <v>41.5</v>
      </c>
      <c r="K1198" s="1">
        <v>821.07705053852521</v>
      </c>
      <c r="L1198" s="1">
        <v>875</v>
      </c>
      <c r="M1198" s="1">
        <v>2166.6150911726563</v>
      </c>
      <c r="N1198" s="1">
        <v>5519.6195843606902</v>
      </c>
      <c r="O1198" s="1">
        <v>10551.669407547968</v>
      </c>
      <c r="P1198" s="1">
        <v>6156.0000000000009</v>
      </c>
      <c r="Q1198" s="1">
        <v>402.24210526315784</v>
      </c>
      <c r="R1198" s="1"/>
      <c r="S1198" s="1"/>
      <c r="T1198" s="1">
        <v>12.851010024731996</v>
      </c>
      <c r="U1198" s="1">
        <v>7.4974693251533759</v>
      </c>
      <c r="V1198" s="1">
        <v>11.046580000000001</v>
      </c>
      <c r="W1198" s="1">
        <v>7.87486</v>
      </c>
      <c r="X1198">
        <f t="shared" si="48"/>
        <v>10.02096921099259</v>
      </c>
      <c r="Y1198" s="1" t="s">
        <v>46</v>
      </c>
      <c r="Z1198" s="1">
        <v>5</v>
      </c>
      <c r="AA1198" s="1">
        <v>0.64018774006364587</v>
      </c>
      <c r="AB1198" s="1">
        <v>12.911460000000002</v>
      </c>
      <c r="AC1198" s="1">
        <v>24</v>
      </c>
      <c r="AD1198" s="1">
        <v>2.4287988752514931</v>
      </c>
      <c r="AE1198" s="1"/>
      <c r="AF1198" s="1"/>
      <c r="AG1198" s="1"/>
      <c r="AH1198" s="1"/>
      <c r="AI1198">
        <v>5.5027499999999998</v>
      </c>
      <c r="AJ1198">
        <v>5.9940000000000007</v>
      </c>
      <c r="AK1198">
        <v>15.007499999999999</v>
      </c>
      <c r="AL1198">
        <v>18.231750000000002</v>
      </c>
      <c r="AM1198">
        <v>22.17775</v>
      </c>
      <c r="AN1198">
        <v>14.069250000000002</v>
      </c>
      <c r="AO1198">
        <v>57.195249999999994</v>
      </c>
      <c r="AP1198">
        <v>54.528750000000002</v>
      </c>
      <c r="AQ1198" t="s">
        <v>97</v>
      </c>
    </row>
    <row r="1199" spans="1:43" x14ac:dyDescent="0.25">
      <c r="A1199" s="1" t="s">
        <v>581</v>
      </c>
      <c r="B1199" s="23" t="s">
        <v>1173</v>
      </c>
      <c r="C1199" s="1" t="s">
        <v>593</v>
      </c>
      <c r="D1199" s="23" t="s">
        <v>868</v>
      </c>
      <c r="E1199" s="1" t="s">
        <v>44</v>
      </c>
      <c r="F1199" s="1" t="s">
        <v>583</v>
      </c>
      <c r="G1199" s="2" t="str">
        <f t="shared" si="47"/>
        <v>TMS_F134SobaHYBRIDSobaHYBRID</v>
      </c>
      <c r="H1199" s="3">
        <v>120</v>
      </c>
      <c r="I1199" s="3">
        <v>21.85</v>
      </c>
      <c r="J1199" s="3">
        <v>41.5</v>
      </c>
      <c r="K1199" s="1">
        <v>2504.393293549304</v>
      </c>
      <c r="L1199" s="1">
        <v>2625</v>
      </c>
      <c r="M1199" s="1">
        <v>2699.5572422517394</v>
      </c>
      <c r="N1199" s="1">
        <v>4709.8599439775908</v>
      </c>
      <c r="O1199" s="1">
        <v>3598.2794117647068</v>
      </c>
      <c r="P1199" s="1">
        <v>5043.6078431372543</v>
      </c>
      <c r="Q1199" s="1">
        <v>3749.0726423902893</v>
      </c>
      <c r="R1199" s="1"/>
      <c r="S1199" s="1"/>
      <c r="T1199" s="1">
        <v>1.4367868741035932</v>
      </c>
      <c r="U1199" s="1">
        <v>2.0139040685535843</v>
      </c>
      <c r="V1199" s="1">
        <v>11.0222</v>
      </c>
      <c r="W1199" s="1">
        <v>7.9064399999999999</v>
      </c>
      <c r="X1199">
        <f t="shared" si="48"/>
        <v>1.126529476190872</v>
      </c>
      <c r="Y1199" s="1" t="s">
        <v>46</v>
      </c>
      <c r="Z1199" s="1"/>
      <c r="AA1199" s="1"/>
      <c r="AB1199" s="1"/>
      <c r="AC1199" s="1"/>
      <c r="AD1199" s="1"/>
      <c r="AE1199" s="1"/>
      <c r="AF1199" s="1"/>
      <c r="AG1199" s="1"/>
      <c r="AH1199" s="1"/>
      <c r="AI1199">
        <v>5.6694999999999993</v>
      </c>
      <c r="AJ1199">
        <v>6.0772500000000003</v>
      </c>
      <c r="AK1199">
        <v>15.007499999999999</v>
      </c>
      <c r="AL1199">
        <v>18.231750000000002</v>
      </c>
      <c r="AM1199">
        <v>20.510249999999999</v>
      </c>
      <c r="AN1199">
        <v>12.987000000000002</v>
      </c>
      <c r="AO1199">
        <v>52.692999999999998</v>
      </c>
      <c r="AP1199">
        <v>50.283000000000008</v>
      </c>
      <c r="AQ1199" t="s">
        <v>97</v>
      </c>
    </row>
    <row r="1200" spans="1:43" x14ac:dyDescent="0.25">
      <c r="A1200" s="1" t="s">
        <v>581</v>
      </c>
      <c r="B1200" s="23" t="s">
        <v>1174</v>
      </c>
      <c r="C1200" s="1" t="s">
        <v>593</v>
      </c>
      <c r="D1200" s="23" t="s">
        <v>868</v>
      </c>
      <c r="E1200" s="1" t="s">
        <v>44</v>
      </c>
      <c r="F1200" s="1" t="s">
        <v>584</v>
      </c>
      <c r="G1200" s="2" t="str">
        <f t="shared" si="47"/>
        <v>TMS_F134SobaOPVSobaOPV</v>
      </c>
      <c r="H1200" s="3">
        <v>120</v>
      </c>
      <c r="I1200" s="3">
        <v>21.85</v>
      </c>
      <c r="J1200" s="3">
        <v>41.5</v>
      </c>
      <c r="K1200" s="1">
        <v>2182.3287339627209</v>
      </c>
      <c r="L1200" s="1">
        <v>2125</v>
      </c>
      <c r="M1200" s="1">
        <v>2622.3034055727549</v>
      </c>
      <c r="N1200" s="1">
        <v>5288.1889763779518</v>
      </c>
      <c r="O1200" s="1">
        <v>4331.9099491648512</v>
      </c>
      <c r="P1200" s="1">
        <v>5649.0531309297903</v>
      </c>
      <c r="Q1200" s="1">
        <v>3475.7657839768217</v>
      </c>
      <c r="R1200" s="1"/>
      <c r="S1200" s="1"/>
      <c r="T1200" s="1">
        <v>1.9849942319637945</v>
      </c>
      <c r="U1200" s="1">
        <v>2.5885436245308995</v>
      </c>
      <c r="V1200" s="1">
        <v>11.0222</v>
      </c>
      <c r="W1200" s="1">
        <v>7.9064399999999999</v>
      </c>
      <c r="X1200">
        <f t="shared" si="48"/>
        <v>2.2137282483683105</v>
      </c>
      <c r="Y1200" s="1" t="s">
        <v>46</v>
      </c>
      <c r="Z1200" s="1"/>
      <c r="AA1200" s="1"/>
      <c r="AB1200" s="1"/>
      <c r="AC1200" s="1"/>
      <c r="AD1200" s="1"/>
      <c r="AE1200" s="1"/>
      <c r="AF1200" s="1"/>
      <c r="AG1200" s="1"/>
      <c r="AH1200" s="1"/>
      <c r="AI1200">
        <v>5.6694999999999993</v>
      </c>
      <c r="AJ1200">
        <v>6.0772500000000003</v>
      </c>
      <c r="AK1200">
        <v>15.007499999999999</v>
      </c>
      <c r="AL1200">
        <v>18.231750000000002</v>
      </c>
      <c r="AM1200">
        <v>20.510249999999999</v>
      </c>
      <c r="AN1200">
        <v>12.987000000000002</v>
      </c>
      <c r="AO1200">
        <v>52.692999999999998</v>
      </c>
      <c r="AP1200">
        <v>50.283000000000008</v>
      </c>
      <c r="AQ1200" t="s">
        <v>97</v>
      </c>
    </row>
    <row r="1201" spans="1:43" x14ac:dyDescent="0.25">
      <c r="A1201" s="1" t="s">
        <v>581</v>
      </c>
      <c r="B1201" s="23" t="s">
        <v>1175</v>
      </c>
      <c r="C1201" s="1" t="s">
        <v>593</v>
      </c>
      <c r="D1201" s="23" t="s">
        <v>869</v>
      </c>
      <c r="E1201" s="1" t="s">
        <v>44</v>
      </c>
      <c r="F1201" s="1" t="s">
        <v>45</v>
      </c>
      <c r="G1201" s="2" t="str">
        <f t="shared" si="47"/>
        <v>TMS_F135SobaHybridSobaHybrid</v>
      </c>
      <c r="H1201" s="3">
        <v>120</v>
      </c>
      <c r="I1201" s="3">
        <v>21.85</v>
      </c>
      <c r="J1201" s="3">
        <v>41.5</v>
      </c>
      <c r="K1201" s="1">
        <v>3449.5261132490382</v>
      </c>
      <c r="L1201" s="1">
        <v>3375</v>
      </c>
      <c r="M1201" s="1">
        <v>4997.0997624410711</v>
      </c>
      <c r="N1201" s="1">
        <v>7231.8912148863847</v>
      </c>
      <c r="O1201" s="1">
        <v>5250.3843137254889</v>
      </c>
      <c r="P1201" s="1">
        <v>6116.7913195779392</v>
      </c>
      <c r="Q1201" s="1">
        <v>6452.7556398903644</v>
      </c>
      <c r="R1201" s="1"/>
      <c r="S1201" s="1"/>
      <c r="T1201" s="1">
        <v>1.5220595935075438</v>
      </c>
      <c r="U1201" s="1">
        <v>1.7732265588842457</v>
      </c>
      <c r="V1201" s="1">
        <v>11.011799999999999</v>
      </c>
      <c r="W1201" s="1">
        <v>7.8955099999999998</v>
      </c>
      <c r="X1201">
        <f t="shared" si="48"/>
        <v>1.8545987662650698</v>
      </c>
      <c r="Y1201" s="1" t="s">
        <v>46</v>
      </c>
      <c r="Z1201" s="1">
        <v>6.3</v>
      </c>
      <c r="AA1201" s="1">
        <v>0.99722675529792404</v>
      </c>
      <c r="AB1201" s="1">
        <v>7.7919600000000013</v>
      </c>
      <c r="AC1201" s="1">
        <v>18.399999999999999</v>
      </c>
      <c r="AD1201" s="1">
        <v>2.9755424848381042</v>
      </c>
      <c r="AE1201" s="1"/>
      <c r="AF1201" s="1"/>
      <c r="AG1201" s="1"/>
      <c r="AH1201" s="1"/>
      <c r="AI1201">
        <v>6.5032499999999995</v>
      </c>
      <c r="AJ1201">
        <v>6.7432500000000006</v>
      </c>
      <c r="AK1201">
        <v>17.508749999999999</v>
      </c>
      <c r="AL1201">
        <v>19.98</v>
      </c>
      <c r="AM1201">
        <v>24.345499999999998</v>
      </c>
      <c r="AN1201">
        <v>15.401250000000001</v>
      </c>
      <c r="AO1201">
        <v>52.192749999999997</v>
      </c>
      <c r="AP1201">
        <v>50.532750000000007</v>
      </c>
      <c r="AQ1201" t="s">
        <v>97</v>
      </c>
    </row>
    <row r="1202" spans="1:43" x14ac:dyDescent="0.25">
      <c r="A1202" s="1" t="s">
        <v>581</v>
      </c>
      <c r="B1202" s="23" t="s">
        <v>1176</v>
      </c>
      <c r="C1202" s="1" t="s">
        <v>593</v>
      </c>
      <c r="D1202" s="23" t="s">
        <v>869</v>
      </c>
      <c r="E1202" s="1" t="s">
        <v>44</v>
      </c>
      <c r="F1202" s="1" t="s">
        <v>584</v>
      </c>
      <c r="G1202" s="2" t="str">
        <f t="shared" si="47"/>
        <v>TMS_F135SobaOPVSobaOPV</v>
      </c>
      <c r="H1202" s="3">
        <v>120</v>
      </c>
      <c r="I1202" s="3">
        <v>21.85</v>
      </c>
      <c r="J1202" s="3">
        <v>41.5</v>
      </c>
      <c r="K1202" s="1">
        <v>4344.0537730243605</v>
      </c>
      <c r="L1202" s="1">
        <v>4375</v>
      </c>
      <c r="M1202" s="1">
        <v>3464.0056470588233</v>
      </c>
      <c r="N1202" s="1">
        <v>7033.1072811290114</v>
      </c>
      <c r="O1202" s="1">
        <v>4428.8313725490198</v>
      </c>
      <c r="P1202" s="1">
        <v>7115.5446208901812</v>
      </c>
      <c r="Q1202" s="1">
        <v>5109.5794546774932</v>
      </c>
      <c r="R1202" s="1"/>
      <c r="S1202" s="1"/>
      <c r="T1202" s="1">
        <v>1.0195157804102495</v>
      </c>
      <c r="U1202" s="1">
        <v>1.6379964412678736</v>
      </c>
      <c r="V1202" s="1">
        <v>11.011799999999999</v>
      </c>
      <c r="W1202" s="1">
        <v>7.8955099999999998</v>
      </c>
      <c r="X1202">
        <f t="shared" si="48"/>
        <v>8.7307502302929565E-2</v>
      </c>
      <c r="Y1202" s="1" t="s">
        <v>59</v>
      </c>
      <c r="Z1202" s="1">
        <v>6.3</v>
      </c>
      <c r="AA1202" s="1">
        <v>0.99722675529792404</v>
      </c>
      <c r="AB1202" s="1">
        <v>7.7919600000000013</v>
      </c>
      <c r="AC1202" s="1">
        <v>18.399999999999999</v>
      </c>
      <c r="AD1202" s="1">
        <v>2.9755424848381042</v>
      </c>
      <c r="AE1202" s="1"/>
      <c r="AF1202" s="1"/>
      <c r="AG1202" s="1"/>
      <c r="AH1202" s="1"/>
      <c r="AI1202">
        <v>6.5032499999999995</v>
      </c>
      <c r="AJ1202">
        <v>6.7432500000000006</v>
      </c>
      <c r="AK1202">
        <v>17.508749999999999</v>
      </c>
      <c r="AL1202">
        <v>19.98</v>
      </c>
      <c r="AM1202">
        <v>24.345499999999998</v>
      </c>
      <c r="AN1202">
        <v>15.401250000000001</v>
      </c>
      <c r="AO1202">
        <v>52.192749999999997</v>
      </c>
      <c r="AP1202">
        <v>50.532750000000007</v>
      </c>
      <c r="AQ1202" t="s">
        <v>97</v>
      </c>
    </row>
    <row r="1203" spans="1:43" x14ac:dyDescent="0.25">
      <c r="A1203" s="1" t="s">
        <v>581</v>
      </c>
      <c r="B1203" s="23" t="s">
        <v>1177</v>
      </c>
      <c r="C1203" s="1" t="s">
        <v>593</v>
      </c>
      <c r="D1203" s="23" t="s">
        <v>870</v>
      </c>
      <c r="E1203" s="1" t="s">
        <v>44</v>
      </c>
      <c r="F1203" s="1" t="s">
        <v>583</v>
      </c>
      <c r="G1203" s="2" t="str">
        <f t="shared" si="47"/>
        <v>TMS_F136SobaHYBRIDSobaHYBRID</v>
      </c>
      <c r="H1203" s="3">
        <v>120</v>
      </c>
      <c r="I1203" s="3">
        <v>21.85</v>
      </c>
      <c r="J1203" s="3">
        <v>41.5</v>
      </c>
      <c r="K1203" s="1">
        <v>1359.915665190807</v>
      </c>
      <c r="L1203" s="1">
        <v>1375</v>
      </c>
      <c r="M1203" s="1">
        <v>3036.4705882352941</v>
      </c>
      <c r="N1203" s="1">
        <v>5125.1295920667117</v>
      </c>
      <c r="O1203" s="1">
        <v>6326.171357431861</v>
      </c>
      <c r="P1203" s="1">
        <v>4097.2222222222217</v>
      </c>
      <c r="Q1203" s="1">
        <v>3485.0490196078435</v>
      </c>
      <c r="R1203" s="1"/>
      <c r="S1203" s="1"/>
      <c r="T1203" s="1">
        <v>4.6518850538751968</v>
      </c>
      <c r="U1203" s="1">
        <v>3.0128502282142247</v>
      </c>
      <c r="V1203" s="1">
        <v>11.0158</v>
      </c>
      <c r="W1203" s="1">
        <v>7.87852</v>
      </c>
      <c r="X1203">
        <f t="shared" si="48"/>
        <v>5.1144569169023706</v>
      </c>
      <c r="Y1203" s="1" t="s">
        <v>46</v>
      </c>
      <c r="Z1203" s="1"/>
      <c r="AA1203" s="1"/>
      <c r="AB1203" s="1"/>
      <c r="AC1203" s="1"/>
      <c r="AD1203" s="1"/>
      <c r="AE1203" s="1"/>
      <c r="AF1203" s="1"/>
      <c r="AG1203" s="1"/>
      <c r="AH1203" s="1"/>
      <c r="AI1203">
        <v>6.1697499999999996</v>
      </c>
      <c r="AJ1203">
        <v>6.3270000000000008</v>
      </c>
      <c r="AK1203">
        <v>17.6755</v>
      </c>
      <c r="AL1203">
        <v>20.562750000000001</v>
      </c>
      <c r="AM1203">
        <v>21.343999999999998</v>
      </c>
      <c r="AN1203">
        <v>13.902750000000001</v>
      </c>
      <c r="AO1203">
        <v>52.192749999999997</v>
      </c>
      <c r="AP1203">
        <v>49.783500000000004</v>
      </c>
      <c r="AQ1203" t="s">
        <v>97</v>
      </c>
    </row>
    <row r="1204" spans="1:43" x14ac:dyDescent="0.25">
      <c r="A1204" s="1" t="s">
        <v>581</v>
      </c>
      <c r="B1204" s="23" t="s">
        <v>1178</v>
      </c>
      <c r="C1204" s="1" t="s">
        <v>593</v>
      </c>
      <c r="D1204" s="23" t="s">
        <v>870</v>
      </c>
      <c r="E1204" s="1" t="s">
        <v>44</v>
      </c>
      <c r="F1204" s="1" t="s">
        <v>584</v>
      </c>
      <c r="G1204" s="2" t="str">
        <f t="shared" si="47"/>
        <v>TMS_F136SobaOPVSobaOPV</v>
      </c>
      <c r="H1204" s="3">
        <v>120</v>
      </c>
      <c r="I1204" s="3">
        <v>21.85</v>
      </c>
      <c r="J1204" s="3">
        <v>41.5</v>
      </c>
      <c r="K1204" s="1">
        <v>1469.5562435500515</v>
      </c>
      <c r="L1204" s="1">
        <v>1375</v>
      </c>
      <c r="M1204" s="1">
        <v>1241.8428809432269</v>
      </c>
      <c r="N1204" s="1">
        <v>6181.5323776569439</v>
      </c>
      <c r="O1204" s="1">
        <v>4961.1204481792711</v>
      </c>
      <c r="P1204" s="1">
        <v>4800.1169590643276</v>
      </c>
      <c r="Q1204" s="1">
        <v>1212.9197860962565</v>
      </c>
      <c r="R1204" s="1"/>
      <c r="S1204" s="1"/>
      <c r="T1204" s="1">
        <v>3.3759309791332264</v>
      </c>
      <c r="U1204" s="1">
        <v>3.2663717228464422</v>
      </c>
      <c r="V1204" s="1">
        <v>11.0158</v>
      </c>
      <c r="W1204" s="1">
        <v>7.87852</v>
      </c>
      <c r="X1204">
        <f t="shared" si="48"/>
        <v>3.5957582137935282</v>
      </c>
      <c r="Y1204" s="1" t="s">
        <v>46</v>
      </c>
      <c r="Z1204" s="1"/>
      <c r="AA1204" s="1"/>
      <c r="AB1204" s="1"/>
      <c r="AC1204" s="1"/>
      <c r="AD1204" s="1"/>
      <c r="AE1204" s="1"/>
      <c r="AF1204" s="1"/>
      <c r="AG1204" s="1"/>
      <c r="AH1204" s="1"/>
      <c r="AI1204">
        <v>6.1697499999999996</v>
      </c>
      <c r="AJ1204">
        <v>6.3270000000000008</v>
      </c>
      <c r="AK1204">
        <v>17.6755</v>
      </c>
      <c r="AL1204">
        <v>20.562750000000001</v>
      </c>
      <c r="AM1204">
        <v>21.343999999999998</v>
      </c>
      <c r="AN1204">
        <v>13.902750000000001</v>
      </c>
      <c r="AO1204">
        <v>52.192749999999997</v>
      </c>
      <c r="AP1204">
        <v>49.783500000000004</v>
      </c>
      <c r="AQ1204" t="s">
        <v>97</v>
      </c>
    </row>
    <row r="1205" spans="1:43" x14ac:dyDescent="0.25">
      <c r="A1205" s="1" t="s">
        <v>581</v>
      </c>
      <c r="B1205" s="23" t="s">
        <v>1179</v>
      </c>
      <c r="C1205" s="1" t="s">
        <v>593</v>
      </c>
      <c r="D1205" s="23" t="s">
        <v>871</v>
      </c>
      <c r="E1205" s="1" t="s">
        <v>44</v>
      </c>
      <c r="F1205" s="1" t="s">
        <v>45</v>
      </c>
      <c r="G1205" s="2" t="str">
        <f t="shared" si="47"/>
        <v>TMS_F137SobaHybridSobaHybrid</v>
      </c>
      <c r="H1205" s="3">
        <v>120</v>
      </c>
      <c r="I1205" s="3">
        <v>21.85</v>
      </c>
      <c r="J1205" s="3">
        <v>41.5</v>
      </c>
      <c r="K1205" s="1">
        <v>5504.7752986251971</v>
      </c>
      <c r="L1205" s="1">
        <v>5000</v>
      </c>
      <c r="M1205" s="1">
        <v>5694.6178623718897</v>
      </c>
      <c r="N1205" s="1">
        <v>7340.0582174857573</v>
      </c>
      <c r="O1205" s="1">
        <v>6490.0535691400746</v>
      </c>
      <c r="P1205" s="1">
        <v>7394.4566301096702</v>
      </c>
      <c r="Q1205" s="1">
        <v>4749.5940347970181</v>
      </c>
      <c r="R1205" s="1"/>
      <c r="S1205" s="1"/>
      <c r="T1205" s="1">
        <v>1.1789861015327816</v>
      </c>
      <c r="U1205" s="1">
        <v>1.343280375487155</v>
      </c>
      <c r="V1205" s="1">
        <v>11.015708999999999</v>
      </c>
      <c r="W1205" s="1">
        <v>7.8811200000000001</v>
      </c>
      <c r="X1205">
        <f t="shared" si="48"/>
        <v>1.014680591976219</v>
      </c>
      <c r="Y1205" s="1" t="s">
        <v>46</v>
      </c>
      <c r="Z1205" s="1">
        <v>6.1</v>
      </c>
      <c r="AA1205" s="1">
        <v>0.8866682286092803</v>
      </c>
      <c r="AB1205" s="1">
        <v>2.8772400000000005</v>
      </c>
      <c r="AC1205" s="1">
        <v>20.399999999999999</v>
      </c>
      <c r="AD1205" s="1">
        <v>3.246409424891457</v>
      </c>
      <c r="AE1205" s="1"/>
      <c r="AF1205" s="1"/>
      <c r="AG1205" s="1"/>
      <c r="AH1205" s="1"/>
      <c r="AI1205">
        <v>5.6694999999999993</v>
      </c>
      <c r="AJ1205">
        <v>6.0772500000000003</v>
      </c>
      <c r="AK1205">
        <v>17.008499999999998</v>
      </c>
      <c r="AL1205">
        <v>19.98</v>
      </c>
      <c r="AM1205">
        <v>21.510749999999998</v>
      </c>
      <c r="AN1205">
        <v>13.986000000000001</v>
      </c>
      <c r="AO1205">
        <v>53.860249999999994</v>
      </c>
      <c r="AP1205">
        <v>51.115500000000004</v>
      </c>
      <c r="AQ1205" t="s">
        <v>97</v>
      </c>
    </row>
    <row r="1206" spans="1:43" x14ac:dyDescent="0.25">
      <c r="A1206" s="1" t="s">
        <v>581</v>
      </c>
      <c r="B1206" s="23" t="s">
        <v>1180</v>
      </c>
      <c r="C1206" s="1" t="s">
        <v>593</v>
      </c>
      <c r="D1206" s="23" t="s">
        <v>871</v>
      </c>
      <c r="E1206" s="1" t="s">
        <v>44</v>
      </c>
      <c r="F1206" s="1" t="s">
        <v>584</v>
      </c>
      <c r="G1206" s="2" t="str">
        <f t="shared" si="47"/>
        <v>TMS_F137SobaOPVSobaOPV</v>
      </c>
      <c r="H1206" s="3">
        <v>120</v>
      </c>
      <c r="I1206" s="3">
        <v>21.85</v>
      </c>
      <c r="J1206" s="3">
        <v>41.5</v>
      </c>
      <c r="K1206" s="1">
        <v>3650.5479758443307</v>
      </c>
      <c r="L1206" s="1">
        <v>3625</v>
      </c>
      <c r="M1206" s="1">
        <v>3468.3948155533394</v>
      </c>
      <c r="N1206" s="1">
        <v>5770.4214305440482</v>
      </c>
      <c r="O1206" s="1">
        <v>5385.8560336886439</v>
      </c>
      <c r="P1206" s="1">
        <v>7620.1540472599299</v>
      </c>
      <c r="Q1206" s="1">
        <v>5954.2724020301184</v>
      </c>
      <c r="R1206" s="1"/>
      <c r="S1206" s="1"/>
      <c r="T1206" s="1">
        <v>1.4753554998665526</v>
      </c>
      <c r="U1206" s="1">
        <v>2.0874000554663232</v>
      </c>
      <c r="V1206" s="1">
        <v>11.015708999999999</v>
      </c>
      <c r="W1206" s="1">
        <v>7.8811200000000001</v>
      </c>
      <c r="X1206">
        <f t="shared" si="48"/>
        <v>1.7870924997406437</v>
      </c>
      <c r="Y1206" s="1" t="s">
        <v>46</v>
      </c>
      <c r="Z1206" s="1">
        <v>6.1</v>
      </c>
      <c r="AA1206" s="1">
        <v>0.8866682286092803</v>
      </c>
      <c r="AB1206" s="1">
        <v>2.8772400000000005</v>
      </c>
      <c r="AC1206" s="1">
        <v>20.399999999999999</v>
      </c>
      <c r="AD1206" s="1">
        <v>3.246409424891457</v>
      </c>
      <c r="AE1206" s="1"/>
      <c r="AF1206" s="1"/>
      <c r="AG1206" s="1"/>
      <c r="AH1206" s="1"/>
      <c r="AI1206">
        <v>5.6694999999999993</v>
      </c>
      <c r="AJ1206">
        <v>6.0772500000000003</v>
      </c>
      <c r="AK1206">
        <v>17.008499999999998</v>
      </c>
      <c r="AL1206">
        <v>19.98</v>
      </c>
      <c r="AM1206">
        <v>21.510749999999998</v>
      </c>
      <c r="AN1206">
        <v>13.986000000000001</v>
      </c>
      <c r="AO1206">
        <v>53.860249999999994</v>
      </c>
      <c r="AP1206">
        <v>51.115500000000004</v>
      </c>
      <c r="AQ1206" t="s">
        <v>97</v>
      </c>
    </row>
    <row r="1207" spans="1:43" x14ac:dyDescent="0.25">
      <c r="A1207" s="1" t="s">
        <v>581</v>
      </c>
      <c r="B1207" s="23" t="s">
        <v>1181</v>
      </c>
      <c r="C1207" s="1" t="s">
        <v>593</v>
      </c>
      <c r="D1207" s="23" t="s">
        <v>872</v>
      </c>
      <c r="E1207" s="1" t="s">
        <v>44</v>
      </c>
      <c r="F1207" s="1" t="s">
        <v>45</v>
      </c>
      <c r="G1207" s="2" t="str">
        <f t="shared" si="47"/>
        <v>TMS_F138SobaHybridSobaHybrid</v>
      </c>
      <c r="H1207" s="3">
        <v>120</v>
      </c>
      <c r="I1207" s="3">
        <v>21.85</v>
      </c>
      <c r="J1207" s="3">
        <v>41.5</v>
      </c>
      <c r="K1207" s="1">
        <v>5468.7191333154269</v>
      </c>
      <c r="L1207" s="1">
        <v>5000</v>
      </c>
      <c r="M1207" s="1">
        <v>8389.8158730158721</v>
      </c>
      <c r="N1207" s="1">
        <v>9181.3781014023716</v>
      </c>
      <c r="O1207" s="1">
        <v>6304.2272101823201</v>
      </c>
      <c r="P1207" s="1">
        <v>6789.8298298298305</v>
      </c>
      <c r="Q1207" s="1">
        <v>3961.9584360690392</v>
      </c>
      <c r="R1207" s="1"/>
      <c r="S1207" s="1"/>
      <c r="T1207" s="1">
        <v>1.1527794820869441</v>
      </c>
      <c r="U1207" s="1">
        <v>1.2415758908637673</v>
      </c>
      <c r="V1207" s="1">
        <v>11.051970000000001</v>
      </c>
      <c r="W1207" s="1">
        <v>7.8528000000000002</v>
      </c>
      <c r="X1207">
        <f t="shared" si="48"/>
        <v>0.86044100982069738</v>
      </c>
      <c r="Y1207" s="1" t="s">
        <v>59</v>
      </c>
      <c r="Z1207" s="1">
        <v>6.2</v>
      </c>
      <c r="AA1207" s="1">
        <v>0.93596432631840709</v>
      </c>
      <c r="AB1207" s="1">
        <v>3.9011400000000003</v>
      </c>
      <c r="AC1207" s="1">
        <v>22.4</v>
      </c>
      <c r="AD1207" s="1">
        <v>4.6837508133062418</v>
      </c>
      <c r="AE1207" s="1"/>
      <c r="AF1207" s="1"/>
      <c r="AG1207" s="1"/>
      <c r="AH1207" s="1"/>
      <c r="AI1207">
        <v>7.3369999999999997</v>
      </c>
      <c r="AJ1207">
        <v>7.409250000000001</v>
      </c>
      <c r="AK1207">
        <v>18.009</v>
      </c>
      <c r="AL1207">
        <v>20.979000000000003</v>
      </c>
      <c r="AM1207">
        <v>21.177249999999997</v>
      </c>
      <c r="AN1207">
        <v>13.569750000000001</v>
      </c>
      <c r="AO1207">
        <v>54.360499999999995</v>
      </c>
      <c r="AP1207">
        <v>52.114500000000007</v>
      </c>
      <c r="AQ1207" t="s">
        <v>97</v>
      </c>
    </row>
    <row r="1208" spans="1:43" x14ac:dyDescent="0.25">
      <c r="A1208" s="1" t="s">
        <v>581</v>
      </c>
      <c r="B1208" s="23" t="s">
        <v>1182</v>
      </c>
      <c r="C1208" s="1" t="s">
        <v>593</v>
      </c>
      <c r="D1208" s="23" t="s">
        <v>872</v>
      </c>
      <c r="E1208" s="1" t="s">
        <v>44</v>
      </c>
      <c r="F1208" s="1" t="s">
        <v>584</v>
      </c>
      <c r="G1208" s="2" t="str">
        <f t="shared" si="47"/>
        <v>TMS_F138SobaOPVSobaOPV</v>
      </c>
      <c r="H1208" s="3">
        <v>120</v>
      </c>
      <c r="I1208" s="3">
        <v>21.85</v>
      </c>
      <c r="J1208" s="3">
        <v>41.5</v>
      </c>
      <c r="K1208" s="1">
        <v>5660.376625897884</v>
      </c>
      <c r="L1208" s="1">
        <v>5000</v>
      </c>
      <c r="M1208" s="1">
        <v>4412.0805624530249</v>
      </c>
      <c r="N1208" s="1">
        <v>9174.6481766820762</v>
      </c>
      <c r="O1208" s="1">
        <v>7046.666666666667</v>
      </c>
      <c r="P1208" s="1">
        <v>6290.2688468889373</v>
      </c>
      <c r="Q1208" s="1">
        <v>4115.8327661643179</v>
      </c>
      <c r="R1208" s="1"/>
      <c r="S1208" s="1"/>
      <c r="T1208" s="1">
        <v>1.2449112722333879</v>
      </c>
      <c r="U1208" s="1">
        <v>1.1112809734442601</v>
      </c>
      <c r="V1208" s="1">
        <v>11.051970000000001</v>
      </c>
      <c r="W1208" s="1">
        <v>7.8528000000000002</v>
      </c>
      <c r="X1208">
        <f t="shared" si="48"/>
        <v>1.4276592119330267</v>
      </c>
      <c r="Y1208" s="1" t="s">
        <v>46</v>
      </c>
      <c r="Z1208" s="1">
        <v>6.2</v>
      </c>
      <c r="AA1208" s="1">
        <v>0.93596432631840709</v>
      </c>
      <c r="AB1208" s="1">
        <v>3.9011400000000003</v>
      </c>
      <c r="AC1208" s="1">
        <v>22.4</v>
      </c>
      <c r="AD1208" s="1">
        <v>4.6837508133062418</v>
      </c>
      <c r="AE1208" s="1"/>
      <c r="AF1208" s="1"/>
      <c r="AG1208" s="1"/>
      <c r="AH1208" s="1"/>
      <c r="AI1208">
        <v>7.3369999999999997</v>
      </c>
      <c r="AJ1208">
        <v>7.409250000000001</v>
      </c>
      <c r="AK1208">
        <v>18.009</v>
      </c>
      <c r="AL1208">
        <v>20.979000000000003</v>
      </c>
      <c r="AM1208">
        <v>21.177249999999997</v>
      </c>
      <c r="AN1208">
        <v>13.569750000000001</v>
      </c>
      <c r="AO1208">
        <v>54.360499999999995</v>
      </c>
      <c r="AP1208">
        <v>52.114500000000007</v>
      </c>
      <c r="AQ1208" t="s">
        <v>97</v>
      </c>
    </row>
    <row r="1209" spans="1:43" x14ac:dyDescent="0.25">
      <c r="A1209" s="1" t="s">
        <v>581</v>
      </c>
      <c r="B1209" s="23" t="s">
        <v>1183</v>
      </c>
      <c r="C1209" s="1" t="s">
        <v>593</v>
      </c>
      <c r="D1209" s="23" t="s">
        <v>873</v>
      </c>
      <c r="E1209" s="1" t="s">
        <v>44</v>
      </c>
      <c r="F1209" s="1" t="s">
        <v>45</v>
      </c>
      <c r="G1209" s="2" t="str">
        <f t="shared" si="47"/>
        <v>TMS_F139SobaHybridSobaHybrid</v>
      </c>
      <c r="H1209" s="3">
        <v>120</v>
      </c>
      <c r="I1209" s="3">
        <v>21.85</v>
      </c>
      <c r="J1209" s="3">
        <v>41.5</v>
      </c>
      <c r="K1209" s="1">
        <v>2521.0714696301975</v>
      </c>
      <c r="L1209" s="1">
        <v>2625</v>
      </c>
      <c r="M1209" s="1">
        <v>1751.0373443983401</v>
      </c>
      <c r="N1209" s="1">
        <v>4173.6744922184125</v>
      </c>
      <c r="O1209" s="1">
        <v>4780.1926894214466</v>
      </c>
      <c r="P1209" s="1">
        <v>4480.6075898059471</v>
      </c>
      <c r="Q1209" s="1">
        <v>3498.1045751633997</v>
      </c>
      <c r="R1209" s="1"/>
      <c r="S1209" s="1"/>
      <c r="T1209" s="1">
        <v>1.8960956668644653</v>
      </c>
      <c r="U1209" s="1">
        <v>1.7772632167636182</v>
      </c>
      <c r="V1209" s="1">
        <v>11.01557</v>
      </c>
      <c r="W1209" s="1">
        <v>7.8984899999999998</v>
      </c>
      <c r="X1209">
        <f t="shared" si="48"/>
        <v>2.3265371065637539</v>
      </c>
      <c r="Y1209" s="1" t="s">
        <v>46</v>
      </c>
      <c r="Z1209" s="1">
        <v>5.7</v>
      </c>
      <c r="AA1209" s="1">
        <v>1.2695451091051637</v>
      </c>
      <c r="AB1209" s="1">
        <v>3.08202</v>
      </c>
      <c r="AC1209" s="1">
        <v>20.399999999999999</v>
      </c>
      <c r="AD1209" s="1">
        <v>3.7731821229633717</v>
      </c>
      <c r="AE1209" s="1"/>
      <c r="AF1209" s="1"/>
      <c r="AG1209" s="1"/>
      <c r="AH1209" s="1"/>
      <c r="AI1209">
        <v>6.67</v>
      </c>
      <c r="AJ1209">
        <v>6.8265000000000002</v>
      </c>
      <c r="AK1209">
        <v>19.50975</v>
      </c>
      <c r="AL1209">
        <v>21.728250000000003</v>
      </c>
      <c r="AM1209">
        <v>23.84525</v>
      </c>
      <c r="AN1209">
        <v>14.901750000000002</v>
      </c>
      <c r="AO1209">
        <v>50.858749999999993</v>
      </c>
      <c r="AP1209">
        <v>49.117500000000007</v>
      </c>
      <c r="AQ1209" t="s">
        <v>97</v>
      </c>
    </row>
    <row r="1210" spans="1:43" x14ac:dyDescent="0.25">
      <c r="A1210" s="1" t="s">
        <v>581</v>
      </c>
      <c r="B1210" s="23" t="s">
        <v>1184</v>
      </c>
      <c r="C1210" s="1" t="s">
        <v>593</v>
      </c>
      <c r="D1210" s="23" t="s">
        <v>873</v>
      </c>
      <c r="E1210" s="1" t="s">
        <v>44</v>
      </c>
      <c r="F1210" s="1" t="s">
        <v>584</v>
      </c>
      <c r="G1210" s="2" t="str">
        <f t="shared" si="47"/>
        <v>TMS_F139SobaOPVSobaOPV</v>
      </c>
      <c r="H1210" s="3">
        <v>120</v>
      </c>
      <c r="I1210" s="3">
        <v>21.85</v>
      </c>
      <c r="J1210" s="3">
        <v>41.5</v>
      </c>
      <c r="K1210" s="1">
        <v>2535.9807361541111</v>
      </c>
      <c r="L1210" s="1">
        <v>2625</v>
      </c>
      <c r="M1210" s="1">
        <v>2916.4876385336743</v>
      </c>
      <c r="N1210" s="1">
        <v>4014.5137254901956</v>
      </c>
      <c r="O1210" s="1">
        <v>5896.2197253433205</v>
      </c>
      <c r="P1210" s="1">
        <v>6084.789370343472</v>
      </c>
      <c r="Q1210" s="1">
        <v>4654.760527161684</v>
      </c>
      <c r="R1210" s="1"/>
      <c r="S1210" s="1"/>
      <c r="T1210" s="1">
        <v>2.3250254393829151</v>
      </c>
      <c r="U1210" s="1">
        <v>2.3993831197516244</v>
      </c>
      <c r="V1210" s="1">
        <v>11.01557</v>
      </c>
      <c r="W1210" s="1">
        <v>7.8984899999999998</v>
      </c>
      <c r="X1210">
        <f t="shared" si="48"/>
        <v>3.4605140382831521</v>
      </c>
      <c r="Y1210" s="1" t="s">
        <v>46</v>
      </c>
      <c r="Z1210" s="1">
        <v>5.7</v>
      </c>
      <c r="AA1210" s="1">
        <v>1.2695451091051637</v>
      </c>
      <c r="AB1210" s="1">
        <v>3.08202</v>
      </c>
      <c r="AC1210" s="1">
        <v>20.399999999999999</v>
      </c>
      <c r="AD1210" s="1">
        <v>3.7731821229633717</v>
      </c>
      <c r="AE1210" s="1"/>
      <c r="AF1210" s="1"/>
      <c r="AG1210" s="1"/>
      <c r="AH1210" s="1"/>
      <c r="AI1210">
        <v>6.67</v>
      </c>
      <c r="AJ1210">
        <v>6.8265000000000002</v>
      </c>
      <c r="AK1210">
        <v>19.50975</v>
      </c>
      <c r="AL1210">
        <v>21.728250000000003</v>
      </c>
      <c r="AM1210">
        <v>23.84525</v>
      </c>
      <c r="AN1210">
        <v>14.901750000000002</v>
      </c>
      <c r="AO1210">
        <v>50.858749999999993</v>
      </c>
      <c r="AP1210">
        <v>49.117500000000007</v>
      </c>
      <c r="AQ1210" t="s">
        <v>97</v>
      </c>
    </row>
    <row r="1211" spans="1:43" x14ac:dyDescent="0.25">
      <c r="A1211" s="1" t="s">
        <v>581</v>
      </c>
      <c r="B1211" s="23" t="s">
        <v>1185</v>
      </c>
      <c r="C1211" s="1" t="s">
        <v>593</v>
      </c>
      <c r="D1211" s="23" t="s">
        <v>874</v>
      </c>
      <c r="E1211" s="1" t="s">
        <v>44</v>
      </c>
      <c r="F1211" s="1" t="s">
        <v>45</v>
      </c>
      <c r="G1211" s="2" t="str">
        <f t="shared" si="47"/>
        <v>TMS_F140SobaHybridSobaHybrid</v>
      </c>
      <c r="H1211" s="3">
        <v>120</v>
      </c>
      <c r="I1211" s="3">
        <v>21.85</v>
      </c>
      <c r="J1211" s="3">
        <v>41.5</v>
      </c>
      <c r="K1211" s="1">
        <v>234.92589524072537</v>
      </c>
      <c r="L1211" s="1">
        <v>125</v>
      </c>
      <c r="M1211" s="1">
        <v>156.8627450980392</v>
      </c>
      <c r="N1211" s="1">
        <v>3382.8608414239484</v>
      </c>
      <c r="O1211" s="1">
        <v>2737.1223590211275</v>
      </c>
      <c r="P1211" s="1">
        <v>5160.514454147672</v>
      </c>
      <c r="Q1211" s="1">
        <v>449.46193965801808</v>
      </c>
      <c r="R1211" s="1"/>
      <c r="S1211" s="1"/>
      <c r="T1211" s="1">
        <v>11.651003207698476</v>
      </c>
      <c r="U1211" s="1">
        <v>21.96656289788643</v>
      </c>
      <c r="V1211" s="1">
        <v>11.00855</v>
      </c>
      <c r="W1211" s="1">
        <v>7.9185699999999999</v>
      </c>
      <c r="X1211">
        <f t="shared" si="48"/>
        <v>2.576866114973519</v>
      </c>
      <c r="Y1211" s="1" t="s">
        <v>46</v>
      </c>
      <c r="Z1211" s="1">
        <v>6</v>
      </c>
      <c r="AA1211" s="1">
        <v>1.0141694624895543</v>
      </c>
      <c r="AB1211" s="1">
        <v>2.4676799999999997</v>
      </c>
      <c r="AC1211" s="1">
        <v>20.399999999999999</v>
      </c>
      <c r="AD1211" s="1">
        <v>1.6811533013939395</v>
      </c>
      <c r="AE1211" s="1"/>
      <c r="AF1211" s="1"/>
      <c r="AG1211" s="1"/>
      <c r="AH1211" s="1"/>
      <c r="AI1211">
        <v>6.5032499999999995</v>
      </c>
      <c r="AJ1211">
        <v>6.9930000000000003</v>
      </c>
      <c r="AK1211">
        <v>17.008499999999998</v>
      </c>
      <c r="AL1211">
        <v>19.480500000000003</v>
      </c>
      <c r="AM1211">
        <v>20.677</v>
      </c>
      <c r="AN1211">
        <v>13.320000000000002</v>
      </c>
      <c r="AO1211">
        <v>51.692499999999995</v>
      </c>
      <c r="AP1211">
        <v>49.783500000000004</v>
      </c>
      <c r="AQ1211" t="s">
        <v>97</v>
      </c>
    </row>
    <row r="1212" spans="1:43" x14ac:dyDescent="0.25">
      <c r="A1212" s="1" t="s">
        <v>581</v>
      </c>
      <c r="B1212" s="23" t="s">
        <v>1186</v>
      </c>
      <c r="C1212" s="1" t="s">
        <v>593</v>
      </c>
      <c r="D1212" s="23" t="s">
        <v>874</v>
      </c>
      <c r="E1212" s="1" t="s">
        <v>44</v>
      </c>
      <c r="F1212" s="1" t="s">
        <v>584</v>
      </c>
      <c r="G1212" s="2" t="str">
        <f t="shared" si="47"/>
        <v>TMS_F140SobaOPVSobaOPV</v>
      </c>
      <c r="H1212" s="3">
        <v>120</v>
      </c>
      <c r="I1212" s="3">
        <v>21.85</v>
      </c>
      <c r="J1212" s="3">
        <v>41.5</v>
      </c>
      <c r="K1212" s="1">
        <v>1617.4768948515082</v>
      </c>
      <c r="L1212" s="1">
        <v>1625</v>
      </c>
      <c r="M1212" s="1">
        <v>1445.1049405269353</v>
      </c>
      <c r="N1212" s="1">
        <v>1574.6812386156648</v>
      </c>
      <c r="O1212" s="1">
        <v>2343.454656217411</v>
      </c>
      <c r="P1212" s="1">
        <v>3028.8108419838532</v>
      </c>
      <c r="Q1212" s="1">
        <v>1501.9990029910266</v>
      </c>
      <c r="R1212" s="1"/>
      <c r="S1212" s="1"/>
      <c r="T1212" s="1">
        <v>1.4488334662935329</v>
      </c>
      <c r="U1212" s="1">
        <v>1.8725527713098566</v>
      </c>
      <c r="V1212" s="1">
        <v>11.00855</v>
      </c>
      <c r="W1212" s="1">
        <v>7.9185699999999999</v>
      </c>
      <c r="X1212">
        <f t="shared" si="48"/>
        <v>0.74764212985168188</v>
      </c>
      <c r="Y1212" s="1" t="s">
        <v>52</v>
      </c>
      <c r="Z1212" s="1">
        <v>6</v>
      </c>
      <c r="AA1212" s="1">
        <v>1.0141694624895543</v>
      </c>
      <c r="AB1212" s="1">
        <v>2.4676799999999997</v>
      </c>
      <c r="AC1212" s="1">
        <v>20.399999999999999</v>
      </c>
      <c r="AD1212" s="1">
        <v>1.6811533013939395</v>
      </c>
      <c r="AE1212" s="1"/>
      <c r="AF1212" s="1"/>
      <c r="AG1212" s="1"/>
      <c r="AH1212" s="1"/>
      <c r="AI1212">
        <v>6.5032499999999995</v>
      </c>
      <c r="AJ1212">
        <v>6.9930000000000003</v>
      </c>
      <c r="AK1212">
        <v>17.008499999999998</v>
      </c>
      <c r="AL1212">
        <v>19.480500000000003</v>
      </c>
      <c r="AM1212">
        <v>20.677</v>
      </c>
      <c r="AN1212">
        <v>13.320000000000002</v>
      </c>
      <c r="AO1212">
        <v>51.692499999999995</v>
      </c>
      <c r="AP1212">
        <v>49.783500000000004</v>
      </c>
      <c r="AQ1212" t="s">
        <v>97</v>
      </c>
    </row>
    <row r="1213" spans="1:43" x14ac:dyDescent="0.25">
      <c r="A1213" s="1" t="s">
        <v>581</v>
      </c>
      <c r="B1213" s="23" t="s">
        <v>1187</v>
      </c>
      <c r="C1213" s="1" t="s">
        <v>593</v>
      </c>
      <c r="D1213" s="23" t="s">
        <v>875</v>
      </c>
      <c r="E1213" s="1" t="s">
        <v>44</v>
      </c>
      <c r="F1213" s="1" t="s">
        <v>583</v>
      </c>
      <c r="G1213" s="2" t="str">
        <f t="shared" si="47"/>
        <v>TMS_F141SobaHYBRIDSobaHYBRID</v>
      </c>
      <c r="H1213" s="3">
        <v>120</v>
      </c>
      <c r="I1213" s="3">
        <v>21.85</v>
      </c>
      <c r="J1213" s="3">
        <v>41.5</v>
      </c>
      <c r="K1213" s="1">
        <v>1921.7614914818387</v>
      </c>
      <c r="L1213" s="1">
        <v>1875</v>
      </c>
      <c r="M1213" s="1">
        <v>2378.4250269687168</v>
      </c>
      <c r="N1213" s="1">
        <v>5056.1557177615568</v>
      </c>
      <c r="O1213" s="1">
        <v>3893.5453885257798</v>
      </c>
      <c r="P1213" s="1">
        <v>5977.0084033613457</v>
      </c>
      <c r="Q1213" s="1">
        <v>2198.8235294117644</v>
      </c>
      <c r="R1213" s="1"/>
      <c r="S1213" s="1"/>
      <c r="T1213" s="1">
        <v>2.0260294556758609</v>
      </c>
      <c r="U1213" s="1">
        <v>3.1101718032410841</v>
      </c>
      <c r="V1213" s="1">
        <v>11.01627</v>
      </c>
      <c r="W1213" s="1">
        <v>7.8809800000000001</v>
      </c>
      <c r="X1213">
        <f t="shared" si="48"/>
        <v>2.0306251662854584</v>
      </c>
      <c r="Y1213" s="1" t="s">
        <v>46</v>
      </c>
      <c r="Z1213" s="1"/>
      <c r="AA1213" s="1"/>
      <c r="AB1213" s="1"/>
      <c r="AC1213" s="1"/>
      <c r="AD1213" s="1"/>
      <c r="AE1213" s="1"/>
      <c r="AF1213" s="1"/>
      <c r="AG1213" s="1"/>
      <c r="AH1213" s="1"/>
      <c r="AI1213">
        <v>6.1697499999999996</v>
      </c>
      <c r="AJ1213">
        <v>6.3270000000000008</v>
      </c>
      <c r="AK1213">
        <v>17.6755</v>
      </c>
      <c r="AL1213">
        <v>20.562750000000001</v>
      </c>
      <c r="AM1213">
        <v>21.010499999999997</v>
      </c>
      <c r="AN1213">
        <v>13.486500000000001</v>
      </c>
      <c r="AO1213">
        <v>53.193249999999999</v>
      </c>
      <c r="AP1213">
        <v>50.532750000000007</v>
      </c>
      <c r="AQ1213" t="s">
        <v>97</v>
      </c>
    </row>
    <row r="1214" spans="1:43" x14ac:dyDescent="0.25">
      <c r="A1214" s="1" t="s">
        <v>581</v>
      </c>
      <c r="B1214" s="23" t="s">
        <v>1188</v>
      </c>
      <c r="C1214" s="1" t="s">
        <v>593</v>
      </c>
      <c r="D1214" s="23" t="s">
        <v>875</v>
      </c>
      <c r="E1214" s="1" t="s">
        <v>44</v>
      </c>
      <c r="F1214" s="1" t="s">
        <v>584</v>
      </c>
      <c r="G1214" s="2" t="str">
        <f t="shared" si="47"/>
        <v>TMS_F141SobaOPVSobaOPV</v>
      </c>
      <c r="H1214" s="3">
        <v>120</v>
      </c>
      <c r="I1214" s="3">
        <v>21.85</v>
      </c>
      <c r="J1214" s="3">
        <v>41.5</v>
      </c>
      <c r="K1214" s="1">
        <v>2882.1821350762516</v>
      </c>
      <c r="L1214" s="1">
        <v>2875</v>
      </c>
      <c r="M1214" s="1">
        <v>3798.6440677966111</v>
      </c>
      <c r="N1214" s="1">
        <v>4035.3426367544012</v>
      </c>
      <c r="O1214" s="1">
        <v>5645.8680926916231</v>
      </c>
      <c r="P1214" s="1">
        <v>6108.6245024325508</v>
      </c>
      <c r="Q1214" s="1">
        <v>2854.7473073736537</v>
      </c>
      <c r="R1214" s="1"/>
      <c r="S1214" s="1"/>
      <c r="T1214" s="1">
        <v>1.9588866449421161</v>
      </c>
      <c r="U1214" s="1">
        <v>2.1194443016249354</v>
      </c>
      <c r="V1214" s="1">
        <v>11.01627</v>
      </c>
      <c r="W1214" s="1">
        <v>7.8809800000000001</v>
      </c>
      <c r="X1214">
        <f t="shared" si="48"/>
        <v>2.8461588846814876</v>
      </c>
      <c r="Y1214" s="1" t="s">
        <v>46</v>
      </c>
      <c r="Z1214" s="1"/>
      <c r="AA1214" s="1"/>
      <c r="AB1214" s="1"/>
      <c r="AC1214" s="1"/>
      <c r="AD1214" s="1"/>
      <c r="AE1214" s="1"/>
      <c r="AF1214" s="1"/>
      <c r="AG1214" s="1"/>
      <c r="AH1214" s="1"/>
      <c r="AI1214">
        <v>6.1697499999999996</v>
      </c>
      <c r="AJ1214">
        <v>6.3270000000000008</v>
      </c>
      <c r="AK1214">
        <v>17.6755</v>
      </c>
      <c r="AL1214">
        <v>20.562750000000001</v>
      </c>
      <c r="AM1214">
        <v>21.010499999999997</v>
      </c>
      <c r="AN1214">
        <v>13.486500000000001</v>
      </c>
      <c r="AO1214">
        <v>53.193249999999999</v>
      </c>
      <c r="AP1214">
        <v>50.532750000000007</v>
      </c>
      <c r="AQ1214" t="s">
        <v>97</v>
      </c>
    </row>
    <row r="1215" spans="1:43" x14ac:dyDescent="0.25">
      <c r="A1215" s="1" t="s">
        <v>581</v>
      </c>
      <c r="B1215" s="23" t="s">
        <v>1189</v>
      </c>
      <c r="C1215" s="1" t="s">
        <v>582</v>
      </c>
      <c r="D1215" s="23" t="s">
        <v>876</v>
      </c>
      <c r="E1215" s="1" t="s">
        <v>44</v>
      </c>
      <c r="F1215" s="1" t="s">
        <v>583</v>
      </c>
      <c r="G1215" s="2" t="str">
        <f t="shared" si="47"/>
        <v>TMS_F142T/WadaHYBRIDT/WadaHYBRID</v>
      </c>
      <c r="H1215" s="3">
        <v>120</v>
      </c>
      <c r="I1215" s="3">
        <v>21.85</v>
      </c>
      <c r="J1215" s="3">
        <v>41.5</v>
      </c>
      <c r="K1215" s="1">
        <v>5342.3831070889892</v>
      </c>
      <c r="L1215" s="1">
        <v>5000</v>
      </c>
      <c r="M1215" s="1">
        <v>5822.6772655007953</v>
      </c>
      <c r="N1215" s="1">
        <v>6625.8056005276721</v>
      </c>
      <c r="O1215" s="1">
        <v>6438.373996578498</v>
      </c>
      <c r="P1215" s="1">
        <v>6944.0589551256735</v>
      </c>
      <c r="Q1215" s="1">
        <v>4395.9215686274511</v>
      </c>
      <c r="R1215" s="1"/>
      <c r="S1215" s="1"/>
      <c r="T1215" s="1">
        <v>1.2051501862596117</v>
      </c>
      <c r="U1215" s="1">
        <v>1.299805501764066</v>
      </c>
      <c r="V1215" s="1">
        <v>11.239520000000001</v>
      </c>
      <c r="W1215" s="1">
        <v>8.3817799999999991</v>
      </c>
      <c r="X1215">
        <f t="shared" si="48"/>
        <v>1.1286970572959221</v>
      </c>
      <c r="Y1215" s="1" t="s">
        <v>46</v>
      </c>
      <c r="Z1215" s="1"/>
      <c r="AA1215" s="1"/>
      <c r="AB1215" s="1"/>
      <c r="AC1215" s="1"/>
      <c r="AD1215" s="1"/>
      <c r="AE1215" s="1"/>
      <c r="AF1215" s="1"/>
      <c r="AG1215" s="1"/>
      <c r="AH1215" s="1"/>
      <c r="AI1215">
        <v>7.6704999999999997</v>
      </c>
      <c r="AJ1215">
        <v>7.8255000000000008</v>
      </c>
      <c r="AK1215">
        <v>17.175249999999998</v>
      </c>
      <c r="AL1215">
        <v>20.313000000000002</v>
      </c>
      <c r="AM1215">
        <v>20.510249999999999</v>
      </c>
      <c r="AN1215">
        <v>12.987000000000002</v>
      </c>
      <c r="AO1215">
        <v>54.693999999999996</v>
      </c>
      <c r="AP1215">
        <v>52.281000000000006</v>
      </c>
      <c r="AQ1215" t="s">
        <v>97</v>
      </c>
    </row>
    <row r="1216" spans="1:43" x14ac:dyDescent="0.25">
      <c r="A1216" s="1" t="s">
        <v>581</v>
      </c>
      <c r="B1216" s="23" t="s">
        <v>1190</v>
      </c>
      <c r="C1216" s="1" t="s">
        <v>582</v>
      </c>
      <c r="D1216" s="23" t="s">
        <v>876</v>
      </c>
      <c r="E1216" s="1" t="s">
        <v>44</v>
      </c>
      <c r="F1216" s="1" t="s">
        <v>584</v>
      </c>
      <c r="G1216" s="2" t="str">
        <f t="shared" si="47"/>
        <v>TMS_F142T/WadaOPVT/WadaOPV</v>
      </c>
      <c r="H1216" s="3">
        <v>120</v>
      </c>
      <c r="I1216" s="3">
        <v>21.85</v>
      </c>
      <c r="J1216" s="3">
        <v>41.5</v>
      </c>
      <c r="K1216" s="1">
        <v>4814.0104244229333</v>
      </c>
      <c r="L1216" s="1">
        <v>5000</v>
      </c>
      <c r="M1216" s="1">
        <v>4790.7699214365884</v>
      </c>
      <c r="N1216" s="1">
        <v>7027.9338061465724</v>
      </c>
      <c r="O1216" s="1">
        <v>5720.1403508771918</v>
      </c>
      <c r="P1216" s="1">
        <v>5810.4575163398695</v>
      </c>
      <c r="Q1216" s="1">
        <v>6588.4128745837961</v>
      </c>
      <c r="R1216" s="1"/>
      <c r="S1216" s="1"/>
      <c r="T1216" s="1">
        <v>1.1882276618798304</v>
      </c>
      <c r="U1216" s="1">
        <v>1.2069889767711466</v>
      </c>
      <c r="V1216" s="1">
        <v>11.239520000000001</v>
      </c>
      <c r="W1216" s="1">
        <v>8.3817799999999991</v>
      </c>
      <c r="X1216">
        <f t="shared" si="48"/>
        <v>0.93317033136385574</v>
      </c>
      <c r="Y1216" s="1" t="s">
        <v>59</v>
      </c>
      <c r="Z1216" s="1"/>
      <c r="AA1216" s="1"/>
      <c r="AB1216" s="1"/>
      <c r="AC1216" s="1"/>
      <c r="AD1216" s="1"/>
      <c r="AE1216" s="1"/>
      <c r="AF1216" s="1"/>
      <c r="AG1216" s="1"/>
      <c r="AH1216" s="1"/>
      <c r="AI1216">
        <v>7.6704999999999997</v>
      </c>
      <c r="AJ1216">
        <v>7.8255000000000008</v>
      </c>
      <c r="AK1216">
        <v>17.175249999999998</v>
      </c>
      <c r="AL1216">
        <v>20.313000000000002</v>
      </c>
      <c r="AM1216">
        <v>20.510249999999999</v>
      </c>
      <c r="AN1216">
        <v>12.987000000000002</v>
      </c>
      <c r="AO1216">
        <v>54.693999999999996</v>
      </c>
      <c r="AP1216">
        <v>52.281000000000006</v>
      </c>
      <c r="AQ1216" t="s">
        <v>97</v>
      </c>
    </row>
    <row r="1217" spans="1:43" x14ac:dyDescent="0.25">
      <c r="A1217" s="1" t="s">
        <v>581</v>
      </c>
      <c r="B1217" s="23" t="s">
        <v>1191</v>
      </c>
      <c r="C1217" s="1" t="s">
        <v>582</v>
      </c>
      <c r="D1217" s="23" t="s">
        <v>877</v>
      </c>
      <c r="E1217" s="1" t="s">
        <v>44</v>
      </c>
      <c r="F1217" s="1" t="s">
        <v>583</v>
      </c>
      <c r="G1217" s="2" t="str">
        <f t="shared" si="47"/>
        <v>TMS_F143T/WadaHYBRIDT/WadaHYBRID</v>
      </c>
      <c r="H1217" s="3">
        <v>120</v>
      </c>
      <c r="I1217" s="3">
        <v>21.85</v>
      </c>
      <c r="J1217" s="3">
        <v>41.5</v>
      </c>
      <c r="K1217" s="1">
        <v>2026.7660130718953</v>
      </c>
      <c r="L1217" s="1">
        <v>2125</v>
      </c>
      <c r="M1217" s="1">
        <v>4251.2910114540864</v>
      </c>
      <c r="N1217" s="1">
        <v>5004.6564729867496</v>
      </c>
      <c r="O1217" s="1">
        <v>4174.9063919353057</v>
      </c>
      <c r="P1217" s="1">
        <v>3876.4260192966071</v>
      </c>
      <c r="Q1217" s="1">
        <v>1759.0745098039215</v>
      </c>
      <c r="R1217" s="1"/>
      <c r="S1217" s="1"/>
      <c r="T1217" s="1">
        <v>2.0598857317562538</v>
      </c>
      <c r="U1217" s="1">
        <v>1.9126164511813821</v>
      </c>
      <c r="V1217" s="1">
        <v>11.268509999999999</v>
      </c>
      <c r="W1217" s="1">
        <v>8.3770600000000002</v>
      </c>
      <c r="X1217">
        <f t="shared" si="48"/>
        <v>2.2122444151073282</v>
      </c>
      <c r="Y1217" s="1" t="s">
        <v>46</v>
      </c>
      <c r="Z1217" s="1"/>
      <c r="AA1217" s="1"/>
      <c r="AB1217" s="1"/>
      <c r="AC1217" s="1"/>
      <c r="AD1217" s="1"/>
      <c r="AE1217" s="1"/>
      <c r="AF1217" s="1"/>
      <c r="AG1217" s="1"/>
      <c r="AH1217" s="1"/>
      <c r="AI1217">
        <v>7.6704999999999997</v>
      </c>
      <c r="AJ1217">
        <v>7.8255000000000008</v>
      </c>
      <c r="AK1217">
        <v>19.009499999999999</v>
      </c>
      <c r="AL1217">
        <v>21.4785</v>
      </c>
      <c r="AM1217">
        <v>22.3445</v>
      </c>
      <c r="AN1217">
        <v>14.152500000000002</v>
      </c>
      <c r="AO1217">
        <v>51.192249999999994</v>
      </c>
      <c r="AP1217">
        <v>49.533750000000005</v>
      </c>
      <c r="AQ1217" t="s">
        <v>97</v>
      </c>
    </row>
    <row r="1218" spans="1:43" x14ac:dyDescent="0.25">
      <c r="A1218" s="1" t="s">
        <v>581</v>
      </c>
      <c r="B1218" s="23" t="s">
        <v>1192</v>
      </c>
      <c r="C1218" s="1" t="s">
        <v>582</v>
      </c>
      <c r="D1218" s="23" t="s">
        <v>877</v>
      </c>
      <c r="E1218" s="1" t="s">
        <v>44</v>
      </c>
      <c r="F1218" s="1" t="s">
        <v>584</v>
      </c>
      <c r="G1218" s="2" t="str">
        <f t="shared" si="47"/>
        <v>TMS_F143T/WadaOPVT/WadaOPV</v>
      </c>
      <c r="H1218" s="3">
        <v>120</v>
      </c>
      <c r="I1218" s="3">
        <v>21.85</v>
      </c>
      <c r="J1218" s="3">
        <v>41.5</v>
      </c>
      <c r="K1218" s="1">
        <v>3688.6823529411768</v>
      </c>
      <c r="L1218" s="1">
        <v>3625</v>
      </c>
      <c r="M1218" s="1">
        <v>4330.738023836986</v>
      </c>
      <c r="N1218" s="1">
        <v>5780.3154684095871</v>
      </c>
      <c r="O1218" s="1">
        <v>5789.4841628959266</v>
      </c>
      <c r="P1218" s="1">
        <v>5829.0805254140478</v>
      </c>
      <c r="Q1218" s="1">
        <v>1851.1692677070828</v>
      </c>
      <c r="R1218" s="1"/>
      <c r="S1218" s="1"/>
      <c r="T1218" s="1">
        <v>1.5695263535716684</v>
      </c>
      <c r="U1218" s="1">
        <v>1.580260908279679</v>
      </c>
      <c r="V1218" s="1">
        <v>11.268509999999999</v>
      </c>
      <c r="W1218" s="1">
        <v>8.3770600000000002</v>
      </c>
      <c r="X1218">
        <f t="shared" si="48"/>
        <v>2.1634931855704722</v>
      </c>
      <c r="Y1218" s="1" t="s">
        <v>46</v>
      </c>
      <c r="Z1218" s="1"/>
      <c r="AA1218" s="1"/>
      <c r="AB1218" s="1"/>
      <c r="AC1218" s="1"/>
      <c r="AD1218" s="1"/>
      <c r="AE1218" s="1"/>
      <c r="AF1218" s="1"/>
      <c r="AG1218" s="1"/>
      <c r="AH1218" s="1"/>
      <c r="AI1218">
        <v>7.6704999999999997</v>
      </c>
      <c r="AJ1218">
        <v>7.8255000000000008</v>
      </c>
      <c r="AK1218">
        <v>19.009499999999999</v>
      </c>
      <c r="AL1218">
        <v>21.4785</v>
      </c>
      <c r="AM1218">
        <v>22.3445</v>
      </c>
      <c r="AN1218">
        <v>14.152500000000002</v>
      </c>
      <c r="AO1218">
        <v>51.192249999999994</v>
      </c>
      <c r="AP1218">
        <v>49.533750000000005</v>
      </c>
      <c r="AQ1218" t="s">
        <v>97</v>
      </c>
    </row>
    <row r="1219" spans="1:43" x14ac:dyDescent="0.25">
      <c r="A1219" s="1" t="s">
        <v>581</v>
      </c>
      <c r="B1219" s="23" t="s">
        <v>1193</v>
      </c>
      <c r="C1219" s="1" t="s">
        <v>582</v>
      </c>
      <c r="D1219" s="23" t="s">
        <v>878</v>
      </c>
      <c r="E1219" s="1" t="s">
        <v>44</v>
      </c>
      <c r="F1219" s="1" t="s">
        <v>583</v>
      </c>
      <c r="G1219" s="2" t="str">
        <f t="shared" si="47"/>
        <v>TMS_F144T/WadaHYBRIDT/WadaHYBRID</v>
      </c>
      <c r="H1219" s="3">
        <v>120</v>
      </c>
      <c r="I1219" s="3">
        <v>21.85</v>
      </c>
      <c r="J1219" s="3">
        <v>41.5</v>
      </c>
      <c r="K1219" s="1"/>
      <c r="L1219" s="1"/>
      <c r="M1219" s="1">
        <v>6670.614935335836</v>
      </c>
      <c r="N1219" s="1">
        <v>6959.2658250514814</v>
      </c>
      <c r="O1219" s="1">
        <v>7243.7894736842109</v>
      </c>
      <c r="P1219" s="1">
        <v>8531.5303921568611</v>
      </c>
      <c r="Q1219" s="1"/>
      <c r="R1219" s="1"/>
      <c r="S1219" s="1"/>
      <c r="T1219" s="1"/>
      <c r="U1219" s="1"/>
      <c r="V1219" s="1">
        <v>11.24061</v>
      </c>
      <c r="W1219" s="1">
        <v>8.4209899999999998</v>
      </c>
      <c r="X1219">
        <f t="shared" si="48"/>
        <v>7.4599560461919401</v>
      </c>
      <c r="Y1219" s="1" t="s">
        <v>46</v>
      </c>
      <c r="Z1219" s="1"/>
      <c r="AA1219" s="1"/>
      <c r="AB1219" s="1"/>
      <c r="AC1219" s="1"/>
      <c r="AD1219" s="1"/>
      <c r="AE1219" s="1"/>
      <c r="AF1219" s="1"/>
      <c r="AG1219" s="1"/>
      <c r="AH1219" s="1"/>
      <c r="AI1219">
        <v>7.8372499999999992</v>
      </c>
      <c r="AJ1219">
        <v>7.9087500000000004</v>
      </c>
      <c r="AK1219">
        <v>17.84225</v>
      </c>
      <c r="AL1219">
        <v>20.895750000000003</v>
      </c>
      <c r="AM1219">
        <v>21.510749999999998</v>
      </c>
      <c r="AN1219">
        <v>13.986000000000001</v>
      </c>
      <c r="AO1219">
        <v>56.694999999999993</v>
      </c>
      <c r="AP1219">
        <v>54.029250000000005</v>
      </c>
      <c r="AQ1219" t="s">
        <v>97</v>
      </c>
    </row>
    <row r="1220" spans="1:43" x14ac:dyDescent="0.25">
      <c r="A1220" s="1" t="s">
        <v>581</v>
      </c>
      <c r="B1220" s="23" t="s">
        <v>1194</v>
      </c>
      <c r="C1220" s="1" t="s">
        <v>582</v>
      </c>
      <c r="D1220" s="23" t="s">
        <v>878</v>
      </c>
      <c r="E1220" s="1" t="s">
        <v>44</v>
      </c>
      <c r="F1220" s="1" t="s">
        <v>584</v>
      </c>
      <c r="G1220" s="2" t="str">
        <f t="shared" si="47"/>
        <v>TMS_F144T/WadaOPVT/WadaOPV</v>
      </c>
      <c r="H1220" s="3">
        <v>120</v>
      </c>
      <c r="I1220" s="3">
        <v>21.85</v>
      </c>
      <c r="J1220" s="3">
        <v>41.5</v>
      </c>
      <c r="K1220" s="1">
        <v>3995.772819472616</v>
      </c>
      <c r="L1220" s="1">
        <v>3875</v>
      </c>
      <c r="M1220" s="1">
        <v>6704.7890671420082</v>
      </c>
      <c r="N1220" s="1">
        <v>6044.427394146066</v>
      </c>
      <c r="O1220" s="1">
        <v>5995.234838121296</v>
      </c>
      <c r="P1220" s="1">
        <v>5828.6214409135309</v>
      </c>
      <c r="Q1220" s="1">
        <v>2733.4673202614376</v>
      </c>
      <c r="R1220" s="1"/>
      <c r="S1220" s="1"/>
      <c r="T1220" s="1">
        <v>1.5003943189424318</v>
      </c>
      <c r="U1220" s="1">
        <v>1.458696904015385</v>
      </c>
      <c r="V1220" s="1">
        <v>11.24061</v>
      </c>
      <c r="W1220" s="1">
        <v>8.4209899999999998</v>
      </c>
      <c r="X1220">
        <f t="shared" si="48"/>
        <v>2.0591292484875456</v>
      </c>
      <c r="Y1220" s="1" t="s">
        <v>46</v>
      </c>
      <c r="Z1220" s="1"/>
      <c r="AA1220" s="1"/>
      <c r="AB1220" s="1"/>
      <c r="AC1220" s="1"/>
      <c r="AD1220" s="1"/>
      <c r="AE1220" s="1"/>
      <c r="AF1220" s="1"/>
      <c r="AG1220" s="1"/>
      <c r="AH1220" s="1"/>
      <c r="AI1220">
        <v>7.8372499999999992</v>
      </c>
      <c r="AJ1220">
        <v>7.9087500000000004</v>
      </c>
      <c r="AK1220">
        <v>17.84225</v>
      </c>
      <c r="AL1220">
        <v>20.895750000000003</v>
      </c>
      <c r="AM1220">
        <v>21.510749999999998</v>
      </c>
      <c r="AN1220">
        <v>13.986000000000001</v>
      </c>
      <c r="AO1220">
        <v>56.694999999999993</v>
      </c>
      <c r="AP1220">
        <v>54.029250000000005</v>
      </c>
      <c r="AQ1220" t="s">
        <v>97</v>
      </c>
    </row>
    <row r="1221" spans="1:43" x14ac:dyDescent="0.25">
      <c r="A1221" s="1" t="s">
        <v>581</v>
      </c>
      <c r="B1221" s="23" t="s">
        <v>1195</v>
      </c>
      <c r="C1221" s="1" t="s">
        <v>582</v>
      </c>
      <c r="D1221" s="23" t="s">
        <v>879</v>
      </c>
      <c r="E1221" s="1" t="s">
        <v>44</v>
      </c>
      <c r="F1221" s="1" t="s">
        <v>583</v>
      </c>
      <c r="G1221" s="2" t="str">
        <f t="shared" si="47"/>
        <v>TMS_F145T/WadaHYBRIDT/WadaHYBRID</v>
      </c>
      <c r="H1221" s="3">
        <v>120</v>
      </c>
      <c r="I1221" s="3">
        <v>21.85</v>
      </c>
      <c r="J1221" s="3">
        <v>41.5</v>
      </c>
      <c r="K1221" s="1">
        <v>2870.3934218848831</v>
      </c>
      <c r="L1221" s="1">
        <v>2875</v>
      </c>
      <c r="M1221" s="1">
        <v>5771.1746031746034</v>
      </c>
      <c r="N1221" s="1">
        <v>6552.6894664842694</v>
      </c>
      <c r="O1221" s="1">
        <v>6276.5260821309648</v>
      </c>
      <c r="P1221" s="1">
        <v>5870.7052498418725</v>
      </c>
      <c r="Q1221" s="1">
        <v>2426.4470588235295</v>
      </c>
      <c r="R1221" s="1"/>
      <c r="S1221" s="1"/>
      <c r="T1221" s="1">
        <v>2.1866431389775824</v>
      </c>
      <c r="U1221" s="1">
        <v>2.0452615328204011</v>
      </c>
      <c r="V1221" s="1">
        <v>11.2376</v>
      </c>
      <c r="W1221" s="1">
        <v>8.3655799999999996</v>
      </c>
      <c r="X1221">
        <f t="shared" si="48"/>
        <v>3.5077772518437378</v>
      </c>
      <c r="Y1221" s="1" t="s">
        <v>46</v>
      </c>
      <c r="Z1221" s="1"/>
      <c r="AA1221" s="1"/>
      <c r="AB1221" s="1"/>
      <c r="AC1221" s="1"/>
      <c r="AD1221" s="1"/>
      <c r="AE1221" s="1"/>
      <c r="AF1221" s="1"/>
      <c r="AG1221" s="1"/>
      <c r="AH1221" s="1"/>
      <c r="AI1221">
        <v>7.1702499999999993</v>
      </c>
      <c r="AJ1221">
        <v>7.3260000000000005</v>
      </c>
      <c r="AK1221">
        <v>15.007499999999999</v>
      </c>
      <c r="AL1221">
        <v>17.732250000000001</v>
      </c>
      <c r="AM1221">
        <v>23.84525</v>
      </c>
      <c r="AN1221">
        <v>15.151500000000002</v>
      </c>
      <c r="AO1221">
        <v>55.360999999999997</v>
      </c>
      <c r="AP1221">
        <v>53.613000000000007</v>
      </c>
      <c r="AQ1221" t="s">
        <v>97</v>
      </c>
    </row>
    <row r="1222" spans="1:43" x14ac:dyDescent="0.25">
      <c r="A1222" s="1" t="s">
        <v>581</v>
      </c>
      <c r="B1222" s="23" t="s">
        <v>1196</v>
      </c>
      <c r="C1222" s="1" t="s">
        <v>582</v>
      </c>
      <c r="D1222" s="23" t="s">
        <v>880</v>
      </c>
      <c r="E1222" s="1" t="s">
        <v>44</v>
      </c>
      <c r="F1222" s="1" t="s">
        <v>583</v>
      </c>
      <c r="G1222" s="2" t="str">
        <f t="shared" si="47"/>
        <v>TMS_F146T/WadaHYBRIDT/WadaHYBRID</v>
      </c>
      <c r="H1222" s="3">
        <v>120</v>
      </c>
      <c r="I1222" s="3">
        <v>21.85</v>
      </c>
      <c r="J1222" s="3">
        <v>41.5</v>
      </c>
      <c r="K1222" s="1">
        <v>517.64705882352928</v>
      </c>
      <c r="L1222" s="4">
        <v>625</v>
      </c>
      <c r="M1222" s="1">
        <v>818.09954751131227</v>
      </c>
      <c r="N1222" s="1">
        <v>2638.2026143790849</v>
      </c>
      <c r="O1222" s="1">
        <v>2893.1248448746587</v>
      </c>
      <c r="P1222" s="1">
        <v>3832.5416204217536</v>
      </c>
      <c r="Q1222" s="1">
        <v>1426.5210084033613</v>
      </c>
      <c r="R1222" s="1"/>
      <c r="S1222" s="1"/>
      <c r="T1222" s="1">
        <v>5.588991177598774</v>
      </c>
      <c r="U1222" s="1">
        <v>7.4037735849056618</v>
      </c>
      <c r="V1222" s="1">
        <v>11.23856</v>
      </c>
      <c r="W1222" s="1">
        <v>8.3700799999999997</v>
      </c>
      <c r="X1222">
        <f t="shared" si="48"/>
        <v>2.4463659438233014</v>
      </c>
      <c r="Y1222" s="1" t="s">
        <v>46</v>
      </c>
      <c r="Z1222" s="1"/>
      <c r="AA1222" s="1"/>
      <c r="AB1222" s="1"/>
      <c r="AC1222" s="1"/>
      <c r="AD1222" s="1"/>
      <c r="AE1222" s="1"/>
      <c r="AF1222" s="1"/>
      <c r="AG1222" s="1"/>
      <c r="AH1222" s="1"/>
      <c r="AI1222">
        <v>6.67</v>
      </c>
      <c r="AJ1222">
        <v>6.8265000000000002</v>
      </c>
      <c r="AK1222">
        <v>14.840749999999998</v>
      </c>
      <c r="AL1222">
        <v>17.898750000000003</v>
      </c>
      <c r="AM1222">
        <v>23.84525</v>
      </c>
      <c r="AN1222">
        <v>14.901750000000002</v>
      </c>
      <c r="AO1222">
        <v>56.361499999999999</v>
      </c>
      <c r="AP1222">
        <v>54.362250000000003</v>
      </c>
      <c r="AQ1222" t="s">
        <v>97</v>
      </c>
    </row>
    <row r="1223" spans="1:43" x14ac:dyDescent="0.25">
      <c r="A1223" s="1" t="s">
        <v>581</v>
      </c>
      <c r="B1223" s="23" t="s">
        <v>1197</v>
      </c>
      <c r="C1223" s="1" t="s">
        <v>582</v>
      </c>
      <c r="D1223" s="23" t="s">
        <v>880</v>
      </c>
      <c r="E1223" s="1" t="s">
        <v>44</v>
      </c>
      <c r="F1223" s="1" t="s">
        <v>584</v>
      </c>
      <c r="G1223" s="2" t="str">
        <f t="shared" si="47"/>
        <v>TMS_F146T/WadaOPVT/WadaOPV</v>
      </c>
      <c r="H1223" s="3">
        <v>120</v>
      </c>
      <c r="I1223" s="3">
        <v>21.85</v>
      </c>
      <c r="J1223" s="3">
        <v>41.5</v>
      </c>
      <c r="K1223" s="1">
        <v>1538.7114845938377</v>
      </c>
      <c r="L1223" s="1">
        <v>1625</v>
      </c>
      <c r="M1223" s="1">
        <v>3109.4949494949506</v>
      </c>
      <c r="N1223" s="1">
        <v>3469.1665110488639</v>
      </c>
      <c r="O1223" s="1">
        <v>3512.7134724857688</v>
      </c>
      <c r="P1223" s="1">
        <v>3694.3775241439853</v>
      </c>
      <c r="Q1223" s="1">
        <v>3131.3721340388006</v>
      </c>
      <c r="R1223" s="1"/>
      <c r="S1223" s="1"/>
      <c r="T1223" s="1">
        <v>2.2828928669580923</v>
      </c>
      <c r="U1223" s="1">
        <v>2.400955319521231</v>
      </c>
      <c r="V1223" s="1">
        <v>11.23856</v>
      </c>
      <c r="W1223" s="1">
        <v>8.3700799999999997</v>
      </c>
      <c r="X1223">
        <f t="shared" si="48"/>
        <v>2.0329094486065529</v>
      </c>
      <c r="Y1223" s="1" t="s">
        <v>46</v>
      </c>
      <c r="Z1223" s="1"/>
      <c r="AA1223" s="1"/>
      <c r="AB1223" s="1"/>
      <c r="AC1223" s="1"/>
      <c r="AD1223" s="1"/>
      <c r="AE1223" s="1"/>
      <c r="AF1223" s="1"/>
      <c r="AG1223" s="1"/>
      <c r="AH1223" s="1"/>
      <c r="AI1223">
        <v>6.67</v>
      </c>
      <c r="AJ1223">
        <v>6.8265000000000002</v>
      </c>
      <c r="AK1223">
        <v>14.840749999999998</v>
      </c>
      <c r="AL1223">
        <v>17.898750000000003</v>
      </c>
      <c r="AM1223">
        <v>23.84525</v>
      </c>
      <c r="AN1223">
        <v>14.901750000000002</v>
      </c>
      <c r="AO1223">
        <v>56.361499999999999</v>
      </c>
      <c r="AP1223">
        <v>54.362250000000003</v>
      </c>
      <c r="AQ1223" t="s">
        <v>97</v>
      </c>
    </row>
    <row r="1224" spans="1:43" x14ac:dyDescent="0.25">
      <c r="A1224" s="1" t="s">
        <v>581</v>
      </c>
      <c r="B1224" s="23" t="s">
        <v>1198</v>
      </c>
      <c r="C1224" s="1" t="s">
        <v>582</v>
      </c>
      <c r="D1224" s="23" t="s">
        <v>881</v>
      </c>
      <c r="E1224" s="1" t="s">
        <v>44</v>
      </c>
      <c r="F1224" s="1" t="s">
        <v>583</v>
      </c>
      <c r="G1224" s="2" t="str">
        <f t="shared" si="47"/>
        <v>TMS_F147T/WadaHYBRIDT/WadaHYBRID</v>
      </c>
      <c r="H1224" s="3">
        <v>120</v>
      </c>
      <c r="I1224" s="3">
        <v>21.85</v>
      </c>
      <c r="J1224" s="3">
        <v>41.5</v>
      </c>
      <c r="K1224" s="1">
        <v>1176.9119927040588</v>
      </c>
      <c r="L1224" s="1">
        <v>1125</v>
      </c>
      <c r="M1224" s="1">
        <v>3884.9001618996217</v>
      </c>
      <c r="N1224" s="1">
        <v>4387.7963800904972</v>
      </c>
      <c r="O1224" s="1">
        <v>5709.8039215686276</v>
      </c>
      <c r="P1224" s="1">
        <v>5564.2780748663099</v>
      </c>
      <c r="Q1224" s="1">
        <v>1553.8779956427013</v>
      </c>
      <c r="R1224" s="1"/>
      <c r="S1224" s="1"/>
      <c r="T1224" s="1">
        <v>4.8515130757142266</v>
      </c>
      <c r="U1224" s="1">
        <v>4.7278624989468341</v>
      </c>
      <c r="V1224" s="1">
        <v>11.24198</v>
      </c>
      <c r="W1224" s="1">
        <v>8.3339099999999995</v>
      </c>
      <c r="X1224">
        <f t="shared" si="48"/>
        <v>4.6681608672248451</v>
      </c>
      <c r="Y1224" s="1" t="s">
        <v>46</v>
      </c>
      <c r="Z1224" s="1"/>
      <c r="AA1224" s="1"/>
      <c r="AB1224" s="1"/>
      <c r="AC1224" s="1"/>
      <c r="AD1224" s="1"/>
      <c r="AE1224" s="1"/>
      <c r="AF1224" s="1"/>
      <c r="AG1224" s="1"/>
      <c r="AH1224" s="1"/>
      <c r="AI1224">
        <v>7.6704999999999997</v>
      </c>
      <c r="AJ1224">
        <v>7.8255000000000008</v>
      </c>
      <c r="AK1224">
        <v>14.507249999999999</v>
      </c>
      <c r="AL1224">
        <v>17.232750000000003</v>
      </c>
      <c r="AM1224">
        <v>19.676499999999997</v>
      </c>
      <c r="AN1224">
        <v>12.570750000000002</v>
      </c>
      <c r="AO1224">
        <v>55.861249999999998</v>
      </c>
      <c r="AP1224">
        <v>53.862750000000005</v>
      </c>
      <c r="AQ1224" t="s">
        <v>97</v>
      </c>
    </row>
    <row r="1225" spans="1:43" x14ac:dyDescent="0.25">
      <c r="A1225" s="1" t="s">
        <v>581</v>
      </c>
      <c r="B1225" s="23" t="s">
        <v>1199</v>
      </c>
      <c r="C1225" s="1" t="s">
        <v>582</v>
      </c>
      <c r="D1225" s="23" t="s">
        <v>881</v>
      </c>
      <c r="E1225" s="1" t="s">
        <v>44</v>
      </c>
      <c r="F1225" s="1" t="s">
        <v>584</v>
      </c>
      <c r="G1225" s="2" t="str">
        <f t="shared" si="47"/>
        <v>TMS_F147T/WadaOPVT/WadaOPV</v>
      </c>
      <c r="H1225" s="3">
        <v>120</v>
      </c>
      <c r="I1225" s="3">
        <v>21.85</v>
      </c>
      <c r="J1225" s="3">
        <v>41.5</v>
      </c>
      <c r="K1225" s="1">
        <v>1330.7450980392155</v>
      </c>
      <c r="L1225" s="1">
        <v>1375</v>
      </c>
      <c r="M1225" s="1">
        <v>4556.2318465847875</v>
      </c>
      <c r="N1225" s="1">
        <v>4786.0645161290322</v>
      </c>
      <c r="O1225" s="1">
        <v>5113.8911902789296</v>
      </c>
      <c r="P1225" s="1">
        <v>5962.3529411764712</v>
      </c>
      <c r="Q1225" s="1">
        <v>2018.854286812764</v>
      </c>
      <c r="R1225" s="1"/>
      <c r="S1225" s="1"/>
      <c r="T1225" s="1">
        <v>3.84287809725092</v>
      </c>
      <c r="U1225" s="1">
        <v>4.480462073436672</v>
      </c>
      <c r="V1225" s="1">
        <v>11.24198</v>
      </c>
      <c r="W1225" s="1">
        <v>8.3339099999999995</v>
      </c>
      <c r="X1225">
        <f t="shared" si="48"/>
        <v>3.8960413837202856</v>
      </c>
      <c r="Y1225" s="1" t="s">
        <v>46</v>
      </c>
      <c r="Z1225" s="1"/>
      <c r="AA1225" s="1"/>
      <c r="AB1225" s="1"/>
      <c r="AC1225" s="1"/>
      <c r="AD1225" s="1"/>
      <c r="AE1225" s="1"/>
      <c r="AF1225" s="1"/>
      <c r="AG1225" s="1"/>
      <c r="AH1225" s="1"/>
      <c r="AI1225">
        <v>7.6704999999999997</v>
      </c>
      <c r="AJ1225">
        <v>7.8255000000000008</v>
      </c>
      <c r="AK1225">
        <v>14.507249999999999</v>
      </c>
      <c r="AL1225">
        <v>17.232750000000003</v>
      </c>
      <c r="AM1225">
        <v>19.676499999999997</v>
      </c>
      <c r="AN1225">
        <v>12.570750000000002</v>
      </c>
      <c r="AO1225">
        <v>55.861249999999998</v>
      </c>
      <c r="AP1225">
        <v>53.862750000000005</v>
      </c>
      <c r="AQ1225" t="s">
        <v>97</v>
      </c>
    </row>
    <row r="1226" spans="1:43" x14ac:dyDescent="0.25">
      <c r="A1226" s="1" t="s">
        <v>581</v>
      </c>
      <c r="B1226" s="23" t="s">
        <v>1200</v>
      </c>
      <c r="C1226" s="1" t="s">
        <v>582</v>
      </c>
      <c r="D1226" s="23" t="s">
        <v>882</v>
      </c>
      <c r="E1226" s="1" t="s">
        <v>44</v>
      </c>
      <c r="F1226" s="1" t="s">
        <v>583</v>
      </c>
      <c r="G1226" s="2" t="str">
        <f t="shared" si="47"/>
        <v>TMS_F148T/WadaHYBRIDT/WadaHYBRID</v>
      </c>
      <c r="H1226" s="3">
        <v>120</v>
      </c>
      <c r="I1226" s="3">
        <v>21.85</v>
      </c>
      <c r="J1226" s="3">
        <v>41.5</v>
      </c>
      <c r="K1226" s="1">
        <v>1508.0711354309167</v>
      </c>
      <c r="L1226" s="1">
        <v>1625</v>
      </c>
      <c r="M1226" s="1">
        <v>2843.3397974574445</v>
      </c>
      <c r="N1226" s="1">
        <v>3129.0119184928876</v>
      </c>
      <c r="O1226" s="1">
        <v>3204.3856882959367</v>
      </c>
      <c r="P1226" s="1">
        <v>4128.1979458450051</v>
      </c>
      <c r="Q1226" s="1">
        <v>2687.1215686274518</v>
      </c>
      <c r="R1226" s="1"/>
      <c r="S1226" s="1"/>
      <c r="T1226" s="1">
        <v>2.1248239642092974</v>
      </c>
      <c r="U1226" s="1">
        <v>2.7374026654687031</v>
      </c>
      <c r="V1226" s="1">
        <v>11.25834</v>
      </c>
      <c r="W1226" s="1">
        <v>8.3944799999999997</v>
      </c>
      <c r="X1226">
        <f t="shared" si="48"/>
        <v>1.7469353645437609</v>
      </c>
      <c r="Y1226" s="1" t="s">
        <v>46</v>
      </c>
      <c r="Z1226" s="1"/>
      <c r="AA1226" s="1"/>
      <c r="AB1226" s="1"/>
      <c r="AC1226" s="1"/>
      <c r="AD1226" s="1"/>
      <c r="AE1226" s="1"/>
      <c r="AF1226" s="1"/>
      <c r="AG1226" s="1"/>
      <c r="AH1226" s="1"/>
      <c r="AI1226">
        <v>7.6704999999999997</v>
      </c>
      <c r="AJ1226">
        <v>7.8255000000000008</v>
      </c>
      <c r="AK1226">
        <v>18.009</v>
      </c>
      <c r="AL1226">
        <v>20.479500000000002</v>
      </c>
      <c r="AM1226">
        <v>22.010999999999999</v>
      </c>
      <c r="AN1226">
        <v>13.986000000000001</v>
      </c>
      <c r="AO1226">
        <v>54.527249999999995</v>
      </c>
      <c r="AP1226">
        <v>52.447500000000005</v>
      </c>
      <c r="AQ1226" t="s">
        <v>97</v>
      </c>
    </row>
    <row r="1227" spans="1:43" x14ac:dyDescent="0.25">
      <c r="A1227" s="1" t="s">
        <v>581</v>
      </c>
      <c r="B1227" s="23" t="s">
        <v>1201</v>
      </c>
      <c r="C1227" s="1" t="s">
        <v>582</v>
      </c>
      <c r="D1227" s="23" t="s">
        <v>882</v>
      </c>
      <c r="E1227" s="1" t="s">
        <v>44</v>
      </c>
      <c r="F1227" s="1" t="s">
        <v>584</v>
      </c>
      <c r="G1227" s="2" t="str">
        <f t="shared" si="47"/>
        <v>TMS_F148T/WadaOPVT/WadaOPV</v>
      </c>
      <c r="H1227" s="3">
        <v>120</v>
      </c>
      <c r="I1227" s="3">
        <v>21.85</v>
      </c>
      <c r="J1227" s="3">
        <v>41.5</v>
      </c>
      <c r="K1227" s="1">
        <v>1844.3697478991598</v>
      </c>
      <c r="L1227" s="1">
        <v>1875</v>
      </c>
      <c r="M1227" s="1">
        <v>3112.5034547152204</v>
      </c>
      <c r="N1227" s="1">
        <v>3473.3762091503268</v>
      </c>
      <c r="O1227" s="1">
        <v>4601.5163398692821</v>
      </c>
      <c r="P1227" s="1">
        <v>6353.0346266166061</v>
      </c>
      <c r="Q1227" s="1">
        <v>2405.007769145393</v>
      </c>
      <c r="R1227" s="1"/>
      <c r="S1227" s="1"/>
      <c r="T1227" s="1">
        <v>2.4948990543304381</v>
      </c>
      <c r="U1227" s="1">
        <v>3.4445558618889014</v>
      </c>
      <c r="V1227" s="1">
        <v>11.25834</v>
      </c>
      <c r="W1227" s="1">
        <v>8.3944799999999997</v>
      </c>
      <c r="X1227">
        <f t="shared" si="48"/>
        <v>2.8394243736274651</v>
      </c>
      <c r="Y1227" s="1" t="s">
        <v>46</v>
      </c>
      <c r="Z1227" s="1"/>
      <c r="AA1227" s="1"/>
      <c r="AB1227" s="1"/>
      <c r="AC1227" s="1"/>
      <c r="AD1227" s="1"/>
      <c r="AE1227" s="1"/>
      <c r="AF1227" s="1"/>
      <c r="AG1227" s="1"/>
      <c r="AH1227" s="1"/>
      <c r="AI1227">
        <v>7.6704999999999997</v>
      </c>
      <c r="AJ1227">
        <v>7.8255000000000008</v>
      </c>
      <c r="AK1227">
        <v>18.009</v>
      </c>
      <c r="AL1227">
        <v>20.479500000000002</v>
      </c>
      <c r="AM1227">
        <v>22.010999999999999</v>
      </c>
      <c r="AN1227">
        <v>13.986000000000001</v>
      </c>
      <c r="AO1227">
        <v>54.527249999999995</v>
      </c>
      <c r="AP1227">
        <v>52.447500000000005</v>
      </c>
      <c r="AQ1227" t="s">
        <v>97</v>
      </c>
    </row>
    <row r="1228" spans="1:43" x14ac:dyDescent="0.25">
      <c r="A1228" s="1" t="s">
        <v>581</v>
      </c>
      <c r="B1228" s="23" t="s">
        <v>1202</v>
      </c>
      <c r="C1228" s="1" t="s">
        <v>582</v>
      </c>
      <c r="D1228" s="23" t="s">
        <v>883</v>
      </c>
      <c r="E1228" s="1" t="s">
        <v>44</v>
      </c>
      <c r="F1228" s="1" t="s">
        <v>583</v>
      </c>
      <c r="G1228" s="2" t="str">
        <f t="shared" si="47"/>
        <v>TMS_F149T/WadaHYBRIDT/WadaHYBRID</v>
      </c>
      <c r="H1228" s="3">
        <v>120</v>
      </c>
      <c r="I1228" s="3">
        <v>21.85</v>
      </c>
      <c r="J1228" s="3">
        <v>41.5</v>
      </c>
      <c r="K1228" s="1">
        <v>322.64425770308122</v>
      </c>
      <c r="L1228" s="1">
        <v>375</v>
      </c>
      <c r="M1228" s="1">
        <v>2328.4661382283412</v>
      </c>
      <c r="N1228" s="1">
        <v>2862.4585762232819</v>
      </c>
      <c r="O1228" s="1">
        <v>3103.1264898116115</v>
      </c>
      <c r="P1228" s="1">
        <v>5862.5500794912541</v>
      </c>
      <c r="Q1228" s="1">
        <v>1650.6445170660854</v>
      </c>
      <c r="R1228" s="1"/>
      <c r="S1228" s="1"/>
      <c r="T1228" s="1">
        <v>9.6177954999196533</v>
      </c>
      <c r="U1228" s="1">
        <v>18.170322079267763</v>
      </c>
      <c r="V1228" s="1">
        <v>11.229760000000001</v>
      </c>
      <c r="W1228" s="1">
        <v>8.4801400000000005</v>
      </c>
      <c r="X1228">
        <f t="shared" si="48"/>
        <v>2.8634563875857255</v>
      </c>
      <c r="Y1228" s="1" t="s">
        <v>46</v>
      </c>
      <c r="Z1228" s="1"/>
      <c r="AA1228" s="1"/>
      <c r="AB1228" s="1"/>
      <c r="AC1228" s="1"/>
      <c r="AD1228" s="1"/>
      <c r="AE1228" s="1"/>
      <c r="AF1228" s="1"/>
      <c r="AG1228" s="1"/>
      <c r="AH1228" s="1"/>
      <c r="AI1228">
        <v>6.67</v>
      </c>
      <c r="AJ1228">
        <v>7.0762500000000008</v>
      </c>
      <c r="AK1228">
        <v>15.50775</v>
      </c>
      <c r="AL1228">
        <v>18.4815</v>
      </c>
      <c r="AM1228">
        <v>23.178249999999998</v>
      </c>
      <c r="AN1228">
        <v>14.069250000000002</v>
      </c>
      <c r="AO1228">
        <v>58.362499999999997</v>
      </c>
      <c r="AP1228">
        <v>56.110500000000009</v>
      </c>
      <c r="AQ1228" t="s">
        <v>97</v>
      </c>
    </row>
    <row r="1229" spans="1:43" x14ac:dyDescent="0.25">
      <c r="A1229" s="1" t="s">
        <v>581</v>
      </c>
      <c r="B1229" s="23" t="s">
        <v>1203</v>
      </c>
      <c r="C1229" s="1" t="s">
        <v>582</v>
      </c>
      <c r="D1229" s="23" t="s">
        <v>883</v>
      </c>
      <c r="E1229" s="1" t="s">
        <v>44</v>
      </c>
      <c r="F1229" s="1" t="s">
        <v>584</v>
      </c>
      <c r="G1229" s="2" t="str">
        <f t="shared" si="47"/>
        <v>TMS_F149T/WadaOPVT/WadaOPV</v>
      </c>
      <c r="H1229" s="3">
        <v>120</v>
      </c>
      <c r="I1229" s="3">
        <v>21.85</v>
      </c>
      <c r="J1229" s="3">
        <v>41.5</v>
      </c>
      <c r="K1229" s="1">
        <v>667.05010893246174</v>
      </c>
      <c r="L1229" s="4">
        <v>625</v>
      </c>
      <c r="M1229" s="1">
        <v>2699.9259259259256</v>
      </c>
      <c r="N1229" s="1">
        <v>4369.792569659443</v>
      </c>
      <c r="O1229" s="1">
        <v>4854.1537074599964</v>
      </c>
      <c r="P1229" s="1">
        <v>4687.6437148502828</v>
      </c>
      <c r="Q1229" s="1">
        <v>964.72210953346871</v>
      </c>
      <c r="R1229" s="1"/>
      <c r="S1229" s="1"/>
      <c r="T1229" s="1">
        <v>7.2770450712143955</v>
      </c>
      <c r="U1229" s="1">
        <v>7.0274236554017309</v>
      </c>
      <c r="V1229" s="1">
        <v>11.229760000000001</v>
      </c>
      <c r="W1229" s="1">
        <v>8.4801400000000005</v>
      </c>
      <c r="X1229">
        <f t="shared" si="48"/>
        <v>4.312053645311285</v>
      </c>
      <c r="Y1229" s="1" t="s">
        <v>46</v>
      </c>
      <c r="Z1229" s="1"/>
      <c r="AA1229" s="1"/>
      <c r="AB1229" s="1"/>
      <c r="AC1229" s="1"/>
      <c r="AD1229" s="1"/>
      <c r="AE1229" s="1"/>
      <c r="AF1229" s="1"/>
      <c r="AG1229" s="1"/>
      <c r="AH1229" s="1"/>
      <c r="AI1229">
        <v>6.67</v>
      </c>
      <c r="AJ1229">
        <v>7.0762500000000008</v>
      </c>
      <c r="AK1229">
        <v>15.50775</v>
      </c>
      <c r="AL1229">
        <v>18.4815</v>
      </c>
      <c r="AM1229">
        <v>23.178249999999998</v>
      </c>
      <c r="AN1229">
        <v>14.069250000000002</v>
      </c>
      <c r="AO1229">
        <v>58.362499999999997</v>
      </c>
      <c r="AP1229">
        <v>56.110500000000009</v>
      </c>
      <c r="AQ1229" t="s">
        <v>97</v>
      </c>
    </row>
    <row r="1230" spans="1:43" x14ac:dyDescent="0.25">
      <c r="A1230" s="1" t="s">
        <v>581</v>
      </c>
      <c r="B1230" s="23" t="s">
        <v>1204</v>
      </c>
      <c r="C1230" s="1" t="s">
        <v>590</v>
      </c>
      <c r="D1230" s="23" t="s">
        <v>884</v>
      </c>
      <c r="E1230" s="1" t="s">
        <v>44</v>
      </c>
      <c r="F1230" s="1" t="s">
        <v>583</v>
      </c>
      <c r="G1230" s="2" t="str">
        <f t="shared" si="47"/>
        <v>TMS_F150TofaHYBRIDTofaHYBRID</v>
      </c>
      <c r="H1230" s="3">
        <v>120</v>
      </c>
      <c r="I1230" s="3">
        <v>21.85</v>
      </c>
      <c r="J1230" s="3">
        <v>41.5</v>
      </c>
      <c r="K1230" s="1">
        <v>1389.370515613653</v>
      </c>
      <c r="L1230" s="1">
        <v>1375</v>
      </c>
      <c r="M1230" s="1">
        <v>3156.5139561707038</v>
      </c>
      <c r="N1230" s="1">
        <v>2246.7843137254904</v>
      </c>
      <c r="O1230" s="1">
        <v>4399.1930105375486</v>
      </c>
      <c r="P1230" s="1">
        <v>4738.3255981291595</v>
      </c>
      <c r="Q1230" s="1">
        <v>804.6366782006919</v>
      </c>
      <c r="R1230" s="1"/>
      <c r="S1230" s="1"/>
      <c r="T1230" s="1">
        <v>3.1663209785292774</v>
      </c>
      <c r="U1230" s="1">
        <v>3.4104117979186785</v>
      </c>
      <c r="V1230" s="1">
        <v>11.997030000000001</v>
      </c>
      <c r="W1230" s="1">
        <v>8.2918500000000002</v>
      </c>
      <c r="X1230">
        <f t="shared" si="48"/>
        <v>3.0996405404300491</v>
      </c>
      <c r="Y1230" s="1" t="s">
        <v>46</v>
      </c>
      <c r="Z1230" s="1"/>
      <c r="AA1230" s="1"/>
      <c r="AB1230" s="1"/>
      <c r="AC1230" s="1"/>
      <c r="AD1230" s="1"/>
      <c r="AE1230" s="1"/>
      <c r="AF1230" s="1"/>
      <c r="AG1230" s="1"/>
      <c r="AH1230" s="1"/>
      <c r="AI1230">
        <v>5.3359999999999994</v>
      </c>
      <c r="AJ1230">
        <v>5.4112500000000008</v>
      </c>
      <c r="AK1230">
        <v>7.5037499999999993</v>
      </c>
      <c r="AL1230">
        <v>9.7402500000000014</v>
      </c>
      <c r="AM1230">
        <v>21.343999999999998</v>
      </c>
      <c r="AN1230">
        <v>12.90375</v>
      </c>
      <c r="AO1230">
        <v>68.53425</v>
      </c>
      <c r="AP1230">
        <v>66.683250000000001</v>
      </c>
      <c r="AQ1230" t="s">
        <v>97</v>
      </c>
    </row>
    <row r="1231" spans="1:43" x14ac:dyDescent="0.25">
      <c r="A1231" s="1" t="s">
        <v>581</v>
      </c>
      <c r="B1231" s="23" t="s">
        <v>1205</v>
      </c>
      <c r="C1231" s="1" t="s">
        <v>590</v>
      </c>
      <c r="D1231" s="23" t="s">
        <v>884</v>
      </c>
      <c r="E1231" s="1" t="s">
        <v>44</v>
      </c>
      <c r="F1231" s="1" t="s">
        <v>584</v>
      </c>
      <c r="G1231" s="2" t="str">
        <f t="shared" si="47"/>
        <v>TMS_F150TofaOPVTofaOPV</v>
      </c>
      <c r="H1231" s="3">
        <v>120</v>
      </c>
      <c r="I1231" s="3">
        <v>21.85</v>
      </c>
      <c r="J1231" s="3">
        <v>41.5</v>
      </c>
      <c r="K1231" s="1">
        <v>1855.613445378151</v>
      </c>
      <c r="L1231" s="1">
        <v>1875</v>
      </c>
      <c r="M1231" s="1">
        <v>3504.1001115893519</v>
      </c>
      <c r="N1231" s="1">
        <v>3396.5128540305004</v>
      </c>
      <c r="O1231" s="1">
        <v>3376.9244444444444</v>
      </c>
      <c r="P1231" s="1">
        <v>3583.790849673202</v>
      </c>
      <c r="Q1231" s="1">
        <v>2424.4705882352937</v>
      </c>
      <c r="R1231" s="1"/>
      <c r="S1231" s="1"/>
      <c r="T1231" s="1">
        <v>1.819842625550856</v>
      </c>
      <c r="U1231" s="1">
        <v>1.9313240365871944</v>
      </c>
      <c r="V1231" s="1">
        <v>11.997030000000001</v>
      </c>
      <c r="W1231" s="1">
        <v>8.2918500000000002</v>
      </c>
      <c r="X1231">
        <f t="shared" si="48"/>
        <v>1.5667094173363392</v>
      </c>
      <c r="Y1231" s="1" t="s">
        <v>46</v>
      </c>
      <c r="Z1231" s="1"/>
      <c r="AA1231" s="1"/>
      <c r="AB1231" s="1"/>
      <c r="AC1231" s="1"/>
      <c r="AD1231" s="1"/>
      <c r="AE1231" s="1"/>
      <c r="AF1231" s="1"/>
      <c r="AG1231" s="1"/>
      <c r="AH1231" s="1"/>
      <c r="AI1231">
        <v>5.3359999999999994</v>
      </c>
      <c r="AJ1231">
        <v>5.4112500000000008</v>
      </c>
      <c r="AK1231">
        <v>7.5037499999999993</v>
      </c>
      <c r="AL1231">
        <v>9.7402500000000014</v>
      </c>
      <c r="AM1231">
        <v>21.343999999999998</v>
      </c>
      <c r="AN1231">
        <v>12.90375</v>
      </c>
      <c r="AO1231">
        <v>68.53425</v>
      </c>
      <c r="AP1231">
        <v>66.683250000000001</v>
      </c>
      <c r="AQ1231" t="s">
        <v>97</v>
      </c>
    </row>
    <row r="1232" spans="1:43" x14ac:dyDescent="0.25">
      <c r="A1232" s="1" t="s">
        <v>581</v>
      </c>
      <c r="B1232" s="23" t="s">
        <v>1206</v>
      </c>
      <c r="C1232" s="1" t="s">
        <v>590</v>
      </c>
      <c r="D1232" s="23" t="s">
        <v>885</v>
      </c>
      <c r="E1232" s="1" t="s">
        <v>44</v>
      </c>
      <c r="F1232" s="1" t="s">
        <v>583</v>
      </c>
      <c r="G1232" s="2" t="str">
        <f t="shared" si="47"/>
        <v>TMS_F151TofaHYBRIDTofaHYBRID</v>
      </c>
      <c r="H1232" s="3">
        <v>120</v>
      </c>
      <c r="I1232" s="3">
        <v>21.85</v>
      </c>
      <c r="J1232" s="3">
        <v>41.5</v>
      </c>
      <c r="K1232" s="1">
        <v>455.05050505050497</v>
      </c>
      <c r="L1232" s="1">
        <v>375</v>
      </c>
      <c r="M1232" s="1">
        <v>4528.2489444155253</v>
      </c>
      <c r="N1232" s="1">
        <v>4516.8627450980375</v>
      </c>
      <c r="O1232" s="1">
        <v>2370.0566448801742</v>
      </c>
      <c r="P1232" s="1">
        <v>5521.3136632430733</v>
      </c>
      <c r="Q1232" s="1">
        <v>171.94570135746608</v>
      </c>
      <c r="R1232" s="1"/>
      <c r="S1232" s="1"/>
      <c r="T1232" s="1">
        <v>5.2083375769841798</v>
      </c>
      <c r="U1232" s="1">
        <v>12.133408494141273</v>
      </c>
      <c r="V1232" s="1">
        <v>12.01728</v>
      </c>
      <c r="W1232" s="1">
        <v>8.3067499999999992</v>
      </c>
      <c r="X1232">
        <f t="shared" si="48"/>
        <v>1.9721530675644006</v>
      </c>
      <c r="Y1232" s="1" t="s">
        <v>46</v>
      </c>
      <c r="Z1232" s="1"/>
      <c r="AA1232" s="1"/>
      <c r="AB1232" s="1"/>
      <c r="AC1232" s="1"/>
      <c r="AD1232" s="1"/>
      <c r="AE1232" s="1"/>
      <c r="AF1232" s="1"/>
      <c r="AG1232" s="1"/>
      <c r="AH1232" s="1"/>
      <c r="AI1232">
        <v>4.0019999999999998</v>
      </c>
      <c r="AJ1232">
        <v>4.4955000000000007</v>
      </c>
      <c r="AK1232">
        <v>8.6709999999999994</v>
      </c>
      <c r="AL1232">
        <v>10.572750000000001</v>
      </c>
      <c r="AM1232">
        <v>21.177249999999997</v>
      </c>
      <c r="AN1232">
        <v>12.820500000000001</v>
      </c>
      <c r="AO1232">
        <v>69.868249999999989</v>
      </c>
      <c r="AP1232">
        <v>68.098500000000001</v>
      </c>
      <c r="AQ1232" t="s">
        <v>97</v>
      </c>
    </row>
    <row r="1233" spans="1:43" x14ac:dyDescent="0.25">
      <c r="A1233" s="1" t="s">
        <v>581</v>
      </c>
      <c r="B1233" s="23" t="s">
        <v>1207</v>
      </c>
      <c r="C1233" s="1" t="s">
        <v>590</v>
      </c>
      <c r="D1233" s="23" t="s">
        <v>885</v>
      </c>
      <c r="E1233" s="1" t="s">
        <v>44</v>
      </c>
      <c r="F1233" s="1" t="s">
        <v>584</v>
      </c>
      <c r="G1233" s="2" t="str">
        <f t="shared" si="47"/>
        <v>TMS_F151TofaOPVTofaOPV</v>
      </c>
      <c r="H1233" s="3">
        <v>120</v>
      </c>
      <c r="I1233" s="3">
        <v>21.85</v>
      </c>
      <c r="J1233" s="3">
        <v>41.5</v>
      </c>
      <c r="K1233" s="1">
        <v>368.23529411764707</v>
      </c>
      <c r="L1233" s="1">
        <v>375</v>
      </c>
      <c r="M1233" s="1">
        <v>2697.6076356468511</v>
      </c>
      <c r="N1233" s="1">
        <v>2679.5098039215686</v>
      </c>
      <c r="O1233" s="1">
        <v>2012.2865761689286</v>
      </c>
      <c r="P1233" s="1">
        <v>3606.0504201680674</v>
      </c>
      <c r="Q1233" s="1">
        <v>325.61853832442074</v>
      </c>
      <c r="R1233" s="1"/>
      <c r="S1233" s="1"/>
      <c r="T1233" s="1">
        <v>5.4646760055705723</v>
      </c>
      <c r="U1233" s="1">
        <v>9.792788680967595</v>
      </c>
      <c r="V1233" s="1">
        <v>12.01728</v>
      </c>
      <c r="W1233" s="1">
        <v>8.3067499999999992</v>
      </c>
      <c r="X1233">
        <f t="shared" si="48"/>
        <v>1.6931124719104083</v>
      </c>
      <c r="Y1233" s="1" t="s">
        <v>46</v>
      </c>
      <c r="Z1233" s="1"/>
      <c r="AA1233" s="1"/>
      <c r="AB1233" s="1"/>
      <c r="AC1233" s="1"/>
      <c r="AD1233" s="1"/>
      <c r="AE1233" s="1"/>
      <c r="AF1233" s="1"/>
      <c r="AG1233" s="1"/>
      <c r="AH1233" s="1"/>
      <c r="AI1233">
        <v>4.0019999999999998</v>
      </c>
      <c r="AJ1233">
        <v>4.4955000000000007</v>
      </c>
      <c r="AK1233">
        <v>8.6709999999999994</v>
      </c>
      <c r="AL1233">
        <v>10.572750000000001</v>
      </c>
      <c r="AM1233">
        <v>21.177249999999997</v>
      </c>
      <c r="AN1233">
        <v>12.820500000000001</v>
      </c>
      <c r="AO1233">
        <v>69.868249999999989</v>
      </c>
      <c r="AP1233">
        <v>68.098500000000001</v>
      </c>
      <c r="AQ1233" t="s">
        <v>97</v>
      </c>
    </row>
    <row r="1234" spans="1:43" x14ac:dyDescent="0.25">
      <c r="A1234" s="1" t="s">
        <v>581</v>
      </c>
      <c r="B1234" s="23" t="s">
        <v>1208</v>
      </c>
      <c r="C1234" s="1" t="s">
        <v>590</v>
      </c>
      <c r="D1234" s="23" t="s">
        <v>886</v>
      </c>
      <c r="E1234" s="1" t="s">
        <v>44</v>
      </c>
      <c r="F1234" s="1" t="s">
        <v>583</v>
      </c>
      <c r="G1234" s="2" t="str">
        <f t="shared" si="47"/>
        <v>TMS_F152TofaHYBRIDTofaHYBRID</v>
      </c>
      <c r="H1234" s="3">
        <v>120</v>
      </c>
      <c r="I1234" s="3">
        <v>21.85</v>
      </c>
      <c r="J1234" s="3">
        <v>41.5</v>
      </c>
      <c r="K1234" s="1">
        <v>2924.8338200528442</v>
      </c>
      <c r="L1234" s="1">
        <v>2875</v>
      </c>
      <c r="M1234" s="1">
        <v>4849.5038904450685</v>
      </c>
      <c r="N1234" s="1">
        <v>4784.077145612343</v>
      </c>
      <c r="O1234" s="1">
        <v>4760.1455573220283</v>
      </c>
      <c r="P1234" s="1">
        <v>6358.1474978050928</v>
      </c>
      <c r="Q1234" s="1">
        <v>907.1735360810992</v>
      </c>
      <c r="R1234" s="1"/>
      <c r="S1234" s="1"/>
      <c r="T1234" s="1">
        <v>1.6274926543471193</v>
      </c>
      <c r="U1234" s="1">
        <v>2.1738491445952364</v>
      </c>
      <c r="V1234" s="1">
        <v>11.98762</v>
      </c>
      <c r="W1234" s="1">
        <v>8.3037799999999997</v>
      </c>
      <c r="X1234">
        <f t="shared" si="48"/>
        <v>1.8900804531698834</v>
      </c>
      <c r="Y1234" s="1" t="s">
        <v>46</v>
      </c>
      <c r="Z1234" s="1"/>
      <c r="AA1234" s="1"/>
      <c r="AB1234" s="1"/>
      <c r="AC1234" s="1"/>
      <c r="AD1234" s="1"/>
      <c r="AE1234" s="1"/>
      <c r="AF1234" s="1"/>
      <c r="AG1234" s="1"/>
      <c r="AH1234" s="1"/>
      <c r="AI1234">
        <v>6.67</v>
      </c>
      <c r="AJ1234">
        <v>6.8265000000000002</v>
      </c>
      <c r="AK1234">
        <v>9.5047499999999996</v>
      </c>
      <c r="AL1234">
        <v>11.738250000000001</v>
      </c>
      <c r="AM1234">
        <v>22.17775</v>
      </c>
      <c r="AN1234">
        <v>13.569750000000001</v>
      </c>
      <c r="AO1234">
        <v>67.36699999999999</v>
      </c>
      <c r="AP1234">
        <v>65.351250000000007</v>
      </c>
      <c r="AQ1234" t="s">
        <v>97</v>
      </c>
    </row>
    <row r="1235" spans="1:43" x14ac:dyDescent="0.25">
      <c r="A1235" s="1" t="s">
        <v>581</v>
      </c>
      <c r="B1235" s="23" t="s">
        <v>1209</v>
      </c>
      <c r="C1235" s="1" t="s">
        <v>590</v>
      </c>
      <c r="D1235" s="23" t="s">
        <v>886</v>
      </c>
      <c r="E1235" s="1" t="s">
        <v>44</v>
      </c>
      <c r="F1235" s="1" t="s">
        <v>584</v>
      </c>
      <c r="G1235" s="2" t="str">
        <f t="shared" si="47"/>
        <v>TMS_F152TofaOPVTofaOPV</v>
      </c>
      <c r="H1235" s="3">
        <v>120</v>
      </c>
      <c r="I1235" s="3">
        <v>21.85</v>
      </c>
      <c r="J1235" s="3">
        <v>41.5</v>
      </c>
      <c r="K1235" s="1">
        <v>2126.9963057686841</v>
      </c>
      <c r="L1235" s="1">
        <v>2125</v>
      </c>
      <c r="M1235" s="1">
        <v>5441.171568627452</v>
      </c>
      <c r="N1235" s="1">
        <v>4708.7394957983188</v>
      </c>
      <c r="O1235" s="1">
        <v>4520.9673202614376</v>
      </c>
      <c r="P1235" s="1">
        <v>4695.6726342710999</v>
      </c>
      <c r="Q1235" s="1">
        <v>1792.2091503267973</v>
      </c>
      <c r="R1235" s="1"/>
      <c r="S1235" s="1"/>
      <c r="T1235" s="1">
        <v>2.1255172413793102</v>
      </c>
      <c r="U1235" s="1">
        <v>2.2076543440794136</v>
      </c>
      <c r="V1235" s="1">
        <v>11.98762</v>
      </c>
      <c r="W1235" s="1">
        <v>8.3037799999999997</v>
      </c>
      <c r="X1235">
        <f t="shared" si="48"/>
        <v>2.4654110405682976</v>
      </c>
      <c r="Y1235" s="1" t="s">
        <v>46</v>
      </c>
      <c r="Z1235" s="1"/>
      <c r="AA1235" s="1"/>
      <c r="AB1235" s="1"/>
      <c r="AC1235" s="1"/>
      <c r="AD1235" s="1"/>
      <c r="AE1235" s="1"/>
      <c r="AF1235" s="1"/>
      <c r="AG1235" s="1"/>
      <c r="AH1235" s="1"/>
      <c r="AI1235">
        <v>6.67</v>
      </c>
      <c r="AJ1235">
        <v>6.8265000000000002</v>
      </c>
      <c r="AK1235">
        <v>9.5047499999999996</v>
      </c>
      <c r="AL1235">
        <v>11.738250000000001</v>
      </c>
      <c r="AM1235">
        <v>22.17775</v>
      </c>
      <c r="AN1235">
        <v>13.569750000000001</v>
      </c>
      <c r="AO1235">
        <v>67.36699999999999</v>
      </c>
      <c r="AP1235">
        <v>65.351250000000007</v>
      </c>
      <c r="AQ1235" t="s">
        <v>97</v>
      </c>
    </row>
    <row r="1236" spans="1:43" x14ac:dyDescent="0.25">
      <c r="A1236" s="1" t="s">
        <v>581</v>
      </c>
      <c r="B1236" s="23" t="s">
        <v>1210</v>
      </c>
      <c r="C1236" s="1" t="s">
        <v>590</v>
      </c>
      <c r="D1236" s="23" t="s">
        <v>887</v>
      </c>
      <c r="E1236" s="1" t="s">
        <v>44</v>
      </c>
      <c r="F1236" s="1" t="s">
        <v>583</v>
      </c>
      <c r="G1236" s="2" t="str">
        <f t="shared" si="47"/>
        <v>TMS_F153TofaHYBRIDTofaHYBRID</v>
      </c>
      <c r="H1236" s="3">
        <v>120</v>
      </c>
      <c r="I1236" s="3">
        <v>21.85</v>
      </c>
      <c r="J1236" s="3">
        <v>41.5</v>
      </c>
      <c r="K1236" s="1">
        <v>1647.7304189435336</v>
      </c>
      <c r="L1236" s="1">
        <v>1625</v>
      </c>
      <c r="M1236" s="1">
        <v>1925.1122994652405</v>
      </c>
      <c r="N1236" s="1">
        <v>3906.6531730971942</v>
      </c>
      <c r="O1236" s="1">
        <v>5614.724458204335</v>
      </c>
      <c r="P1236" s="1">
        <v>3813.5202614379091</v>
      </c>
      <c r="Q1236" s="1">
        <v>1677.148375768217</v>
      </c>
      <c r="R1236" s="1"/>
      <c r="S1236" s="1"/>
      <c r="T1236" s="1">
        <v>3.4075504060939155</v>
      </c>
      <c r="U1236" s="1">
        <v>2.3144078774020591</v>
      </c>
      <c r="V1236" s="1">
        <v>11.99441</v>
      </c>
      <c r="W1236" s="1">
        <v>8.3017400000000006</v>
      </c>
      <c r="X1236">
        <f t="shared" si="48"/>
        <v>4.085375655366696</v>
      </c>
      <c r="Y1236" s="1" t="s">
        <v>46</v>
      </c>
      <c r="Z1236" s="1"/>
      <c r="AA1236" s="1"/>
      <c r="AB1236" s="1"/>
      <c r="AC1236" s="1"/>
      <c r="AD1236" s="1"/>
      <c r="AE1236" s="1"/>
      <c r="AF1236" s="1"/>
      <c r="AG1236" s="1"/>
      <c r="AH1236" s="1"/>
      <c r="AI1236">
        <v>5.6694999999999993</v>
      </c>
      <c r="AJ1236">
        <v>5.8275000000000006</v>
      </c>
      <c r="AK1236">
        <v>8.504249999999999</v>
      </c>
      <c r="AL1236">
        <v>11.238750000000001</v>
      </c>
      <c r="AM1236">
        <v>23.011499999999998</v>
      </c>
      <c r="AN1236">
        <v>14.485500000000002</v>
      </c>
      <c r="AO1236">
        <v>69.534749999999988</v>
      </c>
      <c r="AP1236">
        <v>67.182750000000013</v>
      </c>
      <c r="AQ1236" t="s">
        <v>97</v>
      </c>
    </row>
    <row r="1237" spans="1:43" x14ac:dyDescent="0.25">
      <c r="A1237" s="1" t="s">
        <v>581</v>
      </c>
      <c r="B1237" s="23" t="s">
        <v>1211</v>
      </c>
      <c r="C1237" s="1" t="s">
        <v>590</v>
      </c>
      <c r="D1237" s="23" t="s">
        <v>887</v>
      </c>
      <c r="E1237" s="1" t="s">
        <v>44</v>
      </c>
      <c r="F1237" s="1" t="s">
        <v>584</v>
      </c>
      <c r="G1237" s="2" t="str">
        <f t="shared" si="47"/>
        <v>TMS_F153TofaOPVTofaOPV</v>
      </c>
      <c r="H1237" s="3">
        <v>120</v>
      </c>
      <c r="I1237" s="3">
        <v>21.85</v>
      </c>
      <c r="J1237" s="3">
        <v>41.5</v>
      </c>
      <c r="K1237" s="1">
        <v>2585.1332179930791</v>
      </c>
      <c r="L1237" s="1">
        <v>2625</v>
      </c>
      <c r="M1237" s="1">
        <v>2126.2222222222226</v>
      </c>
      <c r="N1237" s="1">
        <v>4879.4835007173588</v>
      </c>
      <c r="O1237" s="1">
        <v>4794.9698022668999</v>
      </c>
      <c r="P1237" s="1">
        <v>3629.9126797385625</v>
      </c>
      <c r="Q1237" s="1">
        <v>884.03296391020172</v>
      </c>
      <c r="R1237" s="1"/>
      <c r="S1237" s="1"/>
      <c r="T1237" s="1">
        <v>1.8548250314114902</v>
      </c>
      <c r="U1237" s="1">
        <v>1.4041491767130587</v>
      </c>
      <c r="V1237" s="1">
        <v>11.99441</v>
      </c>
      <c r="W1237" s="1">
        <v>8.3017400000000006</v>
      </c>
      <c r="X1237">
        <f t="shared" si="48"/>
        <v>2.2757817365949999</v>
      </c>
      <c r="Y1237" s="1" t="s">
        <v>46</v>
      </c>
      <c r="Z1237" s="1"/>
      <c r="AA1237" s="1"/>
      <c r="AB1237" s="1"/>
      <c r="AC1237" s="1"/>
      <c r="AD1237" s="1"/>
      <c r="AE1237" s="1"/>
      <c r="AF1237" s="1"/>
      <c r="AG1237" s="1"/>
      <c r="AH1237" s="1"/>
      <c r="AI1237">
        <v>5.6694999999999993</v>
      </c>
      <c r="AJ1237">
        <v>5.8275000000000006</v>
      </c>
      <c r="AK1237">
        <v>8.504249999999999</v>
      </c>
      <c r="AL1237">
        <v>11.238750000000001</v>
      </c>
      <c r="AM1237">
        <v>23.011499999999998</v>
      </c>
      <c r="AN1237">
        <v>14.485500000000002</v>
      </c>
      <c r="AO1237">
        <v>69.534749999999988</v>
      </c>
      <c r="AP1237">
        <v>67.182750000000013</v>
      </c>
      <c r="AQ1237" t="s">
        <v>97</v>
      </c>
    </row>
    <row r="1238" spans="1:43" x14ac:dyDescent="0.25">
      <c r="A1238" s="1" t="s">
        <v>581</v>
      </c>
      <c r="B1238" s="23" t="s">
        <v>1212</v>
      </c>
      <c r="C1238" s="1" t="s">
        <v>590</v>
      </c>
      <c r="D1238" s="23" t="s">
        <v>888</v>
      </c>
      <c r="E1238" s="1" t="s">
        <v>44</v>
      </c>
      <c r="F1238" s="1" t="s">
        <v>583</v>
      </c>
      <c r="G1238" s="2" t="str">
        <f t="shared" si="47"/>
        <v>TMS_F154TofaHYBRIDTofaHYBRID</v>
      </c>
      <c r="H1238" s="3">
        <v>120</v>
      </c>
      <c r="I1238" s="3">
        <v>21.85</v>
      </c>
      <c r="J1238" s="3">
        <v>41.5</v>
      </c>
      <c r="K1238" s="1">
        <v>1176.4705882352941</v>
      </c>
      <c r="L1238" s="1">
        <v>1125</v>
      </c>
      <c r="M1238" s="1">
        <v>3957.1980007689353</v>
      </c>
      <c r="N1238" s="1">
        <v>4059.687943262411</v>
      </c>
      <c r="O1238" s="1">
        <v>4343.5007173601143</v>
      </c>
      <c r="P1238" s="1">
        <v>4139.1051263879044</v>
      </c>
      <c r="Q1238" s="1">
        <v>1499.1895424836598</v>
      </c>
      <c r="R1238" s="1"/>
      <c r="S1238" s="1"/>
      <c r="T1238" s="1">
        <v>3.691975609756097</v>
      </c>
      <c r="U1238" s="1">
        <v>3.5182393574297186</v>
      </c>
      <c r="V1238" s="1">
        <v>12.010350000000001</v>
      </c>
      <c r="W1238" s="1">
        <v>8.3126499999999997</v>
      </c>
      <c r="X1238">
        <f t="shared" si="48"/>
        <v>3.261539508577207</v>
      </c>
      <c r="Y1238" s="1" t="s">
        <v>46</v>
      </c>
      <c r="Z1238" s="1"/>
      <c r="AA1238" s="1"/>
      <c r="AB1238" s="1"/>
      <c r="AC1238" s="1"/>
      <c r="AD1238" s="1"/>
      <c r="AE1238" s="1"/>
      <c r="AF1238" s="1"/>
      <c r="AG1238" s="1"/>
      <c r="AH1238" s="1"/>
      <c r="AI1238">
        <v>3.6684999999999999</v>
      </c>
      <c r="AJ1238">
        <v>3.8295000000000003</v>
      </c>
      <c r="AK1238">
        <v>11.17225</v>
      </c>
      <c r="AL1238">
        <v>12.820500000000001</v>
      </c>
      <c r="AM1238">
        <v>21.343999999999998</v>
      </c>
      <c r="AN1238">
        <v>12.90375</v>
      </c>
      <c r="AO1238">
        <v>67.200249999999997</v>
      </c>
      <c r="AP1238">
        <v>65.517750000000007</v>
      </c>
      <c r="AQ1238" t="s">
        <v>97</v>
      </c>
    </row>
    <row r="1239" spans="1:43" x14ac:dyDescent="0.25">
      <c r="A1239" s="1" t="s">
        <v>581</v>
      </c>
      <c r="B1239" s="23" t="s">
        <v>1213</v>
      </c>
      <c r="C1239" s="1" t="s">
        <v>590</v>
      </c>
      <c r="D1239" s="23" t="s">
        <v>888</v>
      </c>
      <c r="E1239" s="1" t="s">
        <v>44</v>
      </c>
      <c r="F1239" s="1" t="s">
        <v>584</v>
      </c>
      <c r="G1239" s="2" t="str">
        <f t="shared" si="47"/>
        <v>TMS_F154TofaOPVTofaOPV</v>
      </c>
      <c r="H1239" s="3">
        <v>120</v>
      </c>
      <c r="I1239" s="3">
        <v>21.85</v>
      </c>
      <c r="J1239" s="3">
        <v>41.5</v>
      </c>
      <c r="K1239" s="1">
        <v>1110.1960784313724</v>
      </c>
      <c r="L1239" s="1">
        <v>1125</v>
      </c>
      <c r="M1239" s="1">
        <v>3897.7485940112474</v>
      </c>
      <c r="N1239" s="1">
        <v>4496.8143969916737</v>
      </c>
      <c r="O1239" s="1">
        <v>4115.0813859790487</v>
      </c>
      <c r="P1239" s="1">
        <v>4046.6341736694685</v>
      </c>
      <c r="Q1239" s="1">
        <v>778.03921568627459</v>
      </c>
      <c r="R1239" s="1"/>
      <c r="S1239" s="1"/>
      <c r="T1239" s="1">
        <v>3.7066257627151451</v>
      </c>
      <c r="U1239" s="1">
        <v>3.6449724983599951</v>
      </c>
      <c r="V1239" s="1">
        <v>12.010350000000001</v>
      </c>
      <c r="W1239" s="1">
        <v>8.3126499999999997</v>
      </c>
      <c r="X1239">
        <f t="shared" si="48"/>
        <v>3.09455601927545</v>
      </c>
      <c r="Y1239" s="1" t="s">
        <v>46</v>
      </c>
      <c r="Z1239" s="1"/>
      <c r="AA1239" s="1"/>
      <c r="AB1239" s="1"/>
      <c r="AC1239" s="1"/>
      <c r="AD1239" s="1"/>
      <c r="AE1239" s="1"/>
      <c r="AF1239" s="1"/>
      <c r="AG1239" s="1"/>
      <c r="AH1239" s="1"/>
      <c r="AI1239">
        <v>3.6684999999999999</v>
      </c>
      <c r="AJ1239">
        <v>3.8295000000000003</v>
      </c>
      <c r="AK1239">
        <v>11.17225</v>
      </c>
      <c r="AL1239">
        <v>12.820500000000001</v>
      </c>
      <c r="AM1239">
        <v>21.343999999999998</v>
      </c>
      <c r="AN1239">
        <v>12.90375</v>
      </c>
      <c r="AO1239">
        <v>67.200249999999997</v>
      </c>
      <c r="AP1239">
        <v>65.517750000000007</v>
      </c>
      <c r="AQ1239" t="s">
        <v>97</v>
      </c>
    </row>
    <row r="1240" spans="1:43" x14ac:dyDescent="0.25">
      <c r="A1240" s="1" t="s">
        <v>581</v>
      </c>
      <c r="B1240" s="23" t="s">
        <v>1214</v>
      </c>
      <c r="C1240" s="1" t="s">
        <v>592</v>
      </c>
      <c r="D1240" s="23" t="s">
        <v>889</v>
      </c>
      <c r="E1240" s="1" t="s">
        <v>44</v>
      </c>
      <c r="F1240" s="1" t="s">
        <v>45</v>
      </c>
      <c r="G1240" s="2" t="str">
        <f t="shared" si="47"/>
        <v>TMS_F155Tudun WadaHybridTudun WadaHybrid</v>
      </c>
      <c r="H1240" s="3">
        <v>120</v>
      </c>
      <c r="I1240" s="3">
        <v>21.85</v>
      </c>
      <c r="J1240" s="3">
        <v>41.5</v>
      </c>
      <c r="K1240" s="1">
        <v>780.05128205128187</v>
      </c>
      <c r="L1240" s="1">
        <v>875</v>
      </c>
      <c r="M1240" s="1">
        <v>2455.6653594771242</v>
      </c>
      <c r="N1240" s="1">
        <v>3443.2535137948989</v>
      </c>
      <c r="O1240" s="1">
        <v>2582.6854595138784</v>
      </c>
      <c r="P1240" s="1">
        <v>2841.7941176470586</v>
      </c>
      <c r="Q1240" s="1">
        <v>418.30065359477135</v>
      </c>
      <c r="R1240" s="1"/>
      <c r="S1240" s="1"/>
      <c r="T1240" s="1">
        <v>3.3109175241943753</v>
      </c>
      <c r="U1240" s="1">
        <v>3.643086272705125</v>
      </c>
      <c r="V1240" s="1">
        <v>11.248250000000001</v>
      </c>
      <c r="W1240" s="1">
        <v>8.3721300000000003</v>
      </c>
      <c r="X1240">
        <f t="shared" si="48"/>
        <v>1.8564277413207129</v>
      </c>
      <c r="Y1240" s="1" t="s">
        <v>46</v>
      </c>
      <c r="Z1240" s="1">
        <v>5.9</v>
      </c>
      <c r="AA1240" s="1">
        <v>0.55840902977259765</v>
      </c>
      <c r="AB1240" s="1">
        <v>8.8158600000000007</v>
      </c>
      <c r="AC1240" s="1">
        <v>20</v>
      </c>
      <c r="AD1240" s="1">
        <v>2.9533473065005063</v>
      </c>
      <c r="AE1240" s="1"/>
      <c r="AF1240" s="1"/>
      <c r="AG1240" s="1"/>
      <c r="AH1240" s="1"/>
      <c r="AI1240">
        <v>7.5037499999999993</v>
      </c>
      <c r="AJ1240">
        <v>7.7422500000000012</v>
      </c>
      <c r="AK1240">
        <v>16.841749999999998</v>
      </c>
      <c r="AL1240">
        <v>19.397250000000003</v>
      </c>
      <c r="AM1240">
        <v>23.511749999999999</v>
      </c>
      <c r="AN1240">
        <v>14.485500000000002</v>
      </c>
      <c r="AO1240">
        <v>56.694999999999993</v>
      </c>
      <c r="AP1240">
        <v>54.279000000000003</v>
      </c>
      <c r="AQ1240" t="s">
        <v>97</v>
      </c>
    </row>
    <row r="1241" spans="1:43" x14ac:dyDescent="0.25">
      <c r="A1241" s="1" t="s">
        <v>581</v>
      </c>
      <c r="B1241" s="23" t="s">
        <v>1215</v>
      </c>
      <c r="C1241" s="1" t="s">
        <v>592</v>
      </c>
      <c r="D1241" s="23" t="s">
        <v>889</v>
      </c>
      <c r="E1241" s="1" t="s">
        <v>44</v>
      </c>
      <c r="F1241" s="1" t="s">
        <v>584</v>
      </c>
      <c r="G1241" s="2" t="str">
        <f t="shared" si="47"/>
        <v>TMS_F155Tudun WadaOPVTudun WadaOPV</v>
      </c>
      <c r="H1241" s="3">
        <v>120</v>
      </c>
      <c r="I1241" s="3">
        <v>21.85</v>
      </c>
      <c r="J1241" s="3">
        <v>41.5</v>
      </c>
      <c r="K1241" s="1">
        <v>811.77575255454281</v>
      </c>
      <c r="L1241" s="1">
        <v>875</v>
      </c>
      <c r="M1241" s="1">
        <v>1920.9617486338798</v>
      </c>
      <c r="N1241" s="1">
        <v>3041.353801169591</v>
      </c>
      <c r="O1241" s="1">
        <v>2142.8657616892906</v>
      </c>
      <c r="P1241" s="1">
        <v>2674.587407522376</v>
      </c>
      <c r="Q1241" s="1">
        <v>482.65460030165906</v>
      </c>
      <c r="R1241" s="1"/>
      <c r="S1241" s="1"/>
      <c r="T1241" s="1">
        <v>2.6397262482231048</v>
      </c>
      <c r="U1241" s="1">
        <v>3.294736753476351</v>
      </c>
      <c r="V1241" s="1">
        <v>11.248250000000001</v>
      </c>
      <c r="W1241" s="1">
        <v>8.3721300000000003</v>
      </c>
      <c r="X1241">
        <f t="shared" si="48"/>
        <v>1.3708119207142124</v>
      </c>
      <c r="Y1241" s="1" t="s">
        <v>46</v>
      </c>
      <c r="Z1241" s="1">
        <v>5.9</v>
      </c>
      <c r="AA1241" s="1">
        <v>0.55840902977259765</v>
      </c>
      <c r="AB1241" s="1">
        <v>8.8158600000000007</v>
      </c>
      <c r="AC1241" s="1">
        <v>20</v>
      </c>
      <c r="AD1241" s="1">
        <v>2.9533473065005063</v>
      </c>
      <c r="AE1241" s="1"/>
      <c r="AF1241" s="1"/>
      <c r="AG1241" s="1"/>
      <c r="AH1241" s="1"/>
      <c r="AI1241">
        <v>7.5037499999999993</v>
      </c>
      <c r="AJ1241">
        <v>7.7422500000000012</v>
      </c>
      <c r="AK1241">
        <v>16.841749999999998</v>
      </c>
      <c r="AL1241">
        <v>19.397250000000003</v>
      </c>
      <c r="AM1241">
        <v>23.511749999999999</v>
      </c>
      <c r="AN1241">
        <v>14.485500000000002</v>
      </c>
      <c r="AO1241">
        <v>56.694999999999993</v>
      </c>
      <c r="AP1241">
        <v>54.279000000000003</v>
      </c>
      <c r="AQ1241" t="s">
        <v>97</v>
      </c>
    </row>
    <row r="1242" spans="1:43" x14ac:dyDescent="0.25">
      <c r="A1242" s="1" t="s">
        <v>581</v>
      </c>
      <c r="B1242" s="23" t="s">
        <v>1216</v>
      </c>
      <c r="C1242" s="1" t="s">
        <v>592</v>
      </c>
      <c r="D1242" s="23" t="s">
        <v>890</v>
      </c>
      <c r="E1242" s="1" t="s">
        <v>44</v>
      </c>
      <c r="F1242" s="1" t="s">
        <v>45</v>
      </c>
      <c r="G1242" s="2" t="str">
        <f t="shared" si="47"/>
        <v>TMS_F156Tudun WadaHybridTudun WadaHybrid</v>
      </c>
      <c r="H1242" s="3">
        <v>120</v>
      </c>
      <c r="I1242" s="3">
        <v>21.85</v>
      </c>
      <c r="J1242" s="3">
        <v>41.5</v>
      </c>
      <c r="K1242" s="1">
        <v>626.3888888888888</v>
      </c>
      <c r="L1242" s="4">
        <v>625</v>
      </c>
      <c r="M1242" s="1">
        <v>1662.1329806604947</v>
      </c>
      <c r="N1242" s="1">
        <v>1512.3980218196277</v>
      </c>
      <c r="O1242" s="1">
        <v>2271.9778244631184</v>
      </c>
      <c r="P1242" s="1">
        <v>2613.9570405727927</v>
      </c>
      <c r="Q1242" s="1">
        <v>364.80908152734776</v>
      </c>
      <c r="R1242" s="1"/>
      <c r="S1242" s="1"/>
      <c r="T1242" s="1">
        <v>3.6271042873912318</v>
      </c>
      <c r="U1242" s="1">
        <v>4.1730578031317318</v>
      </c>
      <c r="V1242" s="1">
        <v>11.290940000000001</v>
      </c>
      <c r="W1242" s="1">
        <v>8.3742000000000001</v>
      </c>
      <c r="X1242">
        <f t="shared" si="48"/>
        <v>1.6946960115393741</v>
      </c>
      <c r="Y1242" s="1" t="s">
        <v>46</v>
      </c>
      <c r="Z1242" s="1">
        <v>6.2</v>
      </c>
      <c r="AA1242" s="1">
        <v>0.99671931766311028</v>
      </c>
      <c r="AB1242" s="1">
        <v>10.249319999999999</v>
      </c>
      <c r="AC1242" s="1">
        <v>22.8</v>
      </c>
      <c r="AD1242" s="1">
        <v>5.4156417633207008</v>
      </c>
      <c r="AE1242" s="1"/>
      <c r="AF1242" s="1"/>
      <c r="AG1242" s="1"/>
      <c r="AH1242" s="1"/>
      <c r="AI1242">
        <v>7.3369999999999997</v>
      </c>
      <c r="AJ1242">
        <v>7.409250000000001</v>
      </c>
      <c r="AK1242">
        <v>16.50825</v>
      </c>
      <c r="AL1242">
        <v>18.4815</v>
      </c>
      <c r="AM1242">
        <v>22.010999999999999</v>
      </c>
      <c r="AN1242">
        <v>14.235750000000001</v>
      </c>
      <c r="AO1242">
        <v>55.861249999999998</v>
      </c>
      <c r="AP1242">
        <v>54.362250000000003</v>
      </c>
      <c r="AQ1242" t="s">
        <v>97</v>
      </c>
    </row>
    <row r="1243" spans="1:43" x14ac:dyDescent="0.25">
      <c r="A1243" s="1" t="s">
        <v>581</v>
      </c>
      <c r="B1243" s="23" t="s">
        <v>1217</v>
      </c>
      <c r="C1243" s="1" t="s">
        <v>592</v>
      </c>
      <c r="D1243" s="23" t="s">
        <v>890</v>
      </c>
      <c r="E1243" s="1" t="s">
        <v>44</v>
      </c>
      <c r="F1243" s="1" t="s">
        <v>584</v>
      </c>
      <c r="G1243" s="2" t="str">
        <f t="shared" si="47"/>
        <v>TMS_F156Tudun WadaOPVTudun WadaOPV</v>
      </c>
      <c r="H1243" s="3">
        <v>120</v>
      </c>
      <c r="I1243" s="3">
        <v>21.85</v>
      </c>
      <c r="J1243" s="3">
        <v>41.5</v>
      </c>
      <c r="K1243" s="1"/>
      <c r="L1243" s="1"/>
      <c r="M1243" s="1">
        <v>412.34731095933995</v>
      </c>
      <c r="N1243" s="1">
        <v>753.28583264291603</v>
      </c>
      <c r="O1243" s="1">
        <v>647.3657289002557</v>
      </c>
      <c r="P1243" s="1">
        <v>383.35966298051608</v>
      </c>
      <c r="Q1243" s="1"/>
      <c r="R1243" s="1"/>
      <c r="S1243" s="1"/>
      <c r="T1243" s="1"/>
      <c r="U1243" s="1"/>
      <c r="V1243" s="1">
        <v>11.290940000000001</v>
      </c>
      <c r="W1243" s="1">
        <v>8.3742000000000001</v>
      </c>
      <c r="X1243">
        <f t="shared" si="48"/>
        <v>0.66668418525293094</v>
      </c>
      <c r="Y1243" s="1" t="s">
        <v>52</v>
      </c>
      <c r="Z1243" s="1">
        <v>6.2</v>
      </c>
      <c r="AA1243" s="1">
        <v>0.99671931766311028</v>
      </c>
      <c r="AB1243" s="1">
        <v>10.249319999999999</v>
      </c>
      <c r="AC1243" s="1">
        <v>22.8</v>
      </c>
      <c r="AD1243" s="1">
        <v>5.4156417633207008</v>
      </c>
      <c r="AE1243" s="1"/>
      <c r="AF1243" s="1"/>
      <c r="AG1243" s="1"/>
      <c r="AH1243" s="1"/>
      <c r="AI1243">
        <v>7.3369999999999997</v>
      </c>
      <c r="AJ1243">
        <v>7.409250000000001</v>
      </c>
      <c r="AK1243">
        <v>16.50825</v>
      </c>
      <c r="AL1243">
        <v>18.4815</v>
      </c>
      <c r="AM1243">
        <v>22.010999999999999</v>
      </c>
      <c r="AN1243">
        <v>14.235750000000001</v>
      </c>
      <c r="AO1243">
        <v>55.861249999999998</v>
      </c>
      <c r="AP1243">
        <v>54.362250000000003</v>
      </c>
      <c r="AQ1243" t="s">
        <v>97</v>
      </c>
    </row>
    <row r="1244" spans="1:43" x14ac:dyDescent="0.25">
      <c r="A1244" s="1" t="s">
        <v>581</v>
      </c>
      <c r="B1244" s="23" t="s">
        <v>1218</v>
      </c>
      <c r="C1244" s="1" t="s">
        <v>592</v>
      </c>
      <c r="D1244" s="23" t="s">
        <v>891</v>
      </c>
      <c r="E1244" s="1" t="s">
        <v>44</v>
      </c>
      <c r="F1244" s="1" t="s">
        <v>45</v>
      </c>
      <c r="G1244" s="2" t="str">
        <f t="shared" si="47"/>
        <v>TMS_F157Tudun WadaHybridTudun WadaHybrid</v>
      </c>
      <c r="H1244" s="3">
        <v>120</v>
      </c>
      <c r="I1244" s="3">
        <v>21.85</v>
      </c>
      <c r="J1244" s="3">
        <v>41.5</v>
      </c>
      <c r="K1244" s="1">
        <v>655.55204160517246</v>
      </c>
      <c r="L1244" s="4">
        <v>625</v>
      </c>
      <c r="M1244" s="1">
        <v>1049.2221789378002</v>
      </c>
      <c r="N1244" s="1">
        <v>1742.3595629621452</v>
      </c>
      <c r="O1244" s="1">
        <v>1890.8259551243177</v>
      </c>
      <c r="P1244" s="1">
        <v>2875.5317884729643</v>
      </c>
      <c r="Q1244" s="1">
        <v>842.68907563025232</v>
      </c>
      <c r="R1244" s="1"/>
      <c r="S1244" s="1"/>
      <c r="T1244" s="1">
        <v>2.8843262397512737</v>
      </c>
      <c r="U1244" s="1">
        <v>4.3864279355030167</v>
      </c>
      <c r="V1244" s="1">
        <v>11.24925</v>
      </c>
      <c r="W1244" s="1">
        <v>8.3704800000000006</v>
      </c>
      <c r="X1244">
        <f t="shared" si="48"/>
        <v>1.2721365154713018</v>
      </c>
      <c r="Y1244" s="1" t="s">
        <v>46</v>
      </c>
      <c r="Z1244" s="1">
        <v>7.2</v>
      </c>
      <c r="AA1244" s="1">
        <v>1.0121492045961487</v>
      </c>
      <c r="AB1244" s="1">
        <v>3.08202</v>
      </c>
      <c r="AC1244" s="1">
        <v>21.6</v>
      </c>
      <c r="AD1244" s="1">
        <v>3.55752665094849</v>
      </c>
      <c r="AE1244" s="1"/>
      <c r="AF1244" s="1"/>
      <c r="AG1244" s="1"/>
      <c r="AH1244" s="1"/>
      <c r="AI1244">
        <v>8.6709999999999994</v>
      </c>
      <c r="AJ1244">
        <v>8.8245000000000005</v>
      </c>
      <c r="AK1244">
        <v>18.342499999999998</v>
      </c>
      <c r="AL1244">
        <v>20.646000000000001</v>
      </c>
      <c r="AM1244">
        <v>23.011499999999998</v>
      </c>
      <c r="AN1244">
        <v>14.235750000000001</v>
      </c>
      <c r="AO1244">
        <v>56.694999999999993</v>
      </c>
      <c r="AP1244">
        <v>54.778500000000008</v>
      </c>
      <c r="AQ1244" t="s">
        <v>97</v>
      </c>
    </row>
    <row r="1245" spans="1:43" x14ac:dyDescent="0.25">
      <c r="A1245" s="1" t="s">
        <v>581</v>
      </c>
      <c r="B1245" s="23" t="s">
        <v>1219</v>
      </c>
      <c r="C1245" s="1" t="s">
        <v>592</v>
      </c>
      <c r="D1245" s="23" t="s">
        <v>891</v>
      </c>
      <c r="E1245" s="1" t="s">
        <v>44</v>
      </c>
      <c r="F1245" s="1" t="s">
        <v>584</v>
      </c>
      <c r="G1245" s="2" t="str">
        <f t="shared" si="47"/>
        <v>TMS_F157Tudun WadaOPVTudun WadaOPV</v>
      </c>
      <c r="H1245" s="3">
        <v>120</v>
      </c>
      <c r="I1245" s="3">
        <v>21.85</v>
      </c>
      <c r="J1245" s="3">
        <v>41.5</v>
      </c>
      <c r="K1245" s="1">
        <v>705.51118475559235</v>
      </c>
      <c r="L1245" s="4">
        <v>625</v>
      </c>
      <c r="M1245" s="1">
        <v>3291.9352011685032</v>
      </c>
      <c r="N1245" s="1">
        <v>3224.2633523279637</v>
      </c>
      <c r="O1245" s="1">
        <v>4287.1198257080605</v>
      </c>
      <c r="P1245" s="1">
        <v>2251.1192652838195</v>
      </c>
      <c r="Q1245" s="1">
        <v>875.77815126050427</v>
      </c>
      <c r="R1245" s="1"/>
      <c r="S1245" s="1"/>
      <c r="T1245" s="1">
        <v>6.0766149684689008</v>
      </c>
      <c r="U1245" s="1">
        <v>3.1907633981219821</v>
      </c>
      <c r="V1245" s="1">
        <v>11.24925</v>
      </c>
      <c r="W1245" s="1">
        <v>8.3704800000000006</v>
      </c>
      <c r="X1245">
        <f t="shared" si="48"/>
        <v>3.6884897239534893</v>
      </c>
      <c r="Y1245" s="1" t="s">
        <v>46</v>
      </c>
      <c r="Z1245" s="1">
        <v>7.2</v>
      </c>
      <c r="AA1245" s="1">
        <v>1.0121492045961487</v>
      </c>
      <c r="AB1245" s="1">
        <v>3.08202</v>
      </c>
      <c r="AC1245" s="1">
        <v>21.6</v>
      </c>
      <c r="AD1245" s="1">
        <v>3.55752665094849</v>
      </c>
      <c r="AE1245" s="1"/>
      <c r="AF1245" s="1"/>
      <c r="AG1245" s="1"/>
      <c r="AH1245" s="1"/>
      <c r="AI1245">
        <v>8.6709999999999994</v>
      </c>
      <c r="AJ1245">
        <v>8.8245000000000005</v>
      </c>
      <c r="AK1245">
        <v>18.342499999999998</v>
      </c>
      <c r="AL1245">
        <v>20.646000000000001</v>
      </c>
      <c r="AM1245">
        <v>23.011499999999998</v>
      </c>
      <c r="AN1245">
        <v>14.235750000000001</v>
      </c>
      <c r="AO1245">
        <v>56.694999999999993</v>
      </c>
      <c r="AP1245">
        <v>54.778500000000008</v>
      </c>
      <c r="AQ1245" t="s">
        <v>97</v>
      </c>
    </row>
    <row r="1246" spans="1:43" x14ac:dyDescent="0.25">
      <c r="A1246" s="1" t="s">
        <v>581</v>
      </c>
      <c r="B1246" s="23" t="s">
        <v>1220</v>
      </c>
      <c r="C1246" s="1" t="s">
        <v>592</v>
      </c>
      <c r="D1246" s="23" t="s">
        <v>892</v>
      </c>
      <c r="E1246" s="1" t="s">
        <v>44</v>
      </c>
      <c r="F1246" s="1" t="s">
        <v>45</v>
      </c>
      <c r="G1246" s="2" t="str">
        <f t="shared" si="47"/>
        <v>TMS_F158Tudun WadaHybridTudun WadaHybrid</v>
      </c>
      <c r="H1246" s="3">
        <v>120</v>
      </c>
      <c r="I1246" s="3">
        <v>21.85</v>
      </c>
      <c r="J1246" s="3">
        <v>41.5</v>
      </c>
      <c r="K1246" s="1">
        <v>905.47940812012519</v>
      </c>
      <c r="L1246" s="1">
        <v>875</v>
      </c>
      <c r="M1246" s="1">
        <v>2607.1505865039171</v>
      </c>
      <c r="N1246" s="1">
        <v>2674.321083841925</v>
      </c>
      <c r="O1246" s="1">
        <v>2411.0807113543087</v>
      </c>
      <c r="P1246" s="1">
        <v>5105.5412350014631</v>
      </c>
      <c r="Q1246" s="1">
        <v>1665.7511238641796</v>
      </c>
      <c r="R1246" s="1"/>
      <c r="S1246" s="1"/>
      <c r="T1246" s="1">
        <v>2.6627670267620744</v>
      </c>
      <c r="U1246" s="1">
        <v>5.6384951322097185</v>
      </c>
      <c r="V1246" s="1">
        <v>11.283340000000001</v>
      </c>
      <c r="W1246" s="1">
        <v>8.3661799999999999</v>
      </c>
      <c r="X1246">
        <f t="shared" si="48"/>
        <v>1.5505309183846048</v>
      </c>
      <c r="Y1246" s="1" t="s">
        <v>46</v>
      </c>
      <c r="Z1246" s="1">
        <v>6</v>
      </c>
      <c r="AA1246" s="1">
        <v>0.49631895787735703</v>
      </c>
      <c r="AB1246" s="1">
        <v>6.5632800000000007</v>
      </c>
      <c r="AC1246" s="1">
        <v>20</v>
      </c>
      <c r="AD1246" s="1">
        <v>2.6901946050316607</v>
      </c>
      <c r="AE1246" s="1"/>
      <c r="AF1246" s="1"/>
      <c r="AG1246" s="1"/>
      <c r="AH1246" s="1"/>
      <c r="AI1246">
        <v>6.8367499999999994</v>
      </c>
      <c r="AJ1246">
        <v>7.1595000000000004</v>
      </c>
      <c r="AK1246">
        <v>16.674999999999997</v>
      </c>
      <c r="AL1246">
        <v>18.814500000000002</v>
      </c>
      <c r="AM1246">
        <v>22.17775</v>
      </c>
      <c r="AN1246">
        <v>14.069250000000002</v>
      </c>
      <c r="AO1246">
        <v>55.694499999999998</v>
      </c>
      <c r="AP1246">
        <v>54.279000000000003</v>
      </c>
      <c r="AQ1246" t="s">
        <v>97</v>
      </c>
    </row>
    <row r="1247" spans="1:43" x14ac:dyDescent="0.25">
      <c r="A1247" s="1" t="s">
        <v>581</v>
      </c>
      <c r="B1247" s="23" t="s">
        <v>1221</v>
      </c>
      <c r="C1247" s="1" t="s">
        <v>592</v>
      </c>
      <c r="D1247" s="23" t="s">
        <v>892</v>
      </c>
      <c r="E1247" s="1" t="s">
        <v>44</v>
      </c>
      <c r="F1247" s="1" t="s">
        <v>584</v>
      </c>
      <c r="G1247" s="2" t="str">
        <f t="shared" si="47"/>
        <v>TMS_F158Tudun WadaOPVTudun WadaOPV</v>
      </c>
      <c r="H1247" s="3">
        <v>120</v>
      </c>
      <c r="I1247" s="3">
        <v>21.85</v>
      </c>
      <c r="J1247" s="3">
        <v>41.5</v>
      </c>
      <c r="K1247" s="1">
        <v>1443.7182280319532</v>
      </c>
      <c r="L1247" s="1">
        <v>1375</v>
      </c>
      <c r="M1247" s="1">
        <v>3074.6594585317716</v>
      </c>
      <c r="N1247" s="1">
        <v>4592.8284411179975</v>
      </c>
      <c r="O1247" s="1">
        <v>4914.2726141816247</v>
      </c>
      <c r="P1247" s="1">
        <v>4126.6783862970469</v>
      </c>
      <c r="Q1247" s="1">
        <v>2496.1499423298733</v>
      </c>
      <c r="R1247" s="1"/>
      <c r="S1247" s="1"/>
      <c r="T1247" s="1">
        <v>3.4039000954366694</v>
      </c>
      <c r="U1247" s="1">
        <v>2.8583682786373412</v>
      </c>
      <c r="V1247" s="1">
        <v>11.283340000000001</v>
      </c>
      <c r="W1247" s="1">
        <v>8.3661799999999999</v>
      </c>
      <c r="X1247">
        <f t="shared" si="48"/>
        <v>3.5741214278315279</v>
      </c>
      <c r="Y1247" s="1" t="s">
        <v>46</v>
      </c>
      <c r="Z1247" s="1">
        <v>6</v>
      </c>
      <c r="AA1247" s="1">
        <v>0.49631895787735703</v>
      </c>
      <c r="AB1247" s="1">
        <v>6.5632800000000007</v>
      </c>
      <c r="AC1247" s="1">
        <v>20</v>
      </c>
      <c r="AD1247" s="1">
        <v>2.6901946050316607</v>
      </c>
      <c r="AE1247" s="1"/>
      <c r="AF1247" s="1"/>
      <c r="AG1247" s="1"/>
      <c r="AH1247" s="1"/>
      <c r="AI1247">
        <v>6.8367499999999994</v>
      </c>
      <c r="AJ1247">
        <v>7.1595000000000004</v>
      </c>
      <c r="AK1247">
        <v>16.674999999999997</v>
      </c>
      <c r="AL1247">
        <v>18.814500000000002</v>
      </c>
      <c r="AM1247">
        <v>22.17775</v>
      </c>
      <c r="AN1247">
        <v>14.069250000000002</v>
      </c>
      <c r="AO1247">
        <v>55.694499999999998</v>
      </c>
      <c r="AP1247">
        <v>54.279000000000003</v>
      </c>
      <c r="AQ1247" t="s">
        <v>97</v>
      </c>
    </row>
    <row r="1248" spans="1:43" x14ac:dyDescent="0.25">
      <c r="A1248" s="1" t="s">
        <v>581</v>
      </c>
      <c r="B1248" s="23" t="s">
        <v>1222</v>
      </c>
      <c r="C1248" s="1" t="s">
        <v>592</v>
      </c>
      <c r="D1248" s="23" t="s">
        <v>893</v>
      </c>
      <c r="E1248" s="1" t="s">
        <v>44</v>
      </c>
      <c r="F1248" s="1" t="s">
        <v>45</v>
      </c>
      <c r="G1248" s="2" t="str">
        <f t="shared" si="47"/>
        <v>TMS_F159Tudun WadaHybridTudun WadaHybrid</v>
      </c>
      <c r="H1248" s="3">
        <v>120</v>
      </c>
      <c r="I1248" s="3">
        <v>21.85</v>
      </c>
      <c r="J1248" s="3">
        <v>41.5</v>
      </c>
      <c r="K1248" s="1">
        <v>462.58785363293731</v>
      </c>
      <c r="L1248" s="1">
        <v>375</v>
      </c>
      <c r="M1248" s="1">
        <v>2692.0800739143824</v>
      </c>
      <c r="N1248" s="1">
        <v>3219.8899234429955</v>
      </c>
      <c r="O1248" s="1">
        <v>2327.7422504271417</v>
      </c>
      <c r="P1248" s="1">
        <v>2383.1645954156315</v>
      </c>
      <c r="Q1248" s="1">
        <v>898.91956782713055</v>
      </c>
      <c r="R1248" s="1"/>
      <c r="S1248" s="1"/>
      <c r="T1248" s="1">
        <v>5.0320003695432121</v>
      </c>
      <c r="U1248" s="1">
        <v>5.151809708576284</v>
      </c>
      <c r="V1248" s="1">
        <v>11.277990000000001</v>
      </c>
      <c r="W1248" s="1">
        <v>8.3771799999999992</v>
      </c>
      <c r="X1248">
        <f t="shared" si="48"/>
        <v>1.9208136666580571</v>
      </c>
      <c r="Y1248" s="1" t="s">
        <v>46</v>
      </c>
      <c r="Z1248" s="1">
        <v>6.2</v>
      </c>
      <c r="AA1248" s="1">
        <v>0.69258564851459126</v>
      </c>
      <c r="AB1248" s="1">
        <v>6.1537199999999999</v>
      </c>
      <c r="AC1248" s="1">
        <v>18</v>
      </c>
      <c r="AD1248" s="1">
        <v>3.7859220105539024</v>
      </c>
      <c r="AE1248" s="1"/>
      <c r="AF1248" s="1"/>
      <c r="AG1248" s="1"/>
      <c r="AH1248" s="1"/>
      <c r="AI1248">
        <v>7.6704999999999997</v>
      </c>
      <c r="AJ1248">
        <v>7.8255000000000008</v>
      </c>
      <c r="AK1248">
        <v>18.342499999999998</v>
      </c>
      <c r="AL1248">
        <v>20.895750000000003</v>
      </c>
      <c r="AM1248">
        <v>20.84375</v>
      </c>
      <c r="AN1248">
        <v>13.153500000000001</v>
      </c>
      <c r="AO1248">
        <v>55.360999999999997</v>
      </c>
      <c r="AP1248">
        <v>53.363250000000008</v>
      </c>
      <c r="AQ1248" t="s">
        <v>97</v>
      </c>
    </row>
    <row r="1249" spans="1:43" x14ac:dyDescent="0.25">
      <c r="A1249" s="1" t="s">
        <v>581</v>
      </c>
      <c r="B1249" s="23" t="s">
        <v>1223</v>
      </c>
      <c r="C1249" s="1" t="s">
        <v>592</v>
      </c>
      <c r="D1249" s="23" t="s">
        <v>893</v>
      </c>
      <c r="E1249" s="1" t="s">
        <v>44</v>
      </c>
      <c r="F1249" s="1" t="s">
        <v>584</v>
      </c>
      <c r="G1249" s="2" t="str">
        <f t="shared" si="47"/>
        <v>TMS_F159Tudun WadaOPVTudun WadaOPV</v>
      </c>
      <c r="H1249" s="3">
        <v>120</v>
      </c>
      <c r="I1249" s="3">
        <v>21.85</v>
      </c>
      <c r="J1249" s="3">
        <v>41.5</v>
      </c>
      <c r="K1249" s="1">
        <v>1591.311211664153</v>
      </c>
      <c r="L1249" s="1">
        <v>1625</v>
      </c>
      <c r="M1249" s="1">
        <v>1969.2395982783357</v>
      </c>
      <c r="N1249" s="1">
        <v>2687.6095351153685</v>
      </c>
      <c r="O1249" s="1">
        <v>4000.7436309538525</v>
      </c>
      <c r="P1249" s="1">
        <v>2844.256281520682</v>
      </c>
      <c r="Q1249" s="1">
        <v>880.84268125854965</v>
      </c>
      <c r="R1249" s="1"/>
      <c r="S1249" s="1"/>
      <c r="T1249" s="1">
        <v>2.5141176670086902</v>
      </c>
      <c r="U1249" s="1">
        <v>1.7873664564621716</v>
      </c>
      <c r="V1249" s="1">
        <v>11.277990000000001</v>
      </c>
      <c r="W1249" s="1">
        <v>8.3771799999999992</v>
      </c>
      <c r="X1249">
        <f t="shared" si="48"/>
        <v>2.4813338390726738</v>
      </c>
      <c r="Y1249" s="1" t="s">
        <v>46</v>
      </c>
      <c r="Z1249" s="1">
        <v>6.2</v>
      </c>
      <c r="AA1249" s="1">
        <v>0.69258564851459126</v>
      </c>
      <c r="AB1249" s="1">
        <v>6.1537199999999999</v>
      </c>
      <c r="AC1249" s="1">
        <v>18</v>
      </c>
      <c r="AD1249" s="1">
        <v>3.7859220105539024</v>
      </c>
      <c r="AE1249" s="1"/>
      <c r="AF1249" s="1"/>
      <c r="AG1249" s="1"/>
      <c r="AH1249" s="1"/>
      <c r="AI1249">
        <v>7.6704999999999997</v>
      </c>
      <c r="AJ1249">
        <v>7.8255000000000008</v>
      </c>
      <c r="AK1249">
        <v>18.342499999999998</v>
      </c>
      <c r="AL1249">
        <v>20.895750000000003</v>
      </c>
      <c r="AM1249">
        <v>20.84375</v>
      </c>
      <c r="AN1249">
        <v>13.153500000000001</v>
      </c>
      <c r="AO1249">
        <v>55.360999999999997</v>
      </c>
      <c r="AP1249">
        <v>53.363250000000008</v>
      </c>
      <c r="AQ1249" t="s">
        <v>97</v>
      </c>
    </row>
  </sheetData>
  <sortState ref="A2:AR1249">
    <sortCondition ref="A2:A1249"/>
    <sortCondition ref="C2:C1249"/>
    <sortCondition ref="D2:D12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25" workbookViewId="0">
      <selection activeCell="D46" sqref="D46"/>
    </sheetView>
  </sheetViews>
  <sheetFormatPr defaultRowHeight="15.75" x14ac:dyDescent="0.25"/>
  <cols>
    <col min="1" max="1" width="19.375" customWidth="1"/>
    <col min="2" max="2" width="63.375" bestFit="1" customWidth="1"/>
  </cols>
  <sheetData>
    <row r="1" spans="1:3" s="19" customFormat="1" x14ac:dyDescent="0.25">
      <c r="A1" s="19" t="s">
        <v>641</v>
      </c>
      <c r="B1" s="19" t="s">
        <v>642</v>
      </c>
      <c r="C1" s="19" t="s">
        <v>691</v>
      </c>
    </row>
    <row r="2" spans="1:3" x14ac:dyDescent="0.25">
      <c r="A2" s="1" t="s">
        <v>0</v>
      </c>
      <c r="B2" t="s">
        <v>690</v>
      </c>
      <c r="C2" t="s">
        <v>692</v>
      </c>
    </row>
    <row r="3" spans="1:3" x14ac:dyDescent="0.25">
      <c r="A3" s="16" t="s">
        <v>644</v>
      </c>
      <c r="B3" t="s">
        <v>646</v>
      </c>
      <c r="C3" t="s">
        <v>699</v>
      </c>
    </row>
    <row r="4" spans="1:3" x14ac:dyDescent="0.25">
      <c r="A4" s="1" t="s">
        <v>1</v>
      </c>
      <c r="B4" t="s">
        <v>645</v>
      </c>
      <c r="C4" t="s">
        <v>692</v>
      </c>
    </row>
    <row r="5" spans="1:3" x14ac:dyDescent="0.25">
      <c r="A5" s="16" t="s">
        <v>643</v>
      </c>
      <c r="B5" t="s">
        <v>647</v>
      </c>
      <c r="C5" t="s">
        <v>699</v>
      </c>
    </row>
    <row r="6" spans="1:3" x14ac:dyDescent="0.25">
      <c r="A6" s="1" t="s">
        <v>2</v>
      </c>
      <c r="B6" t="s">
        <v>650</v>
      </c>
      <c r="C6" t="s">
        <v>699</v>
      </c>
    </row>
    <row r="7" spans="1:3" x14ac:dyDescent="0.25">
      <c r="A7" s="1" t="s">
        <v>3</v>
      </c>
      <c r="B7" t="s">
        <v>651</v>
      </c>
      <c r="C7" t="s">
        <v>699</v>
      </c>
    </row>
    <row r="8" spans="1:3" x14ac:dyDescent="0.25">
      <c r="A8" s="7" t="s">
        <v>4</v>
      </c>
      <c r="B8" t="s">
        <v>675</v>
      </c>
      <c r="C8" t="s">
        <v>699</v>
      </c>
    </row>
    <row r="9" spans="1:3" x14ac:dyDescent="0.25">
      <c r="A9" s="1" t="s">
        <v>5</v>
      </c>
      <c r="B9" t="s">
        <v>652</v>
      </c>
      <c r="C9" t="s">
        <v>693</v>
      </c>
    </row>
    <row r="10" spans="1:3" x14ac:dyDescent="0.25">
      <c r="A10" s="1" t="s">
        <v>6</v>
      </c>
      <c r="B10" t="s">
        <v>689</v>
      </c>
      <c r="C10" t="s">
        <v>693</v>
      </c>
    </row>
    <row r="11" spans="1:3" x14ac:dyDescent="0.25">
      <c r="A11" s="1" t="s">
        <v>7</v>
      </c>
      <c r="B11" t="s">
        <v>653</v>
      </c>
      <c r="C11" t="s">
        <v>693</v>
      </c>
    </row>
    <row r="12" spans="1:3" x14ac:dyDescent="0.25">
      <c r="A12" s="1" t="s">
        <v>8</v>
      </c>
      <c r="B12" t="s">
        <v>655</v>
      </c>
      <c r="C12" t="s">
        <v>693</v>
      </c>
    </row>
    <row r="13" spans="1:3" x14ac:dyDescent="0.25">
      <c r="A13" s="1" t="s">
        <v>9</v>
      </c>
      <c r="B13" t="s">
        <v>654</v>
      </c>
      <c r="C13" t="s">
        <v>693</v>
      </c>
    </row>
    <row r="14" spans="1:3" x14ac:dyDescent="0.25">
      <c r="A14" s="1" t="s">
        <v>10</v>
      </c>
      <c r="B14" t="s">
        <v>656</v>
      </c>
      <c r="C14" t="s">
        <v>693</v>
      </c>
    </row>
    <row r="15" spans="1:3" x14ac:dyDescent="0.25">
      <c r="A15" s="1" t="s">
        <v>11</v>
      </c>
      <c r="B15" t="s">
        <v>657</v>
      </c>
      <c r="C15" t="s">
        <v>693</v>
      </c>
    </row>
    <row r="16" spans="1:3" x14ac:dyDescent="0.25">
      <c r="A16" s="1" t="s">
        <v>12</v>
      </c>
      <c r="B16" t="s">
        <v>658</v>
      </c>
      <c r="C16" t="s">
        <v>693</v>
      </c>
    </row>
    <row r="17" spans="1:3" x14ac:dyDescent="0.25">
      <c r="A17" s="1" t="s">
        <v>13</v>
      </c>
      <c r="B17" t="s">
        <v>659</v>
      </c>
      <c r="C17" t="s">
        <v>693</v>
      </c>
    </row>
    <row r="18" spans="1:3" x14ac:dyDescent="0.25">
      <c r="A18" s="1" t="s">
        <v>14</v>
      </c>
      <c r="B18" t="s">
        <v>660</v>
      </c>
      <c r="C18" t="s">
        <v>693</v>
      </c>
    </row>
    <row r="19" spans="1:3" x14ac:dyDescent="0.25">
      <c r="A19" s="1" t="s">
        <v>15</v>
      </c>
      <c r="B19" t="s">
        <v>661</v>
      </c>
      <c r="C19" t="s">
        <v>693</v>
      </c>
    </row>
    <row r="20" spans="1:3" x14ac:dyDescent="0.25">
      <c r="A20" s="1" t="s">
        <v>16</v>
      </c>
      <c r="B20" t="s">
        <v>662</v>
      </c>
      <c r="C20" t="s">
        <v>693</v>
      </c>
    </row>
    <row r="21" spans="1:3" x14ac:dyDescent="0.25">
      <c r="A21" s="1" t="s">
        <v>17</v>
      </c>
      <c r="B21" t="s">
        <v>663</v>
      </c>
      <c r="C21" t="s">
        <v>693</v>
      </c>
    </row>
    <row r="22" spans="1:3" x14ac:dyDescent="0.25">
      <c r="A22" s="1" t="s">
        <v>18</v>
      </c>
      <c r="B22" t="s">
        <v>664</v>
      </c>
      <c r="C22" t="s">
        <v>693</v>
      </c>
    </row>
    <row r="23" spans="1:3" x14ac:dyDescent="0.25">
      <c r="A23" s="1" t="s">
        <v>19</v>
      </c>
      <c r="B23" t="s">
        <v>686</v>
      </c>
      <c r="C23" t="s">
        <v>693</v>
      </c>
    </row>
    <row r="24" spans="1:3" x14ac:dyDescent="0.25">
      <c r="A24" s="1" t="s">
        <v>20</v>
      </c>
      <c r="B24" t="s">
        <v>687</v>
      </c>
      <c r="C24" t="s">
        <v>693</v>
      </c>
    </row>
    <row r="25" spans="1:3" x14ac:dyDescent="0.25">
      <c r="A25" s="1" t="s">
        <v>21</v>
      </c>
      <c r="B25" t="s">
        <v>688</v>
      </c>
      <c r="C25" t="s">
        <v>693</v>
      </c>
    </row>
    <row r="26" spans="1:3" x14ac:dyDescent="0.25">
      <c r="A26" s="1" t="s">
        <v>22</v>
      </c>
      <c r="B26" t="s">
        <v>665</v>
      </c>
      <c r="C26" t="s">
        <v>693</v>
      </c>
    </row>
    <row r="27" spans="1:3" x14ac:dyDescent="0.25">
      <c r="A27" s="1" t="s">
        <v>23</v>
      </c>
      <c r="B27" t="s">
        <v>666</v>
      </c>
      <c r="C27" t="s">
        <v>693</v>
      </c>
    </row>
    <row r="28" spans="1:3" x14ac:dyDescent="0.25">
      <c r="A28" s="1" t="s">
        <v>24</v>
      </c>
      <c r="B28" t="s">
        <v>668</v>
      </c>
      <c r="C28" t="s">
        <v>693</v>
      </c>
    </row>
    <row r="29" spans="1:3" x14ac:dyDescent="0.25">
      <c r="A29" s="1" t="s">
        <v>6</v>
      </c>
      <c r="B29" t="s">
        <v>667</v>
      </c>
      <c r="C29" t="s">
        <v>693</v>
      </c>
    </row>
    <row r="30" spans="1:3" x14ac:dyDescent="0.25">
      <c r="A30" s="1" t="s">
        <v>25</v>
      </c>
      <c r="B30" t="s">
        <v>669</v>
      </c>
      <c r="C30" t="s">
        <v>693</v>
      </c>
    </row>
    <row r="31" spans="1:3" x14ac:dyDescent="0.25">
      <c r="A31" s="1" t="s">
        <v>26</v>
      </c>
      <c r="B31" t="s">
        <v>670</v>
      </c>
      <c r="C31" t="s">
        <v>693</v>
      </c>
    </row>
    <row r="32" spans="1:3" x14ac:dyDescent="0.25">
      <c r="A32" s="1" t="s">
        <v>27</v>
      </c>
      <c r="B32" t="s">
        <v>671</v>
      </c>
      <c r="C32" t="s">
        <v>699</v>
      </c>
    </row>
    <row r="33" spans="1:3" x14ac:dyDescent="0.25">
      <c r="A33" s="1" t="s">
        <v>28</v>
      </c>
      <c r="B33" t="s">
        <v>672</v>
      </c>
      <c r="C33" t="s">
        <v>693</v>
      </c>
    </row>
    <row r="34" spans="1:3" x14ac:dyDescent="0.25">
      <c r="A34" s="1" t="s">
        <v>29</v>
      </c>
      <c r="B34" t="s">
        <v>673</v>
      </c>
      <c r="C34" t="s">
        <v>693</v>
      </c>
    </row>
    <row r="35" spans="1:3" x14ac:dyDescent="0.25">
      <c r="A35" s="1" t="s">
        <v>30</v>
      </c>
      <c r="B35" t="s">
        <v>674</v>
      </c>
      <c r="C35" t="s">
        <v>693</v>
      </c>
    </row>
    <row r="36" spans="1:3" x14ac:dyDescent="0.25">
      <c r="A36" s="1" t="s">
        <v>31</v>
      </c>
      <c r="B36" t="s">
        <v>676</v>
      </c>
      <c r="C36" t="s">
        <v>693</v>
      </c>
    </row>
    <row r="37" spans="1:3" x14ac:dyDescent="0.25">
      <c r="A37" s="1" t="s">
        <v>32</v>
      </c>
      <c r="B37" t="s">
        <v>677</v>
      </c>
      <c r="C37" t="s">
        <v>693</v>
      </c>
    </row>
    <row r="38" spans="1:3" x14ac:dyDescent="0.25">
      <c r="A38" s="1" t="s">
        <v>33</v>
      </c>
      <c r="B38" t="s">
        <v>680</v>
      </c>
      <c r="C38" t="s">
        <v>693</v>
      </c>
    </row>
    <row r="39" spans="1:3" x14ac:dyDescent="0.25">
      <c r="A39" s="1" t="s">
        <v>34</v>
      </c>
      <c r="B39" t="s">
        <v>681</v>
      </c>
      <c r="C39" t="s">
        <v>693</v>
      </c>
    </row>
    <row r="40" spans="1:3" x14ac:dyDescent="0.25">
      <c r="A40" s="1" t="s">
        <v>35</v>
      </c>
      <c r="B40" t="s">
        <v>682</v>
      </c>
      <c r="C40" t="s">
        <v>693</v>
      </c>
    </row>
    <row r="41" spans="1:3" x14ac:dyDescent="0.25">
      <c r="A41" s="1" t="s">
        <v>36</v>
      </c>
      <c r="B41" t="s">
        <v>683</v>
      </c>
      <c r="C41" t="s">
        <v>693</v>
      </c>
    </row>
    <row r="42" spans="1:3" x14ac:dyDescent="0.25">
      <c r="A42" s="1" t="s">
        <v>37</v>
      </c>
      <c r="B42" t="s">
        <v>684</v>
      </c>
      <c r="C42" t="s">
        <v>693</v>
      </c>
    </row>
    <row r="43" spans="1:3" x14ac:dyDescent="0.25">
      <c r="A43" s="1" t="s">
        <v>38</v>
      </c>
      <c r="B43" t="s">
        <v>685</v>
      </c>
      <c r="C43" t="s">
        <v>693</v>
      </c>
    </row>
    <row r="44" spans="1:3" x14ac:dyDescent="0.25">
      <c r="A44" s="1" t="s">
        <v>39</v>
      </c>
      <c r="B44" t="s">
        <v>678</v>
      </c>
      <c r="C44" t="s">
        <v>699</v>
      </c>
    </row>
    <row r="45" spans="1:3" x14ac:dyDescent="0.25">
      <c r="A45" t="s">
        <v>40</v>
      </c>
      <c r="B45" t="s">
        <v>679</v>
      </c>
      <c r="C45" t="s">
        <v>693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.75" x14ac:dyDescent="0.25"/>
  <sheetData>
    <row r="1" spans="1:1" x14ac:dyDescent="0.25">
      <c r="A1" s="19" t="s">
        <v>698</v>
      </c>
    </row>
    <row r="2" spans="1:1" x14ac:dyDescent="0.25">
      <c r="A2" s="18" t="s">
        <v>695</v>
      </c>
    </row>
    <row r="3" spans="1:1" x14ac:dyDescent="0.25">
      <c r="A3" s="17" t="s">
        <v>694</v>
      </c>
    </row>
    <row r="4" spans="1:1" x14ac:dyDescent="0.25">
      <c r="A4" s="17" t="s">
        <v>697</v>
      </c>
    </row>
    <row r="5" spans="1:1" x14ac:dyDescent="0.25">
      <c r="A5" t="s">
        <v>696</v>
      </c>
    </row>
    <row r="6" spans="1:1" x14ac:dyDescent="0.25">
      <c r="A6" t="s">
        <v>700</v>
      </c>
    </row>
  </sheetData>
  <hyperlinks>
    <hyperlink ref="A2" r:id="rId1" display="https://doi.org/10.7910/DVN/8AJQJJ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3F5FDB37392747A08FCEE4A90F9212" ma:contentTypeVersion="15" ma:contentTypeDescription="Create a new document." ma:contentTypeScope="" ma:versionID="50e77216f5a050044d670368c77c3a58">
  <xsd:schema xmlns:xsd="http://www.w3.org/2001/XMLSchema" xmlns:xs="http://www.w3.org/2001/XMLSchema" xmlns:p="http://schemas.microsoft.com/office/2006/metadata/properties" xmlns:ns1="http://schemas.microsoft.com/sharepoint/v3" xmlns:ns3="a835f7d9-f98d-482e-a3f2-1dbbadf70ee0" xmlns:ns4="5e52c819-8767-462f-a971-13e69415f858" targetNamespace="http://schemas.microsoft.com/office/2006/metadata/properties" ma:root="true" ma:fieldsID="0a5b4bab3984dd0a625e0e3f4a93cc4a" ns1:_="" ns3:_="" ns4:_="">
    <xsd:import namespace="http://schemas.microsoft.com/sharepoint/v3"/>
    <xsd:import namespace="a835f7d9-f98d-482e-a3f2-1dbbadf70ee0"/>
    <xsd:import namespace="5e52c819-8767-462f-a971-13e69415f85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5f7d9-f98d-482e-a3f2-1dbbadf70e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2c819-8767-462f-a971-13e69415f8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6BB4D17-3EE5-474F-882A-E7195F8B1C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835f7d9-f98d-482e-a3f2-1dbbadf70ee0"/>
    <ds:schemaRef ds:uri="5e52c819-8767-462f-a971-13e69415f8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1CBB24-B982-46C1-BF4C-A7CA861B29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8834E7-6AF1-4167-B408-A3532CBB9B67}">
  <ds:schemaRefs>
    <ds:schemaRef ds:uri="http://www.w3.org/XML/1998/namespace"/>
    <ds:schemaRef ds:uri="a835f7d9-f98d-482e-a3f2-1dbbadf70ee0"/>
    <ds:schemaRef ds:uri="http://schemas.microsoft.com/sharepoint/v3"/>
    <ds:schemaRef ds:uri="5e52c819-8767-462f-a971-13e69415f858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NonResponsiveness Data</vt:lpstr>
      <vt:lpstr>Descriptions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Kihara</dc:creator>
  <cp:lastModifiedBy>Fridah Nyakundi</cp:lastModifiedBy>
  <dcterms:created xsi:type="dcterms:W3CDTF">2020-02-25T06:37:07Z</dcterms:created>
  <dcterms:modified xsi:type="dcterms:W3CDTF">2020-02-25T12:39:46Z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0x010100683F5FDB37392747A08FCEE4A90F9212</vt:lpwstr>
  </property>
</Properties>
</file>