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loveb\Downloads\"/>
    </mc:Choice>
  </mc:AlternateContent>
  <xr:revisionPtr revIDLastSave="0" documentId="13_ncr:1_{FD169575-E820-45EF-B98E-78D6C9563D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Variable 1 &amp; 2" sheetId="1" r:id="rId1"/>
    <sheet name="Variable 3 &amp; 4" sheetId="2" r:id="rId2"/>
    <sheet name="Figure for Variable 1&amp;2" sheetId="3" r:id="rId3"/>
    <sheet name="Figure for Variable 3&amp;4" sheetId="4" r:id="rId4"/>
  </sheets>
  <calcPr calcId="191029"/>
</workbook>
</file>

<file path=xl/calcChain.xml><?xml version="1.0" encoding="utf-8"?>
<calcChain xmlns="http://schemas.openxmlformats.org/spreadsheetml/2006/main">
  <c r="K6" i="1" l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J6" i="1"/>
  <c r="I6" i="1"/>
</calcChain>
</file>

<file path=xl/sharedStrings.xml><?xml version="1.0" encoding="utf-8"?>
<sst xmlns="http://schemas.openxmlformats.org/spreadsheetml/2006/main" count="60" uniqueCount="38">
  <si>
    <t>Estimates</t>
  </si>
  <si>
    <t>Housing, water, electricity, gas and other fuels</t>
  </si>
  <si>
    <t>Gas</t>
  </si>
  <si>
    <t>Electricity</t>
  </si>
  <si>
    <t>Other fuels</t>
  </si>
  <si>
    <t>Water supply</t>
  </si>
  <si>
    <t>Variabe</t>
  </si>
  <si>
    <t>Q1 2019</t>
  </si>
  <si>
    <t>Mean</t>
  </si>
  <si>
    <t>Q2 2019</t>
  </si>
  <si>
    <t>Q3 2019</t>
  </si>
  <si>
    <t>Median</t>
  </si>
  <si>
    <t>Q4 2019</t>
  </si>
  <si>
    <t>Q1 2020</t>
  </si>
  <si>
    <t>Standard Deviation</t>
  </si>
  <si>
    <t>Q2 2020</t>
  </si>
  <si>
    <t>Variance</t>
  </si>
  <si>
    <t>Q3 2020</t>
  </si>
  <si>
    <t>Q1</t>
  </si>
  <si>
    <t>Q3</t>
  </si>
  <si>
    <t>Min</t>
  </si>
  <si>
    <t>Max</t>
  </si>
  <si>
    <t>Supply and disposition</t>
  </si>
  <si>
    <t>Residential consumption</t>
  </si>
  <si>
    <t>Commercial consumption</t>
  </si>
  <si>
    <t>Other Fuel</t>
  </si>
  <si>
    <t>2019 Total</t>
  </si>
  <si>
    <t>2020 Total</t>
  </si>
  <si>
    <t>2019 Gas</t>
  </si>
  <si>
    <t>2020 Gas</t>
  </si>
  <si>
    <t>2019 Electricity</t>
  </si>
  <si>
    <t>2020 Electricity</t>
  </si>
  <si>
    <t>2019 Other</t>
  </si>
  <si>
    <t>2020 Other</t>
  </si>
  <si>
    <t>Water 2019</t>
  </si>
  <si>
    <t>Water 2020</t>
  </si>
  <si>
    <t>Q2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</si>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</sst>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164" fontId="2" fillId="0" borderId="0" xfId="0" applyNumberFormat="1" applyFont="1"/>
    <xf numFmtId="14" fontId="2" fillId="0" borderId="0" xfId="0" applyNumberFormat="1" applyFont="1" applyAlignment="1"/>
    <xf numFmtId="4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'Figure for Variable 1&amp;2'!$H$1</c:f>
              <c:strCache>
                <c:ptCount val="1"/>
                <c:pt idx="0">
                  <c:v>2019 Total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'Figure for Variable 1&amp;2'!$G$2:$G$1000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'Figure for Variable 1&amp;2'!$H$2:$H$1000</c:f>
              <c:numCache>
                <c:formatCode>#,##0</c:formatCode>
                <c:ptCount val="999"/>
                <c:pt idx="0">
                  <c:v>77976</c:v>
                </c:pt>
                <c:pt idx="1">
                  <c:v>77158</c:v>
                </c:pt>
                <c:pt idx="2">
                  <c:v>78209</c:v>
                </c:pt>
                <c:pt idx="3">
                  <c:v>80231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7D4-48F7-B833-5F0B21BE0871}"/>
            </c:ext>
          </c:extLst>
        </c:ser>
        <c:ser>
          <c:idx val="1"/>
          <c:order val="1"/>
          <c:tx>
            <c:strRef>
              <c:f>'Figure for Variable 1&amp;2'!$I$1</c:f>
              <c:strCache>
                <c:ptCount val="1"/>
                <c:pt idx="0">
                  <c:v>2020 Total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'Figure for Variable 1&amp;2'!$G$2:$G$1000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'Figure for Variable 1&amp;2'!$I$2:$I$1000</c:f>
              <c:numCache>
                <c:formatCode>#,##0</c:formatCode>
                <c:ptCount val="999"/>
                <c:pt idx="0">
                  <c:v>81673</c:v>
                </c:pt>
                <c:pt idx="1">
                  <c:v>80648</c:v>
                </c:pt>
                <c:pt idx="2">
                  <c:v>81838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7D4-48F7-B833-5F0B21BE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737344"/>
        <c:axId val="1469424980"/>
      </c:barChart>
      <c:catAx>
        <c:axId val="210973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9424980"/>
        <c:crosses val="autoZero"/>
        <c:auto val="1"/>
        <c:lblAlgn val="ctr"/>
        <c:lblOffset val="100"/>
        <c:noMultiLvlLbl val="1"/>
      </c:catAx>
      <c:valAx>
        <c:axId val="1469424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0973734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'Figure for Variable 1&amp;2'!$J$1</c:f>
              <c:strCache>
                <c:ptCount val="1"/>
                <c:pt idx="0">
                  <c:v>2019 Gas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1&amp;2'!$J$2:$J$1000</c:f>
              <c:numCache>
                <c:formatCode>#,##0</c:formatCode>
                <c:ptCount val="999"/>
                <c:pt idx="0">
                  <c:v>3195</c:v>
                </c:pt>
                <c:pt idx="1">
                  <c:v>1386</c:v>
                </c:pt>
                <c:pt idx="2">
                  <c:v>662</c:v>
                </c:pt>
                <c:pt idx="3">
                  <c:v>2250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69A-4089-A238-D0E7A7FAB635}"/>
            </c:ext>
          </c:extLst>
        </c:ser>
        <c:ser>
          <c:idx val="1"/>
          <c:order val="1"/>
          <c:tx>
            <c:strRef>
              <c:f>'Figure for Variable 1&amp;2'!$K$1</c:f>
              <c:strCache>
                <c:ptCount val="1"/>
                <c:pt idx="0">
                  <c:v>2020 Gas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1&amp;2'!$K$2:$K$1000</c:f>
              <c:numCache>
                <c:formatCode>#,##0</c:formatCode>
                <c:ptCount val="999"/>
                <c:pt idx="0">
                  <c:v>3215</c:v>
                </c:pt>
                <c:pt idx="1">
                  <c:v>1273</c:v>
                </c:pt>
                <c:pt idx="2" formatCode="General">
                  <c:v>618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69A-4089-A238-D0E7A7FA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386617"/>
        <c:axId val="63416800"/>
      </c:barChart>
      <c:catAx>
        <c:axId val="919386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3416800"/>
        <c:crosses val="autoZero"/>
        <c:auto val="1"/>
        <c:lblAlgn val="ctr"/>
        <c:lblOffset val="100"/>
        <c:noMultiLvlLbl val="1"/>
      </c:catAx>
      <c:valAx>
        <c:axId val="6341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93866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'Figure for Variable 1&amp;2'!$L$1</c:f>
              <c:strCache>
                <c:ptCount val="1"/>
                <c:pt idx="0">
                  <c:v>2019 Electricity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1&amp;2'!$L$2:$L$1000</c:f>
              <c:numCache>
                <c:formatCode>#,##0</c:formatCode>
                <c:ptCount val="999"/>
                <c:pt idx="0">
                  <c:v>6760</c:v>
                </c:pt>
                <c:pt idx="1">
                  <c:v>4185</c:v>
                </c:pt>
                <c:pt idx="2">
                  <c:v>3817</c:v>
                </c:pt>
                <c:pt idx="3">
                  <c:v>5323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92D-452D-8161-E74357CEF613}"/>
            </c:ext>
          </c:extLst>
        </c:ser>
        <c:ser>
          <c:idx val="1"/>
          <c:order val="1"/>
          <c:tx>
            <c:strRef>
              <c:f>'Figure for Variable 1&amp;2'!$M$1</c:f>
              <c:strCache>
                <c:ptCount val="1"/>
                <c:pt idx="0">
                  <c:v>2020 Electricity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1&amp;2'!$M$2:$M$1000</c:f>
              <c:numCache>
                <c:formatCode>#,##0</c:formatCode>
                <c:ptCount val="999"/>
                <c:pt idx="0">
                  <c:v>6754</c:v>
                </c:pt>
                <c:pt idx="1">
                  <c:v>4230</c:v>
                </c:pt>
                <c:pt idx="2">
                  <c:v>4062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92D-452D-8161-E74357CEF613}"/>
            </c:ext>
          </c:extLst>
        </c:ser>
        <c:ser>
          <c:idx val="2"/>
          <c:order val="2"/>
          <c:tx>
            <c:strRef>
              <c:f>'Figure for Variable 1&amp;2'!$G$1</c:f>
              <c:strCache>
                <c:ptCount val="1"/>
              </c:strCache>
            </c:strRef>
          </c:tx>
          <c:invertIfNegative val="1"/>
          <c:val>
            <c:numRef>
              <c:f>'Figure for Variable 1&amp;2'!$G$2:$G$1000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D-452D-8161-E74357CEF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914458"/>
        <c:axId val="1540479647"/>
      </c:barChart>
      <c:catAx>
        <c:axId val="8529144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0479647"/>
        <c:crosses val="autoZero"/>
        <c:auto val="1"/>
        <c:lblAlgn val="ctr"/>
        <c:lblOffset val="100"/>
        <c:noMultiLvlLbl val="1"/>
      </c:catAx>
      <c:valAx>
        <c:axId val="154047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291445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'Figure for Variable 1&amp;2'!$N$1</c:f>
              <c:strCache>
                <c:ptCount val="1"/>
                <c:pt idx="0">
                  <c:v>2019 Other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'Figure for Variable 1&amp;2'!$G$2:$G$1000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'Figure for Variable 1&amp;2'!$N$2:$N$1000</c:f>
              <c:numCache>
                <c:formatCode>#,##0</c:formatCode>
                <c:ptCount val="999"/>
                <c:pt idx="0">
                  <c:v>1042</c:v>
                </c:pt>
                <c:pt idx="1">
                  <c:v>579</c:v>
                </c:pt>
                <c:pt idx="2">
                  <c:v>429</c:v>
                </c:pt>
                <c:pt idx="3" formatCode="General">
                  <c:v>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BC-4FD0-B064-FB11FD0DB413}"/>
            </c:ext>
          </c:extLst>
        </c:ser>
        <c:ser>
          <c:idx val="1"/>
          <c:order val="1"/>
          <c:tx>
            <c:strRef>
              <c:f>'Figure for Variable 1&amp;2'!$O$1</c:f>
              <c:strCache>
                <c:ptCount val="1"/>
                <c:pt idx="0">
                  <c:v>2020 Other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'Figure for Variable 1&amp;2'!$G$2:$G$1000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'Figure for Variable 1&amp;2'!$O$2:$O$1000</c:f>
              <c:numCache>
                <c:formatCode>General</c:formatCode>
                <c:ptCount val="999"/>
                <c:pt idx="0" formatCode="#,##0">
                  <c:v>1034</c:v>
                </c:pt>
                <c:pt idx="1">
                  <c:v>495</c:v>
                </c:pt>
                <c:pt idx="2">
                  <c:v>384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6BC-4FD0-B064-FB11FD0DB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940198"/>
        <c:axId val="918613247"/>
      </c:barChart>
      <c:catAx>
        <c:axId val="191294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8613247"/>
        <c:crosses val="autoZero"/>
        <c:auto val="1"/>
        <c:lblAlgn val="ctr"/>
        <c:lblOffset val="100"/>
        <c:noMultiLvlLbl val="1"/>
      </c:catAx>
      <c:valAx>
        <c:axId val="918613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29401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'Figure for Variable 1&amp;2'!$P$1</c:f>
              <c:strCache>
                <c:ptCount val="1"/>
                <c:pt idx="0">
                  <c:v>Water 2019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1&amp;2'!$P$2:$P$1000</c:f>
              <c:numCache>
                <c:formatCode>#,##0</c:formatCode>
                <c:ptCount val="999"/>
                <c:pt idx="0">
                  <c:v>2221</c:v>
                </c:pt>
                <c:pt idx="1">
                  <c:v>2351</c:v>
                </c:pt>
                <c:pt idx="2">
                  <c:v>2361</c:v>
                </c:pt>
                <c:pt idx="3">
                  <c:v>2258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203-447A-9B35-6C5E84DE4DB0}"/>
            </c:ext>
          </c:extLst>
        </c:ser>
        <c:ser>
          <c:idx val="1"/>
          <c:order val="1"/>
          <c:tx>
            <c:strRef>
              <c:f>'Figure for Variable 1&amp;2'!$Q$1</c:f>
              <c:strCache>
                <c:ptCount val="1"/>
                <c:pt idx="0">
                  <c:v>Water 2020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'Figure for Variable 1&amp;2'!$Q$2:$Q$1000</c:f>
              <c:numCache>
                <c:formatCode>#,##0</c:formatCode>
                <c:ptCount val="999"/>
                <c:pt idx="0">
                  <c:v>2338</c:v>
                </c:pt>
                <c:pt idx="1">
                  <c:v>2518</c:v>
                </c:pt>
                <c:pt idx="2">
                  <c:v>2520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203-447A-9B35-6C5E84DE4DB0}"/>
            </c:ext>
          </c:extLst>
        </c:ser>
        <c:ser>
          <c:idx val="2"/>
          <c:order val="2"/>
          <c:tx>
            <c:strRef>
              <c:f>'Figure for Variable 1&amp;2'!$G$1</c:f>
              <c:strCache>
                <c:ptCount val="1"/>
              </c:strCache>
            </c:strRef>
          </c:tx>
          <c:invertIfNegative val="1"/>
          <c:val>
            <c:numRef>
              <c:f>'Figure for Variable 1&amp;2'!$G$2:$G$1000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3-447A-9B35-6C5E84DE4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4628327"/>
        <c:axId val="265392124"/>
      </c:barChart>
      <c:catAx>
        <c:axId val="934628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5392124"/>
        <c:crosses val="autoZero"/>
        <c:auto val="1"/>
        <c:lblAlgn val="ctr"/>
        <c:lblOffset val="100"/>
        <c:noMultiLvlLbl val="1"/>
      </c:catAx>
      <c:valAx>
        <c:axId val="265392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462832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Change of Residential consumption and Commercial consumption over time interval between 2019/09 and 2020/10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'Figure for Variable 3&amp;4'!$B$1</c:f>
              <c:strCache>
                <c:ptCount val="1"/>
                <c:pt idx="0">
                  <c:v>Residential consumption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8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'Figure for Variable 3&amp;4'!$A$2:$A$15</c:f>
              <c:numCache>
                <c:formatCode>m/d/yyyy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'Figure for Variable 3&amp;4'!$B$2:$B$15</c:f>
              <c:numCache>
                <c:formatCode>#,##0.00</c:formatCode>
                <c:ptCount val="14"/>
                <c:pt idx="0">
                  <c:v>450832</c:v>
                </c:pt>
                <c:pt idx="1">
                  <c:v>1055341</c:v>
                </c:pt>
                <c:pt idx="2">
                  <c:v>1910612</c:v>
                </c:pt>
                <c:pt idx="3">
                  <c:v>2408889</c:v>
                </c:pt>
                <c:pt idx="4">
                  <c:v>2651548</c:v>
                </c:pt>
                <c:pt idx="5">
                  <c:v>2460004</c:v>
                </c:pt>
                <c:pt idx="6">
                  <c:v>2053383</c:v>
                </c:pt>
                <c:pt idx="7">
                  <c:v>1635211</c:v>
                </c:pt>
                <c:pt idx="8">
                  <c:v>926900</c:v>
                </c:pt>
                <c:pt idx="9">
                  <c:v>550927</c:v>
                </c:pt>
                <c:pt idx="10">
                  <c:v>416827</c:v>
                </c:pt>
                <c:pt idx="11">
                  <c:v>354802</c:v>
                </c:pt>
                <c:pt idx="12">
                  <c:v>515523</c:v>
                </c:pt>
                <c:pt idx="13">
                  <c:v>1097562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3-4154-9175-FB37647F10EC}"/>
            </c:ext>
          </c:extLst>
        </c:ser>
        <c:ser>
          <c:idx val="1"/>
          <c:order val="1"/>
          <c:tx>
            <c:strRef>
              <c:f>'Figure for Variable 3&amp;4'!$C$1</c:f>
              <c:strCache>
                <c:ptCount val="1"/>
                <c:pt idx="0">
                  <c:v>Commercial consumption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numRef>
              <c:f>'Figure for Variable 3&amp;4'!$A$2:$A$15</c:f>
              <c:numCache>
                <c:formatCode>m/d/yyyy</c:formatCode>
                <c:ptCount val="14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  <c:pt idx="13">
                  <c:v>44105</c:v>
                </c:pt>
              </c:numCache>
            </c:numRef>
          </c:cat>
          <c:val>
            <c:numRef>
              <c:f>'Figure for Variable 3&amp;4'!$C$2:$C$15</c:f>
              <c:numCache>
                <c:formatCode>#,##0.00</c:formatCode>
                <c:ptCount val="14"/>
                <c:pt idx="0">
                  <c:v>552474</c:v>
                </c:pt>
                <c:pt idx="1">
                  <c:v>1117391</c:v>
                </c:pt>
                <c:pt idx="2">
                  <c:v>1776750</c:v>
                </c:pt>
                <c:pt idx="3">
                  <c:v>2363664</c:v>
                </c:pt>
                <c:pt idx="4">
                  <c:v>2562649</c:v>
                </c:pt>
                <c:pt idx="5">
                  <c:v>2416359</c:v>
                </c:pt>
                <c:pt idx="6">
                  <c:v>2070085</c:v>
                </c:pt>
                <c:pt idx="7">
                  <c:v>1577249</c:v>
                </c:pt>
                <c:pt idx="8">
                  <c:v>910937</c:v>
                </c:pt>
                <c:pt idx="9">
                  <c:v>532037</c:v>
                </c:pt>
                <c:pt idx="10">
                  <c:v>428191</c:v>
                </c:pt>
                <c:pt idx="11">
                  <c:v>411957</c:v>
                </c:pt>
                <c:pt idx="12">
                  <c:v>523627</c:v>
                </c:pt>
                <c:pt idx="13">
                  <c:v>1103953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3-4154-9175-FB37647F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3761278"/>
        <c:axId val="184080628"/>
      </c:lineChart>
      <c:dateAx>
        <c:axId val="19837612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Supply and disposition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080628"/>
        <c:crosses val="autoZero"/>
        <c:auto val="1"/>
        <c:lblOffset val="100"/>
        <c:baseTimeUnit val="months"/>
      </c:dateAx>
      <c:valAx>
        <c:axId val="18408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37612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Commercial consumption vs. Residential consumption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'Figure for Variable 3&amp;4'!$C$1</c:f>
              <c:strCache>
                <c:ptCount val="1"/>
                <c:pt idx="0">
                  <c:v>Commercial consumption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'Figure for Variable 3&amp;4'!$B$2:$B$15</c:f>
              <c:numCache>
                <c:formatCode>#,##0.00</c:formatCode>
                <c:ptCount val="14"/>
                <c:pt idx="0">
                  <c:v>450832</c:v>
                </c:pt>
                <c:pt idx="1">
                  <c:v>1055341</c:v>
                </c:pt>
                <c:pt idx="2">
                  <c:v>1910612</c:v>
                </c:pt>
                <c:pt idx="3">
                  <c:v>2408889</c:v>
                </c:pt>
                <c:pt idx="4">
                  <c:v>2651548</c:v>
                </c:pt>
                <c:pt idx="5">
                  <c:v>2460004</c:v>
                </c:pt>
                <c:pt idx="6">
                  <c:v>2053383</c:v>
                </c:pt>
                <c:pt idx="7">
                  <c:v>1635211</c:v>
                </c:pt>
                <c:pt idx="8">
                  <c:v>926900</c:v>
                </c:pt>
                <c:pt idx="9">
                  <c:v>550927</c:v>
                </c:pt>
                <c:pt idx="10">
                  <c:v>416827</c:v>
                </c:pt>
                <c:pt idx="11">
                  <c:v>354802</c:v>
                </c:pt>
                <c:pt idx="12">
                  <c:v>515523</c:v>
                </c:pt>
                <c:pt idx="13">
                  <c:v>1097562</c:v>
                </c:pt>
              </c:numCache>
            </c:numRef>
          </c:xVal>
          <c:yVal>
            <c:numRef>
              <c:f>'Figure for Variable 3&amp;4'!$C$2:$C$15</c:f>
              <c:numCache>
                <c:formatCode>#,##0.00</c:formatCode>
                <c:ptCount val="14"/>
                <c:pt idx="0">
                  <c:v>552474</c:v>
                </c:pt>
                <c:pt idx="1">
                  <c:v>1117391</c:v>
                </c:pt>
                <c:pt idx="2">
                  <c:v>1776750</c:v>
                </c:pt>
                <c:pt idx="3">
                  <c:v>2363664</c:v>
                </c:pt>
                <c:pt idx="4">
                  <c:v>2562649</c:v>
                </c:pt>
                <c:pt idx="5">
                  <c:v>2416359</c:v>
                </c:pt>
                <c:pt idx="6">
                  <c:v>2070085</c:v>
                </c:pt>
                <c:pt idx="7">
                  <c:v>1577249</c:v>
                </c:pt>
                <c:pt idx="8">
                  <c:v>910937</c:v>
                </c:pt>
                <c:pt idx="9">
                  <c:v>532037</c:v>
                </c:pt>
                <c:pt idx="10">
                  <c:v>428191</c:v>
                </c:pt>
                <c:pt idx="11">
                  <c:v>411957</c:v>
                </c:pt>
                <c:pt idx="12">
                  <c:v>523627</c:v>
                </c:pt>
                <c:pt idx="13">
                  <c:v>1103953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C4-4E22-AD75-CE9778427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63318"/>
        <c:axId val="449063123"/>
      </c:scatterChart>
      <c:valAx>
        <c:axId val="21274633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Residential consumption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9063123"/>
        <c:crosses val="autoZero"/>
        <c:crossBetween val="midCat"/>
      </c:valAx>
      <c:valAx>
        <c:axId val="44906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Commercial consumption</a:t>
                </a:r>
              </a:p>
            </c:rich>
          </c:tx>
          <c:overlay val="0"/>
        </c:title>
        <c:numFmt formatCode="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746331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10</xdr:row>
      <xdr:rowOff>152400</xdr:rowOff>
    </xdr:from>
    <xdr:ext cx="3257550" cy="2019300"/>
    <xdr:graphicFrame macro="">
      <xdr:nvGraphicFramePr>
        <xdr:cNvPr id="2" name="Chart 1" title="图表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10</xdr:row>
      <xdr:rowOff>152400</xdr:rowOff>
    </xdr:from>
    <xdr:ext cx="3190875" cy="2009775"/>
    <xdr:graphicFrame macro="">
      <xdr:nvGraphicFramePr>
        <xdr:cNvPr id="3" name="Chart 2" title="图表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581025</xdr:colOff>
      <xdr:row>20</xdr:row>
      <xdr:rowOff>180975</xdr:rowOff>
    </xdr:from>
    <xdr:ext cx="3257550" cy="2019300"/>
    <xdr:graphicFrame macro="">
      <xdr:nvGraphicFramePr>
        <xdr:cNvPr id="4" name="Chart 3" title="图表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9525</xdr:colOff>
      <xdr:row>20</xdr:row>
      <xdr:rowOff>180975</xdr:rowOff>
    </xdr:from>
    <xdr:ext cx="3190875" cy="1971675"/>
    <xdr:graphicFrame macro="">
      <xdr:nvGraphicFramePr>
        <xdr:cNvPr id="5" name="Chart 4" title="图表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9</xdr:col>
      <xdr:colOff>314325</xdr:colOff>
      <xdr:row>10</xdr:row>
      <xdr:rowOff>142875</xdr:rowOff>
    </xdr:from>
    <xdr:ext cx="3257550" cy="2019300"/>
    <xdr:graphicFrame macro="">
      <xdr:nvGraphicFramePr>
        <xdr:cNvPr id="6" name="Chart 5" title="图表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838200</xdr:colOff>
      <xdr:row>0</xdr:row>
      <xdr:rowOff>0</xdr:rowOff>
    </xdr:from>
    <xdr:ext cx="5715000" cy="3533775"/>
    <xdr:graphicFrame macro="">
      <xdr:nvGraphicFramePr>
        <xdr:cNvPr id="6" name="Chart 6" title="图表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790575</xdr:colOff>
      <xdr:row>0</xdr:row>
      <xdr:rowOff>0</xdr:rowOff>
    </xdr:from>
    <xdr:ext cx="5715000" cy="3533775"/>
    <xdr:graphicFrame macro="">
      <xdr:nvGraphicFramePr>
        <xdr:cNvPr id="7" name="Chart 7" title="图表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6"/>
  <sheetViews>
    <sheetView tabSelected="1" workbookViewId="0">
      <selection activeCell="I9" sqref="I9"/>
    </sheetView>
  </sheetViews>
  <sheetFormatPr defaultColWidth="14.42578125" defaultRowHeight="15.75" customHeight="1" x14ac:dyDescent="0.2"/>
  <sheetData>
    <row r="1" spans="1:1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/>
      <c r="O1" s="1"/>
      <c r="P1" s="1"/>
    </row>
    <row r="2" spans="1:16" ht="15.75" customHeight="1" x14ac:dyDescent="0.25">
      <c r="A2" s="1" t="s">
        <v>7</v>
      </c>
      <c r="B2" s="2">
        <v>77976</v>
      </c>
      <c r="C2" s="2">
        <v>3195</v>
      </c>
      <c r="D2" s="2">
        <v>6760</v>
      </c>
      <c r="E2" s="2">
        <v>1042</v>
      </c>
      <c r="F2" s="2">
        <v>2221</v>
      </c>
      <c r="H2" s="1" t="s">
        <v>8</v>
      </c>
      <c r="I2" s="3">
        <v>79676.14</v>
      </c>
      <c r="J2" s="3">
        <v>1799.857</v>
      </c>
      <c r="K2" s="3">
        <v>5018.7139999999999</v>
      </c>
      <c r="L2" s="3">
        <v>688.57140000000004</v>
      </c>
      <c r="M2" s="3">
        <v>2366.7142859999999</v>
      </c>
      <c r="N2" s="4"/>
      <c r="O2" s="3"/>
      <c r="P2" s="3"/>
    </row>
    <row r="3" spans="1:16" ht="15.75" customHeight="1" x14ac:dyDescent="0.25">
      <c r="A3" s="1" t="s">
        <v>9</v>
      </c>
      <c r="B3" s="2">
        <v>77158</v>
      </c>
      <c r="C3" s="2">
        <v>1386</v>
      </c>
      <c r="D3" s="2">
        <v>4185</v>
      </c>
      <c r="E3" s="2">
        <v>579</v>
      </c>
      <c r="F3" s="2">
        <v>2351</v>
      </c>
      <c r="H3" s="1" t="s">
        <v>11</v>
      </c>
      <c r="I3" s="3">
        <v>80231</v>
      </c>
      <c r="J3" s="3">
        <v>1386</v>
      </c>
      <c r="K3" s="3">
        <v>4230</v>
      </c>
      <c r="L3" s="3">
        <v>579</v>
      </c>
      <c r="M3" s="3">
        <v>2351</v>
      </c>
      <c r="N3" s="5"/>
      <c r="O3" s="3"/>
      <c r="P3" s="3"/>
    </row>
    <row r="4" spans="1:16" ht="15.75" customHeight="1" x14ac:dyDescent="0.25">
      <c r="A4" s="1" t="s">
        <v>10</v>
      </c>
      <c r="B4" s="2">
        <v>78209</v>
      </c>
      <c r="C4" s="2">
        <v>662</v>
      </c>
      <c r="D4" s="2">
        <v>3817</v>
      </c>
      <c r="E4" s="2">
        <v>429</v>
      </c>
      <c r="F4" s="2">
        <v>2361</v>
      </c>
      <c r="H4" s="1" t="s">
        <v>14</v>
      </c>
      <c r="I4" s="3">
        <v>1884.0329999999999</v>
      </c>
      <c r="J4" s="3">
        <v>1102.425</v>
      </c>
      <c r="K4" s="3">
        <v>1278.8309999999999</v>
      </c>
      <c r="L4" s="3">
        <v>283.49540000000002</v>
      </c>
      <c r="M4" s="1">
        <v>115.8586988</v>
      </c>
      <c r="N4" s="5"/>
      <c r="O4" s="3"/>
      <c r="P4" s="3"/>
    </row>
    <row r="5" spans="1:16" ht="15.75" customHeight="1" x14ac:dyDescent="0.25">
      <c r="A5" s="1" t="s">
        <v>12</v>
      </c>
      <c r="B5" s="2">
        <v>80231</v>
      </c>
      <c r="C5" s="2">
        <v>2250</v>
      </c>
      <c r="D5" s="2">
        <v>5323</v>
      </c>
      <c r="E5" s="3">
        <v>857</v>
      </c>
      <c r="F5" s="2">
        <v>2258</v>
      </c>
      <c r="H5" s="1" t="s">
        <v>16</v>
      </c>
      <c r="I5" s="3">
        <v>3549579</v>
      </c>
      <c r="J5" s="3">
        <v>1215340</v>
      </c>
      <c r="K5" s="3">
        <v>1635409</v>
      </c>
      <c r="L5" s="3">
        <v>80369.62</v>
      </c>
      <c r="M5" s="7">
        <v>13423.2381</v>
      </c>
      <c r="N5" s="5"/>
      <c r="O5" s="3"/>
      <c r="P5" s="3"/>
    </row>
    <row r="6" spans="1:16" ht="15.75" customHeight="1" x14ac:dyDescent="0.25">
      <c r="A6" s="1" t="s">
        <v>13</v>
      </c>
      <c r="B6" s="2">
        <v>81673</v>
      </c>
      <c r="C6" s="2">
        <v>3215</v>
      </c>
      <c r="D6" s="2">
        <v>6754</v>
      </c>
      <c r="E6" s="2">
        <v>1034</v>
      </c>
      <c r="F6" s="2">
        <v>2338</v>
      </c>
      <c r="H6" s="1" t="s">
        <v>18</v>
      </c>
      <c r="I6" s="8">
        <f>QUARTILE(B2:B8,1)</f>
        <v>78092.5</v>
      </c>
      <c r="J6" s="8">
        <f>QUARTILE(C2:C8,1)</f>
        <v>967.5</v>
      </c>
      <c r="K6" s="8">
        <f>QUARTILE(D2:D8,1)</f>
        <v>4123.5</v>
      </c>
      <c r="L6" s="8">
        <f>QUARTILE(E2:E8,1)</f>
        <v>462</v>
      </c>
      <c r="M6" s="8">
        <f>QUARTILE(F2:F8,1)</f>
        <v>2298</v>
      </c>
      <c r="N6" s="6"/>
      <c r="O6" s="6"/>
      <c r="P6" s="6"/>
    </row>
    <row r="7" spans="1:16" ht="15.75" customHeight="1" x14ac:dyDescent="0.25">
      <c r="A7" s="1" t="s">
        <v>15</v>
      </c>
      <c r="B7" s="2">
        <v>80648</v>
      </c>
      <c r="C7" s="2">
        <v>1273</v>
      </c>
      <c r="D7" s="2">
        <v>4230</v>
      </c>
      <c r="E7" s="3">
        <v>495</v>
      </c>
      <c r="F7" s="2">
        <v>2518</v>
      </c>
      <c r="H7" s="9" t="s">
        <v>19</v>
      </c>
      <c r="I7" s="10">
        <f>QUARTILE(B2:B8,3)</f>
        <v>81160.5</v>
      </c>
      <c r="J7" s="10">
        <f>QUARTILE(C2:C8,3)</f>
        <v>2722.5</v>
      </c>
      <c r="K7" s="8">
        <f>QUARTILE(D2:D8,3)</f>
        <v>6038.5</v>
      </c>
      <c r="L7" s="8">
        <f>QUARTILE(E2:E8,3)</f>
        <v>945.5</v>
      </c>
      <c r="M7" s="8">
        <f>QUARTILE(F2:F8,3)</f>
        <v>2439.5</v>
      </c>
    </row>
    <row r="8" spans="1:16" ht="15.75" customHeight="1" x14ac:dyDescent="0.25">
      <c r="A8" s="1" t="s">
        <v>17</v>
      </c>
      <c r="B8" s="2">
        <v>81838</v>
      </c>
      <c r="C8" s="3">
        <v>618</v>
      </c>
      <c r="D8" s="2">
        <v>4062</v>
      </c>
      <c r="E8" s="3">
        <v>384</v>
      </c>
      <c r="F8" s="2">
        <v>2520</v>
      </c>
      <c r="H8" s="9" t="s">
        <v>20</v>
      </c>
      <c r="I8" s="10">
        <f t="shared" ref="I8:M10" si="0">MIN(B:B)</f>
        <v>77158</v>
      </c>
      <c r="J8" s="10">
        <f t="shared" si="0"/>
        <v>618</v>
      </c>
      <c r="K8" s="8">
        <f t="shared" si="0"/>
        <v>3817</v>
      </c>
      <c r="L8" s="8">
        <f t="shared" si="0"/>
        <v>384</v>
      </c>
      <c r="M8" s="8">
        <f t="shared" si="0"/>
        <v>2221</v>
      </c>
    </row>
    <row r="9" spans="1:16" ht="15.75" customHeight="1" x14ac:dyDescent="0.25">
      <c r="F9" s="6"/>
      <c r="H9" s="9" t="s">
        <v>21</v>
      </c>
      <c r="I9" s="10">
        <f t="shared" ref="I9:M11" si="1">MAX(B:B)</f>
        <v>81838</v>
      </c>
      <c r="J9" s="8">
        <f t="shared" si="1"/>
        <v>3215</v>
      </c>
      <c r="K9" s="8">
        <f t="shared" si="1"/>
        <v>6760</v>
      </c>
      <c r="L9" s="8">
        <f t="shared" si="1"/>
        <v>1042</v>
      </c>
      <c r="M9" s="8">
        <f t="shared" si="1"/>
        <v>2520</v>
      </c>
    </row>
    <row r="10" spans="1:16" ht="15.75" customHeight="1" x14ac:dyDescent="0.25">
      <c r="F10" s="1"/>
    </row>
    <row r="11" spans="1:16" ht="15.75" customHeight="1" x14ac:dyDescent="0.25">
      <c r="F11" s="6"/>
    </row>
    <row r="12" spans="1:16" ht="15.75" customHeight="1" x14ac:dyDescent="0.25">
      <c r="F12" s="6"/>
    </row>
    <row r="13" spans="1:16" ht="15.75" customHeight="1" x14ac:dyDescent="0.25">
      <c r="F13" s="6"/>
    </row>
    <row r="14" spans="1:16" ht="15.75" customHeight="1" x14ac:dyDescent="0.25">
      <c r="F14" s="6"/>
    </row>
    <row r="15" spans="1:16" ht="15.75" customHeight="1" x14ac:dyDescent="0.25">
      <c r="F15" s="6"/>
    </row>
    <row r="16" spans="1:16" ht="15.75" customHeight="1" x14ac:dyDescent="0.25">
      <c r="F1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5"/>
  <sheetViews>
    <sheetView workbookViewId="0"/>
  </sheetViews>
  <sheetFormatPr defaultColWidth="14.42578125" defaultRowHeight="15.75" customHeight="1" x14ac:dyDescent="0.2"/>
  <sheetData>
    <row r="1" spans="1:3" x14ac:dyDescent="0.2">
      <c r="A1" s="7" t="s">
        <v>22</v>
      </c>
      <c r="B1" s="7" t="s">
        <v>23</v>
      </c>
      <c r="C1" s="7" t="s">
        <v>24</v>
      </c>
    </row>
    <row r="2" spans="1:3" x14ac:dyDescent="0.2">
      <c r="A2" s="11">
        <v>43709</v>
      </c>
      <c r="B2" s="12">
        <v>450832</v>
      </c>
      <c r="C2" s="12">
        <v>552474</v>
      </c>
    </row>
    <row r="3" spans="1:3" x14ac:dyDescent="0.2">
      <c r="A3" s="11">
        <v>43739</v>
      </c>
      <c r="B3" s="12">
        <v>1055341</v>
      </c>
      <c r="C3" s="12">
        <v>1117391</v>
      </c>
    </row>
    <row r="4" spans="1:3" x14ac:dyDescent="0.2">
      <c r="A4" s="11">
        <v>43770</v>
      </c>
      <c r="B4" s="12">
        <v>1910612</v>
      </c>
      <c r="C4" s="12">
        <v>1776750</v>
      </c>
    </row>
    <row r="5" spans="1:3" x14ac:dyDescent="0.2">
      <c r="A5" s="11">
        <v>43800</v>
      </c>
      <c r="B5" s="12">
        <v>2408889</v>
      </c>
      <c r="C5" s="12">
        <v>2363664</v>
      </c>
    </row>
    <row r="6" spans="1:3" x14ac:dyDescent="0.2">
      <c r="A6" s="11">
        <v>43831</v>
      </c>
      <c r="B6" s="12">
        <v>2651548</v>
      </c>
      <c r="C6" s="12">
        <v>2562649</v>
      </c>
    </row>
    <row r="7" spans="1:3" x14ac:dyDescent="0.2">
      <c r="A7" s="11">
        <v>43862</v>
      </c>
      <c r="B7" s="12">
        <v>2460004</v>
      </c>
      <c r="C7" s="12">
        <v>2416359</v>
      </c>
    </row>
    <row r="8" spans="1:3" x14ac:dyDescent="0.2">
      <c r="A8" s="11">
        <v>43891</v>
      </c>
      <c r="B8" s="12">
        <v>2053383</v>
      </c>
      <c r="C8" s="12">
        <v>2070085</v>
      </c>
    </row>
    <row r="9" spans="1:3" x14ac:dyDescent="0.2">
      <c r="A9" s="11">
        <v>43922</v>
      </c>
      <c r="B9" s="12">
        <v>1635211</v>
      </c>
      <c r="C9" s="12">
        <v>1577249</v>
      </c>
    </row>
    <row r="10" spans="1:3" x14ac:dyDescent="0.2">
      <c r="A10" s="11">
        <v>43952</v>
      </c>
      <c r="B10" s="12">
        <v>926900</v>
      </c>
      <c r="C10" s="12">
        <v>910937</v>
      </c>
    </row>
    <row r="11" spans="1:3" x14ac:dyDescent="0.2">
      <c r="A11" s="11">
        <v>43983</v>
      </c>
      <c r="B11" s="12">
        <v>550927</v>
      </c>
      <c r="C11" s="12">
        <v>532037</v>
      </c>
    </row>
    <row r="12" spans="1:3" x14ac:dyDescent="0.2">
      <c r="A12" s="11">
        <v>44013</v>
      </c>
      <c r="B12" s="12">
        <v>416827</v>
      </c>
      <c r="C12" s="12">
        <v>428191</v>
      </c>
    </row>
    <row r="13" spans="1:3" x14ac:dyDescent="0.2">
      <c r="A13" s="11">
        <v>44044</v>
      </c>
      <c r="B13" s="12">
        <v>354802</v>
      </c>
      <c r="C13" s="12">
        <v>411957</v>
      </c>
    </row>
    <row r="14" spans="1:3" x14ac:dyDescent="0.2">
      <c r="A14" s="11">
        <v>44075</v>
      </c>
      <c r="B14" s="12">
        <v>515523</v>
      </c>
      <c r="C14" s="12">
        <v>523627</v>
      </c>
    </row>
    <row r="15" spans="1:3" x14ac:dyDescent="0.2">
      <c r="A15" s="11">
        <v>44105</v>
      </c>
      <c r="B15" s="12">
        <v>1097562</v>
      </c>
      <c r="C15" s="12">
        <v>1103953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6"/>
  <sheetViews>
    <sheetView workbookViewId="0"/>
  </sheetViews>
  <sheetFormatPr defaultColWidth="14.42578125" defaultRowHeight="15.75" customHeight="1" x14ac:dyDescent="0.2"/>
  <sheetData>
    <row r="1" spans="1:1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7" t="s">
        <v>25</v>
      </c>
      <c r="F1" s="1" t="s">
        <v>5</v>
      </c>
      <c r="H1" s="1" t="s">
        <v>26</v>
      </c>
      <c r="I1" s="9" t="s">
        <v>27</v>
      </c>
      <c r="J1" s="9" t="s">
        <v>28</v>
      </c>
      <c r="K1" s="9" t="s">
        <v>29</v>
      </c>
      <c r="L1" s="9" t="s">
        <v>30</v>
      </c>
      <c r="M1" s="9" t="s">
        <v>31</v>
      </c>
      <c r="N1" s="9" t="s">
        <v>32</v>
      </c>
      <c r="O1" s="9" t="s">
        <v>33</v>
      </c>
      <c r="P1" s="1" t="s">
        <v>34</v>
      </c>
      <c r="Q1" s="7" t="s">
        <v>35</v>
      </c>
    </row>
    <row r="2" spans="1:17" ht="15.75" customHeight="1" x14ac:dyDescent="0.25">
      <c r="A2" s="1" t="s">
        <v>13</v>
      </c>
      <c r="B2" s="2">
        <v>77976</v>
      </c>
      <c r="C2" s="2">
        <v>3195</v>
      </c>
      <c r="D2" s="2">
        <v>6760</v>
      </c>
      <c r="E2" s="2">
        <v>1042</v>
      </c>
      <c r="F2" s="2">
        <v>2221</v>
      </c>
      <c r="G2" s="7" t="s">
        <v>18</v>
      </c>
      <c r="H2" s="2">
        <v>77976</v>
      </c>
      <c r="I2" s="2">
        <v>81673</v>
      </c>
      <c r="J2" s="2">
        <v>3195</v>
      </c>
      <c r="K2" s="2">
        <v>3215</v>
      </c>
      <c r="L2" s="2">
        <v>6760</v>
      </c>
      <c r="M2" s="2">
        <v>6754</v>
      </c>
      <c r="N2" s="2">
        <v>1042</v>
      </c>
      <c r="O2" s="2">
        <v>1034</v>
      </c>
      <c r="P2" s="2">
        <v>2221</v>
      </c>
      <c r="Q2" s="2">
        <v>2338</v>
      </c>
    </row>
    <row r="3" spans="1:17" ht="15.75" customHeight="1" x14ac:dyDescent="0.25">
      <c r="A3" s="1" t="s">
        <v>15</v>
      </c>
      <c r="B3" s="2">
        <v>77158</v>
      </c>
      <c r="C3" s="2">
        <v>1386</v>
      </c>
      <c r="D3" s="2">
        <v>4185</v>
      </c>
      <c r="E3" s="2">
        <v>579</v>
      </c>
      <c r="F3" s="2">
        <v>2351</v>
      </c>
      <c r="G3" s="7" t="s">
        <v>36</v>
      </c>
      <c r="H3" s="2">
        <v>77158</v>
      </c>
      <c r="I3" s="2">
        <v>80648</v>
      </c>
      <c r="J3" s="2">
        <v>1386</v>
      </c>
      <c r="K3" s="2">
        <v>1273</v>
      </c>
      <c r="L3" s="2">
        <v>4185</v>
      </c>
      <c r="M3" s="2">
        <v>4230</v>
      </c>
      <c r="N3" s="2">
        <v>579</v>
      </c>
      <c r="O3" s="3">
        <v>495</v>
      </c>
      <c r="P3" s="2">
        <v>2351</v>
      </c>
      <c r="Q3" s="2">
        <v>2518</v>
      </c>
    </row>
    <row r="4" spans="1:17" ht="15.75" customHeight="1" x14ac:dyDescent="0.25">
      <c r="A4" s="1" t="s">
        <v>10</v>
      </c>
      <c r="B4" s="2">
        <v>78209</v>
      </c>
      <c r="C4" s="2">
        <v>662</v>
      </c>
      <c r="D4" s="2">
        <v>3817</v>
      </c>
      <c r="E4" s="2">
        <v>429</v>
      </c>
      <c r="F4" s="2">
        <v>2361</v>
      </c>
      <c r="G4" s="7" t="s">
        <v>19</v>
      </c>
      <c r="H4" s="2">
        <v>78209</v>
      </c>
      <c r="I4" s="2">
        <v>81838</v>
      </c>
      <c r="J4" s="2">
        <v>662</v>
      </c>
      <c r="K4" s="3">
        <v>618</v>
      </c>
      <c r="L4" s="2">
        <v>3817</v>
      </c>
      <c r="M4" s="2">
        <v>4062</v>
      </c>
      <c r="N4" s="2">
        <v>429</v>
      </c>
      <c r="O4" s="3">
        <v>384</v>
      </c>
      <c r="P4" s="2">
        <v>2361</v>
      </c>
      <c r="Q4" s="2">
        <v>2520</v>
      </c>
    </row>
    <row r="5" spans="1:17" ht="15.75" customHeight="1" x14ac:dyDescent="0.25">
      <c r="A5" s="1" t="s">
        <v>12</v>
      </c>
      <c r="B5" s="2">
        <v>80231</v>
      </c>
      <c r="C5" s="2">
        <v>2250</v>
      </c>
      <c r="D5" s="2">
        <v>5323</v>
      </c>
      <c r="E5" s="3">
        <v>857</v>
      </c>
      <c r="F5" s="2">
        <v>2258</v>
      </c>
      <c r="G5" s="7" t="s">
        <v>37</v>
      </c>
      <c r="H5" s="2">
        <v>80231</v>
      </c>
      <c r="J5" s="2">
        <v>2250</v>
      </c>
      <c r="L5" s="2">
        <v>5323</v>
      </c>
      <c r="N5" s="3">
        <v>857</v>
      </c>
      <c r="P5" s="2">
        <v>2258</v>
      </c>
    </row>
    <row r="6" spans="1:17" ht="15.75" customHeight="1" x14ac:dyDescent="0.25">
      <c r="A6" s="1" t="s">
        <v>13</v>
      </c>
      <c r="B6" s="2">
        <v>81673</v>
      </c>
      <c r="C6" s="2">
        <v>3215</v>
      </c>
      <c r="D6" s="2">
        <v>6754</v>
      </c>
      <c r="E6" s="2">
        <v>1034</v>
      </c>
      <c r="F6" s="2">
        <v>2338</v>
      </c>
    </row>
    <row r="7" spans="1:17" ht="15.75" customHeight="1" x14ac:dyDescent="0.25">
      <c r="A7" s="1" t="s">
        <v>15</v>
      </c>
      <c r="B7" s="2">
        <v>80648</v>
      </c>
      <c r="C7" s="2">
        <v>1273</v>
      </c>
      <c r="D7" s="2">
        <v>4230</v>
      </c>
      <c r="E7" s="3">
        <v>495</v>
      </c>
      <c r="F7" s="2">
        <v>2518</v>
      </c>
    </row>
    <row r="8" spans="1:17" ht="15.75" customHeight="1" x14ac:dyDescent="0.25">
      <c r="A8" s="1" t="s">
        <v>17</v>
      </c>
      <c r="B8" s="2">
        <v>81838</v>
      </c>
      <c r="C8" s="3">
        <v>618</v>
      </c>
      <c r="D8" s="2">
        <v>4062</v>
      </c>
      <c r="E8" s="3">
        <v>384</v>
      </c>
      <c r="F8" s="2">
        <v>2520</v>
      </c>
    </row>
    <row r="9" spans="1:17" ht="15.75" customHeight="1" x14ac:dyDescent="0.25">
      <c r="F9" s="6"/>
      <c r="P9" s="6"/>
    </row>
    <row r="10" spans="1:17" ht="15.75" customHeight="1" x14ac:dyDescent="0.25">
      <c r="F10" s="1"/>
      <c r="P10" s="1"/>
    </row>
    <row r="11" spans="1:17" ht="15.75" customHeight="1" x14ac:dyDescent="0.25">
      <c r="F11" s="6"/>
      <c r="P11" s="6"/>
    </row>
    <row r="12" spans="1:17" ht="15.75" customHeight="1" x14ac:dyDescent="0.25">
      <c r="F12" s="6"/>
      <c r="P12" s="6"/>
    </row>
    <row r="13" spans="1:17" ht="15.75" customHeight="1" x14ac:dyDescent="0.25">
      <c r="F13" s="6"/>
      <c r="P13" s="6"/>
    </row>
    <row r="14" spans="1:17" ht="15.75" customHeight="1" x14ac:dyDescent="0.25">
      <c r="F14" s="6"/>
      <c r="P14" s="6"/>
    </row>
    <row r="15" spans="1:17" ht="15.75" customHeight="1" x14ac:dyDescent="0.25">
      <c r="F15" s="6"/>
      <c r="P15" s="6"/>
    </row>
    <row r="16" spans="1:17" ht="15.75" customHeight="1" x14ac:dyDescent="0.25">
      <c r="F16" s="6"/>
      <c r="P16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5"/>
  <sheetViews>
    <sheetView workbookViewId="0"/>
  </sheetViews>
  <sheetFormatPr defaultColWidth="14.42578125" defaultRowHeight="15.75" customHeight="1" x14ac:dyDescent="0.2"/>
  <sheetData>
    <row r="1" spans="1:3" x14ac:dyDescent="0.2">
      <c r="A1" s="7" t="s">
        <v>22</v>
      </c>
      <c r="B1" s="7" t="s">
        <v>23</v>
      </c>
      <c r="C1" s="7" t="s">
        <v>24</v>
      </c>
    </row>
    <row r="2" spans="1:3" x14ac:dyDescent="0.2">
      <c r="A2" s="11">
        <v>43709</v>
      </c>
      <c r="B2" s="12">
        <v>450832</v>
      </c>
      <c r="C2" s="12">
        <v>552474</v>
      </c>
    </row>
    <row r="3" spans="1:3" x14ac:dyDescent="0.2">
      <c r="A3" s="11">
        <v>43739</v>
      </c>
      <c r="B3" s="12">
        <v>1055341</v>
      </c>
      <c r="C3" s="12">
        <v>1117391</v>
      </c>
    </row>
    <row r="4" spans="1:3" x14ac:dyDescent="0.2">
      <c r="A4" s="11">
        <v>43770</v>
      </c>
      <c r="B4" s="12">
        <v>1910612</v>
      </c>
      <c r="C4" s="12">
        <v>1776750</v>
      </c>
    </row>
    <row r="5" spans="1:3" x14ac:dyDescent="0.2">
      <c r="A5" s="11">
        <v>43800</v>
      </c>
      <c r="B5" s="12">
        <v>2408889</v>
      </c>
      <c r="C5" s="12">
        <v>2363664</v>
      </c>
    </row>
    <row r="6" spans="1:3" x14ac:dyDescent="0.2">
      <c r="A6" s="11">
        <v>43831</v>
      </c>
      <c r="B6" s="12">
        <v>2651548</v>
      </c>
      <c r="C6" s="12">
        <v>2562649</v>
      </c>
    </row>
    <row r="7" spans="1:3" x14ac:dyDescent="0.2">
      <c r="A7" s="11">
        <v>43862</v>
      </c>
      <c r="B7" s="12">
        <v>2460004</v>
      </c>
      <c r="C7" s="12">
        <v>2416359</v>
      </c>
    </row>
    <row r="8" spans="1:3" x14ac:dyDescent="0.2">
      <c r="A8" s="11">
        <v>43891</v>
      </c>
      <c r="B8" s="12">
        <v>2053383</v>
      </c>
      <c r="C8" s="12">
        <v>2070085</v>
      </c>
    </row>
    <row r="9" spans="1:3" x14ac:dyDescent="0.2">
      <c r="A9" s="11">
        <v>43922</v>
      </c>
      <c r="B9" s="12">
        <v>1635211</v>
      </c>
      <c r="C9" s="12">
        <v>1577249</v>
      </c>
    </row>
    <row r="10" spans="1:3" x14ac:dyDescent="0.2">
      <c r="A10" s="11">
        <v>43952</v>
      </c>
      <c r="B10" s="12">
        <v>926900</v>
      </c>
      <c r="C10" s="12">
        <v>910937</v>
      </c>
    </row>
    <row r="11" spans="1:3" x14ac:dyDescent="0.2">
      <c r="A11" s="11">
        <v>43983</v>
      </c>
      <c r="B11" s="12">
        <v>550927</v>
      </c>
      <c r="C11" s="12">
        <v>532037</v>
      </c>
    </row>
    <row r="12" spans="1:3" x14ac:dyDescent="0.2">
      <c r="A12" s="11">
        <v>44013</v>
      </c>
      <c r="B12" s="12">
        <v>416827</v>
      </c>
      <c r="C12" s="12">
        <v>428191</v>
      </c>
    </row>
    <row r="13" spans="1:3" x14ac:dyDescent="0.2">
      <c r="A13" s="11">
        <v>44044</v>
      </c>
      <c r="B13" s="12">
        <v>354802</v>
      </c>
      <c r="C13" s="12">
        <v>411957</v>
      </c>
    </row>
    <row r="14" spans="1:3" x14ac:dyDescent="0.2">
      <c r="A14" s="11">
        <v>44075</v>
      </c>
      <c r="B14" s="12">
        <v>515523</v>
      </c>
      <c r="C14" s="12">
        <v>523627</v>
      </c>
    </row>
    <row r="15" spans="1:3" x14ac:dyDescent="0.2">
      <c r="A15" s="11">
        <v>44105</v>
      </c>
      <c r="B15" s="12">
        <v>1097562</v>
      </c>
      <c r="C15" s="12">
        <v>1103953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Variable 1 &amp; 2</vt:lpstr>
      <vt:lpstr>Variable 3 &amp; 4</vt:lpstr>
      <vt:lpstr>Figure for Variable 1&amp;2</vt:lpstr>
      <vt:lpstr>Figure for Variable 3&amp;4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yang</cp:lastModifiedBy>
  <dcterms:modified xsi:type="dcterms:W3CDTF">2021-01-17T03:52:36Z</dcterms:modified>
</cp:coreProperties>
</file>