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school\ThesisProject\"/>
    </mc:Choice>
  </mc:AlternateContent>
  <xr:revisionPtr revIDLastSave="0" documentId="13_ncr:1_{3440A17A-C687-43B6-8F87-C83ABF3376C7}" xr6:coauthVersionLast="45" xr6:coauthVersionMax="45" xr10:uidLastSave="{00000000-0000-0000-0000-000000000000}"/>
  <bookViews>
    <workbookView xWindow="-120" yWindow="-120" windowWidth="29040" windowHeight="15840" xr2:uid="{3339F13C-A6B3-4AD2-8974-D87AC03DF8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H59" i="1" l="1"/>
  <c r="H54" i="1"/>
  <c r="H53" i="1"/>
  <c r="F54" i="1"/>
  <c r="F53" i="1"/>
  <c r="G3" i="1"/>
  <c r="G4" i="1"/>
  <c r="G5" i="1"/>
  <c r="G6" i="1"/>
  <c r="G7" i="1"/>
  <c r="G8" i="1"/>
  <c r="G9" i="1"/>
  <c r="G10" i="1"/>
  <c r="G11" i="1"/>
  <c r="G12" i="1"/>
  <c r="G13" i="1"/>
  <c r="G14" i="1"/>
  <c r="G53" i="1"/>
  <c r="G16" i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G57" i="1" l="1"/>
  <c r="G54" i="1"/>
  <c r="E54" i="1"/>
  <c r="E53" i="1"/>
  <c r="E52" i="1"/>
  <c r="B57" i="1" s="1"/>
  <c r="D54" i="1"/>
  <c r="D53" i="1"/>
  <c r="D52" i="1"/>
  <c r="C54" i="1"/>
  <c r="C53" i="1"/>
  <c r="C52" i="1"/>
  <c r="B54" i="1"/>
  <c r="B53" i="1"/>
  <c r="B52" i="1"/>
</calcChain>
</file>

<file path=xl/sharedStrings.xml><?xml version="1.0" encoding="utf-8"?>
<sst xmlns="http://schemas.openxmlformats.org/spreadsheetml/2006/main" count="65" uniqueCount="63">
  <si>
    <t>Android Common</t>
  </si>
  <si>
    <t>AndroidUtilCode</t>
  </si>
  <si>
    <t>Calligraphy</t>
  </si>
  <si>
    <t>camerakit android</t>
  </si>
  <si>
    <t>canal</t>
  </si>
  <si>
    <t>cas</t>
  </si>
  <si>
    <t>ceph</t>
  </si>
  <si>
    <t>CircleImageView</t>
  </si>
  <si>
    <t>Project Name</t>
  </si>
  <si>
    <t>Lines of Comments</t>
  </si>
  <si>
    <t>Number of Comments</t>
  </si>
  <si>
    <t>Lines of Commented-out Code</t>
  </si>
  <si>
    <t>cmder</t>
  </si>
  <si>
    <t>cmus</t>
  </si>
  <si>
    <t>CNTK</t>
  </si>
  <si>
    <t>CodeHub</t>
  </si>
  <si>
    <t>collectd</t>
  </si>
  <si>
    <t>CompleteSharp</t>
  </si>
  <si>
    <t>conceal</t>
  </si>
  <si>
    <t>ConfuserEx</t>
  </si>
  <si>
    <t>csharplang</t>
  </si>
  <si>
    <t>csl traffic</t>
  </si>
  <si>
    <t>ctci</t>
  </si>
  <si>
    <t>Divan</t>
  </si>
  <si>
    <t>dlib</t>
  </si>
  <si>
    <t>entt</t>
  </si>
  <si>
    <t>fluent bit</t>
  </si>
  <si>
    <t>folding cell android</t>
  </si>
  <si>
    <t>graal</t>
  </si>
  <si>
    <t>Hawk</t>
  </si>
  <si>
    <t>hexchat</t>
  </si>
  <si>
    <t>ip2region</t>
  </si>
  <si>
    <t>JsBridge</t>
  </si>
  <si>
    <t>JUCE</t>
  </si>
  <si>
    <t>Krypto trading bot</t>
  </si>
  <si>
    <t>libphonenumber</t>
  </si>
  <si>
    <t>luna</t>
  </si>
  <si>
    <t>material compnents android</t>
  </si>
  <si>
    <t>MvvmCross</t>
  </si>
  <si>
    <t>openFrameworks</t>
  </si>
  <si>
    <t>OpenRCT2</t>
  </si>
  <si>
    <t>phppredis</t>
  </si>
  <si>
    <t>pocketsphinx</t>
  </si>
  <si>
    <t>POGOLib</t>
  </si>
  <si>
    <t>RIOT</t>
  </si>
  <si>
    <t>roslyn</t>
  </si>
  <si>
    <t>rufus</t>
  </si>
  <si>
    <t>sider</t>
  </si>
  <si>
    <t>Sourcetrail</t>
  </si>
  <si>
    <t>Swashbuckle.AspNetCore</t>
  </si>
  <si>
    <t>tiny AES c</t>
  </si>
  <si>
    <t>vlmcsd</t>
  </si>
  <si>
    <t>wren</t>
  </si>
  <si>
    <t>xgboost</t>
  </si>
  <si>
    <t>Total</t>
  </si>
  <si>
    <t>Average</t>
  </si>
  <si>
    <t>Median</t>
  </si>
  <si>
    <t>percentage of CoC</t>
  </si>
  <si>
    <t>Statement LOC</t>
  </si>
  <si>
    <t>Ratio of comments to Statement LOC</t>
  </si>
  <si>
    <t>Percentage of Commented-out Code</t>
  </si>
  <si>
    <t>Average Lines per Comment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</si>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</sst>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8D511-98D4-43D6-830D-954C2C629AF0}">
  <dimension ref="A1:H59"/>
  <sheetViews>
    <sheetView tabSelected="1" workbookViewId="0">
      <selection activeCell="C10" sqref="C10"/>
    </sheetView>
  </sheetViews>
  <sheetFormatPr defaultRowHeight="15" x14ac:dyDescent="0.25"/>
  <cols>
    <col min="1" max="1" width="23.7109375" customWidth="1"/>
    <col min="2" max="2" width="16.7109375" customWidth="1"/>
    <col min="3" max="3" width="19.7109375" customWidth="1"/>
    <col min="4" max="4" width="22.85546875" customWidth="1"/>
    <col min="5" max="5" width="30.5703125" customWidth="1"/>
    <col min="6" max="6" width="37.5703125" customWidth="1"/>
    <col min="7" max="7" width="35.42578125" customWidth="1"/>
    <col min="8" max="8" width="28.5703125" customWidth="1"/>
  </cols>
  <sheetData>
    <row r="1" spans="1:8" ht="15.75" x14ac:dyDescent="0.25">
      <c r="A1" s="1" t="s">
        <v>8</v>
      </c>
      <c r="B1" s="1" t="s">
        <v>58</v>
      </c>
      <c r="C1" s="1" t="s">
        <v>9</v>
      </c>
      <c r="D1" s="1" t="s">
        <v>10</v>
      </c>
      <c r="E1" s="1" t="s">
        <v>11</v>
      </c>
      <c r="F1" s="1" t="s">
        <v>59</v>
      </c>
      <c r="G1" s="1" t="s">
        <v>60</v>
      </c>
      <c r="H1" s="1" t="s">
        <v>61</v>
      </c>
    </row>
    <row r="2" spans="1:8" x14ac:dyDescent="0.25">
      <c r="A2" s="2" t="s">
        <v>0</v>
      </c>
      <c r="B2" s="2">
        <v>6614</v>
      </c>
      <c r="C2" s="2">
        <v>5728</v>
      </c>
      <c r="D2" s="2">
        <v>921</v>
      </c>
      <c r="E2" s="2">
        <v>160</v>
      </c>
      <c r="F2" s="3">
        <f>C2/B2</f>
        <v>0.86604172966434834</v>
      </c>
      <c r="G2" s="3">
        <f>E2/C2*100</f>
        <v>2.7932960893854748</v>
      </c>
      <c r="H2" s="3">
        <f>C2/D2</f>
        <v>6.219326818675353</v>
      </c>
    </row>
    <row r="3" spans="1:8" x14ac:dyDescent="0.25">
      <c r="A3" s="2" t="s">
        <v>1</v>
      </c>
      <c r="B3" s="2">
        <v>37120</v>
      </c>
      <c r="C3" s="2">
        <v>17191</v>
      </c>
      <c r="D3" s="2">
        <v>3674</v>
      </c>
      <c r="E3" s="2">
        <v>739</v>
      </c>
      <c r="F3" s="3">
        <f t="shared" ref="F3:F51" si="0">C3/B3</f>
        <v>0.46311961206896551</v>
      </c>
      <c r="G3" s="3">
        <f t="shared" ref="G3:G51" si="1">E3/C3*100</f>
        <v>4.2987609795823394</v>
      </c>
      <c r="H3" s="3">
        <f t="shared" ref="H3:H51" si="2">C3/D3</f>
        <v>4.6790963527490472</v>
      </c>
    </row>
    <row r="4" spans="1:8" x14ac:dyDescent="0.25">
      <c r="A4" s="2" t="s">
        <v>2</v>
      </c>
      <c r="B4" s="2">
        <v>1031</v>
      </c>
      <c r="C4" s="2">
        <v>569</v>
      </c>
      <c r="D4" s="2">
        <v>151</v>
      </c>
      <c r="E4" s="2">
        <v>1</v>
      </c>
      <c r="F4" s="3">
        <f t="shared" si="0"/>
        <v>0.55189136760426771</v>
      </c>
      <c r="G4" s="3">
        <f t="shared" si="1"/>
        <v>0.17574692442882248</v>
      </c>
      <c r="H4" s="3">
        <f t="shared" si="2"/>
        <v>3.7682119205298013</v>
      </c>
    </row>
    <row r="5" spans="1:8" x14ac:dyDescent="0.25">
      <c r="A5" s="2" t="s">
        <v>3</v>
      </c>
      <c r="B5" s="2">
        <v>7603</v>
      </c>
      <c r="C5" s="2">
        <v>3001</v>
      </c>
      <c r="D5" s="2">
        <v>1234</v>
      </c>
      <c r="E5" s="2">
        <v>58</v>
      </c>
      <c r="F5" s="3">
        <f t="shared" si="0"/>
        <v>0.39471261344206232</v>
      </c>
      <c r="G5" s="3">
        <f t="shared" si="1"/>
        <v>1.9326891036321225</v>
      </c>
      <c r="H5" s="3">
        <f t="shared" si="2"/>
        <v>2.4319286871961103</v>
      </c>
    </row>
    <row r="6" spans="1:8" x14ac:dyDescent="0.25">
      <c r="A6" s="2" t="s">
        <v>4</v>
      </c>
      <c r="B6" s="2">
        <v>82006</v>
      </c>
      <c r="C6" s="2">
        <v>18797</v>
      </c>
      <c r="D6" s="2">
        <v>6575</v>
      </c>
      <c r="E6" s="2">
        <v>137</v>
      </c>
      <c r="F6" s="3">
        <f t="shared" si="0"/>
        <v>0.22921493549252495</v>
      </c>
      <c r="G6" s="3">
        <f t="shared" si="1"/>
        <v>0.72883970846411661</v>
      </c>
      <c r="H6" s="3">
        <f t="shared" si="2"/>
        <v>2.8588593155893536</v>
      </c>
    </row>
    <row r="7" spans="1:8" x14ac:dyDescent="0.25">
      <c r="A7" s="2" t="s">
        <v>5</v>
      </c>
      <c r="B7" s="2">
        <v>216752</v>
      </c>
      <c r="C7" s="2">
        <v>65348</v>
      </c>
      <c r="D7" s="2">
        <v>11896</v>
      </c>
      <c r="E7" s="2">
        <v>451</v>
      </c>
      <c r="F7" s="3">
        <f t="shared" si="0"/>
        <v>0.30148741418764302</v>
      </c>
      <c r="G7" s="3">
        <f t="shared" si="1"/>
        <v>0.69015119054906038</v>
      </c>
      <c r="H7" s="3">
        <f t="shared" si="2"/>
        <v>5.4932750504371217</v>
      </c>
    </row>
    <row r="8" spans="1:8" x14ac:dyDescent="0.25">
      <c r="A8" s="2" t="s">
        <v>6</v>
      </c>
      <c r="B8" s="2">
        <v>993305</v>
      </c>
      <c r="C8" s="2">
        <v>96032</v>
      </c>
      <c r="D8" s="2">
        <v>63741</v>
      </c>
      <c r="E8" s="2">
        <v>7682</v>
      </c>
      <c r="F8" s="3">
        <f t="shared" si="0"/>
        <v>9.6679267697232979E-2</v>
      </c>
      <c r="G8" s="3">
        <f t="shared" si="1"/>
        <v>7.9994168610463188</v>
      </c>
      <c r="H8" s="3">
        <f t="shared" si="2"/>
        <v>1.506597009773929</v>
      </c>
    </row>
    <row r="9" spans="1:8" x14ac:dyDescent="0.25">
      <c r="A9" s="2" t="s">
        <v>7</v>
      </c>
      <c r="B9" s="2">
        <v>397</v>
      </c>
      <c r="C9" s="2">
        <v>22</v>
      </c>
      <c r="D9" s="2">
        <v>6</v>
      </c>
      <c r="E9" s="2">
        <v>0</v>
      </c>
      <c r="F9" s="3">
        <f t="shared" si="0"/>
        <v>5.5415617128463476E-2</v>
      </c>
      <c r="G9" s="3">
        <f t="shared" si="1"/>
        <v>0</v>
      </c>
      <c r="H9" s="3">
        <f t="shared" si="2"/>
        <v>3.6666666666666665</v>
      </c>
    </row>
    <row r="10" spans="1:8" x14ac:dyDescent="0.25">
      <c r="A10" s="2" t="s">
        <v>12</v>
      </c>
      <c r="B10" s="2">
        <v>610</v>
      </c>
      <c r="C10" s="2">
        <v>28</v>
      </c>
      <c r="D10" s="2">
        <v>36</v>
      </c>
      <c r="E10" s="2">
        <v>0</v>
      </c>
      <c r="F10" s="3">
        <f t="shared" si="0"/>
        <v>4.5901639344262293E-2</v>
      </c>
      <c r="G10" s="3">
        <f t="shared" si="1"/>
        <v>0</v>
      </c>
      <c r="H10" s="3">
        <f t="shared" si="2"/>
        <v>0.77777777777777779</v>
      </c>
    </row>
    <row r="11" spans="1:8" x14ac:dyDescent="0.25">
      <c r="A11" s="2" t="s">
        <v>13</v>
      </c>
      <c r="B11" s="2">
        <v>38252</v>
      </c>
      <c r="C11" s="2">
        <v>5292</v>
      </c>
      <c r="D11" s="2">
        <v>2413</v>
      </c>
      <c r="E11" s="2">
        <v>141</v>
      </c>
      <c r="F11" s="3">
        <f t="shared" si="0"/>
        <v>0.13834570741399144</v>
      </c>
      <c r="G11" s="3">
        <f t="shared" si="1"/>
        <v>2.6643990929705215</v>
      </c>
      <c r="H11" s="3">
        <f t="shared" si="2"/>
        <v>2.1931205967675091</v>
      </c>
    </row>
    <row r="12" spans="1:8" x14ac:dyDescent="0.25">
      <c r="A12" s="2" t="s">
        <v>14</v>
      </c>
      <c r="B12" s="2">
        <v>195054</v>
      </c>
      <c r="C12" s="2">
        <v>32780</v>
      </c>
      <c r="D12" s="2">
        <v>45492</v>
      </c>
      <c r="E12" s="2">
        <v>1081</v>
      </c>
      <c r="F12" s="3">
        <f t="shared" si="0"/>
        <v>0.16805602551088417</v>
      </c>
      <c r="G12" s="3">
        <f t="shared" si="1"/>
        <v>3.2977425259304449</v>
      </c>
      <c r="H12" s="3">
        <f t="shared" si="2"/>
        <v>0.72056625340719249</v>
      </c>
    </row>
    <row r="13" spans="1:8" x14ac:dyDescent="0.25">
      <c r="A13" s="2" t="s">
        <v>15</v>
      </c>
      <c r="B13" s="2">
        <v>25642</v>
      </c>
      <c r="C13" s="2">
        <v>1023</v>
      </c>
      <c r="D13" s="2">
        <v>1000</v>
      </c>
      <c r="E13" s="2">
        <v>46</v>
      </c>
      <c r="F13" s="3">
        <f t="shared" si="0"/>
        <v>3.989548397160908E-2</v>
      </c>
      <c r="G13" s="3">
        <f t="shared" si="1"/>
        <v>4.4965786901270777</v>
      </c>
      <c r="H13" s="3">
        <f t="shared" si="2"/>
        <v>1.0229999999999999</v>
      </c>
    </row>
    <row r="14" spans="1:8" x14ac:dyDescent="0.25">
      <c r="A14" s="2" t="s">
        <v>16</v>
      </c>
      <c r="B14" s="2">
        <v>113747</v>
      </c>
      <c r="C14" s="2">
        <v>16648</v>
      </c>
      <c r="D14" s="2">
        <v>12183</v>
      </c>
      <c r="E14" s="2">
        <v>195</v>
      </c>
      <c r="F14" s="3">
        <f t="shared" si="0"/>
        <v>0.14635990399746807</v>
      </c>
      <c r="G14" s="3">
        <f t="shared" si="1"/>
        <v>1.1713118692936089</v>
      </c>
      <c r="H14" s="3">
        <f t="shared" si="2"/>
        <v>1.3664942953295576</v>
      </c>
    </row>
    <row r="15" spans="1:8" x14ac:dyDescent="0.25">
      <c r="A15" s="2" t="s">
        <v>17</v>
      </c>
      <c r="B15" s="2">
        <v>802</v>
      </c>
      <c r="C15" s="2">
        <v>32</v>
      </c>
      <c r="D15" s="2">
        <v>16</v>
      </c>
      <c r="E15" s="2" t="s">
        <v>62</v>
      </c>
      <c r="F15" s="3">
        <f t="shared" si="0"/>
        <v>3.9900249376558602E-2</v>
      </c>
      <c r="G15" s="3" t="s">
        <v>62</v>
      </c>
      <c r="H15" s="3">
        <f t="shared" si="2"/>
        <v>2</v>
      </c>
    </row>
    <row r="16" spans="1:8" x14ac:dyDescent="0.25">
      <c r="A16" s="2" t="s">
        <v>18</v>
      </c>
      <c r="B16" s="2">
        <v>38475</v>
      </c>
      <c r="C16" s="2">
        <v>13684</v>
      </c>
      <c r="D16" s="2">
        <v>4433</v>
      </c>
      <c r="E16" s="2">
        <v>109</v>
      </c>
      <c r="F16" s="3">
        <f t="shared" si="0"/>
        <v>0.35565951916829108</v>
      </c>
      <c r="G16" s="3">
        <f t="shared" si="1"/>
        <v>0.79655071616486406</v>
      </c>
      <c r="H16" s="3">
        <f t="shared" si="2"/>
        <v>3.0868486352357318</v>
      </c>
    </row>
    <row r="17" spans="1:8" x14ac:dyDescent="0.25">
      <c r="A17" s="2" t="s">
        <v>19</v>
      </c>
      <c r="B17" s="2">
        <v>28084</v>
      </c>
      <c r="C17" s="2">
        <v>3104</v>
      </c>
      <c r="D17" s="2">
        <v>3009</v>
      </c>
      <c r="E17" s="2">
        <v>87</v>
      </c>
      <c r="F17" s="3">
        <f t="shared" si="0"/>
        <v>0.11052556615866686</v>
      </c>
      <c r="G17" s="3">
        <f t="shared" si="1"/>
        <v>2.802835051546392</v>
      </c>
      <c r="H17" s="3">
        <f t="shared" si="2"/>
        <v>1.031571950814224</v>
      </c>
    </row>
    <row r="18" spans="1:8" x14ac:dyDescent="0.25">
      <c r="A18" s="2" t="s">
        <v>20</v>
      </c>
      <c r="B18" s="2">
        <v>64</v>
      </c>
      <c r="C18" s="2">
        <v>0</v>
      </c>
      <c r="D18" s="2">
        <v>0</v>
      </c>
      <c r="E18" s="2">
        <v>0</v>
      </c>
      <c r="F18" s="3">
        <f t="shared" si="0"/>
        <v>0</v>
      </c>
      <c r="G18" s="3">
        <v>0</v>
      </c>
      <c r="H18" s="3" t="s">
        <v>62</v>
      </c>
    </row>
    <row r="19" spans="1:8" x14ac:dyDescent="0.25">
      <c r="A19" s="2" t="s">
        <v>21</v>
      </c>
      <c r="B19" s="2">
        <v>9588</v>
      </c>
      <c r="C19" s="2">
        <v>671</v>
      </c>
      <c r="D19" s="2">
        <v>628</v>
      </c>
      <c r="E19" s="2">
        <v>6</v>
      </c>
      <c r="F19" s="3">
        <f t="shared" si="0"/>
        <v>6.9983312473925738E-2</v>
      </c>
      <c r="G19" s="3">
        <f t="shared" si="1"/>
        <v>0.89418777943368111</v>
      </c>
      <c r="H19" s="3">
        <f t="shared" si="2"/>
        <v>1.0684713375796178</v>
      </c>
    </row>
    <row r="20" spans="1:8" x14ac:dyDescent="0.25">
      <c r="A20" s="2" t="s">
        <v>22</v>
      </c>
      <c r="B20" s="2">
        <v>12659</v>
      </c>
      <c r="C20" s="2">
        <v>719</v>
      </c>
      <c r="D20" s="2">
        <v>1632</v>
      </c>
      <c r="E20" s="2">
        <v>3</v>
      </c>
      <c r="F20" s="3">
        <f t="shared" si="0"/>
        <v>5.6797535350343632E-2</v>
      </c>
      <c r="G20" s="3">
        <f t="shared" si="1"/>
        <v>0.41724617524339358</v>
      </c>
      <c r="H20" s="3">
        <f t="shared" si="2"/>
        <v>0.44056372549019607</v>
      </c>
    </row>
    <row r="21" spans="1:8" x14ac:dyDescent="0.25">
      <c r="A21" s="2" t="s">
        <v>23</v>
      </c>
      <c r="B21" s="2">
        <v>4558</v>
      </c>
      <c r="C21" s="2">
        <v>1089</v>
      </c>
      <c r="D21" s="2">
        <v>1103</v>
      </c>
      <c r="E21" s="2">
        <v>18</v>
      </c>
      <c r="F21" s="3">
        <f t="shared" si="0"/>
        <v>0.23892057920140414</v>
      </c>
      <c r="G21" s="3">
        <f t="shared" si="1"/>
        <v>1.6528925619834711</v>
      </c>
      <c r="H21" s="3">
        <f t="shared" si="2"/>
        <v>0.98730734360834094</v>
      </c>
    </row>
    <row r="22" spans="1:8" x14ac:dyDescent="0.25">
      <c r="A22" s="2" t="s">
        <v>24</v>
      </c>
      <c r="B22" s="2">
        <v>382186</v>
      </c>
      <c r="C22" s="2">
        <v>126239</v>
      </c>
      <c r="D22" s="2">
        <v>54776</v>
      </c>
      <c r="E22" s="2">
        <v>7751</v>
      </c>
      <c r="F22" s="3">
        <f t="shared" si="0"/>
        <v>0.33030775590942629</v>
      </c>
      <c r="G22" s="3">
        <f t="shared" si="1"/>
        <v>6.1399409057422822</v>
      </c>
      <c r="H22" s="3">
        <f t="shared" si="2"/>
        <v>2.3046407185628741</v>
      </c>
    </row>
    <row r="23" spans="1:8" x14ac:dyDescent="0.25">
      <c r="A23" s="2" t="s">
        <v>25</v>
      </c>
      <c r="B23" s="2">
        <v>13191</v>
      </c>
      <c r="C23" s="2">
        <v>12200</v>
      </c>
      <c r="D23" s="2">
        <v>2167</v>
      </c>
      <c r="E23" s="2">
        <v>526</v>
      </c>
      <c r="F23" s="3">
        <f t="shared" si="0"/>
        <v>0.92487301948298084</v>
      </c>
      <c r="G23" s="3">
        <f t="shared" si="1"/>
        <v>4.3114754098360661</v>
      </c>
      <c r="H23" s="3">
        <f t="shared" si="2"/>
        <v>5.6299030918320261</v>
      </c>
    </row>
    <row r="24" spans="1:8" x14ac:dyDescent="0.25">
      <c r="A24" s="2" t="s">
        <v>26</v>
      </c>
      <c r="B24" s="2">
        <v>757518</v>
      </c>
      <c r="C24" s="2">
        <v>220988</v>
      </c>
      <c r="D24" s="2">
        <v>93546</v>
      </c>
      <c r="E24" s="2">
        <v>17953</v>
      </c>
      <c r="F24" s="3">
        <f t="shared" si="0"/>
        <v>0.2917264012208291</v>
      </c>
      <c r="G24" s="3">
        <f t="shared" si="1"/>
        <v>8.1239705323365961</v>
      </c>
      <c r="H24" s="3">
        <f t="shared" si="2"/>
        <v>2.362345797789323</v>
      </c>
    </row>
    <row r="25" spans="1:8" x14ac:dyDescent="0.25">
      <c r="A25" s="2" t="s">
        <v>27</v>
      </c>
      <c r="B25" s="2">
        <v>888</v>
      </c>
      <c r="C25" s="2">
        <v>193</v>
      </c>
      <c r="D25" s="2">
        <v>80</v>
      </c>
      <c r="E25" s="2">
        <v>7</v>
      </c>
      <c r="F25" s="3">
        <f t="shared" si="0"/>
        <v>0.21734234234234234</v>
      </c>
      <c r="G25" s="3">
        <f t="shared" si="1"/>
        <v>3.6269430051813467</v>
      </c>
      <c r="H25" s="3">
        <f t="shared" si="2"/>
        <v>2.4125000000000001</v>
      </c>
    </row>
    <row r="26" spans="1:8" x14ac:dyDescent="0.25">
      <c r="A26" s="2" t="s">
        <v>28</v>
      </c>
      <c r="B26" s="2">
        <v>865667</v>
      </c>
      <c r="C26" s="2">
        <v>342664</v>
      </c>
      <c r="D26" s="2">
        <v>54025</v>
      </c>
      <c r="E26" s="2">
        <v>1465</v>
      </c>
      <c r="F26" s="3">
        <f t="shared" si="0"/>
        <v>0.39583812251131206</v>
      </c>
      <c r="G26" s="3">
        <f t="shared" si="1"/>
        <v>0.42753250998062242</v>
      </c>
      <c r="H26" s="3">
        <f t="shared" si="2"/>
        <v>6.3426931975937064</v>
      </c>
    </row>
    <row r="27" spans="1:8" x14ac:dyDescent="0.25">
      <c r="A27" s="2" t="s">
        <v>29</v>
      </c>
      <c r="B27" s="2">
        <v>28092</v>
      </c>
      <c r="C27" s="2">
        <v>4595</v>
      </c>
      <c r="D27" s="2">
        <v>2678</v>
      </c>
      <c r="E27" s="2">
        <v>55</v>
      </c>
      <c r="F27" s="3">
        <f t="shared" si="0"/>
        <v>0.16356969955859318</v>
      </c>
      <c r="G27" s="3">
        <f t="shared" si="1"/>
        <v>1.1969532100108813</v>
      </c>
      <c r="H27" s="3">
        <f t="shared" si="2"/>
        <v>1.715832710978342</v>
      </c>
    </row>
    <row r="28" spans="1:8" x14ac:dyDescent="0.25">
      <c r="A28" s="2" t="s">
        <v>30</v>
      </c>
      <c r="B28" s="2">
        <v>55789</v>
      </c>
      <c r="C28" s="2">
        <v>4591</v>
      </c>
      <c r="D28" s="2">
        <v>3865</v>
      </c>
      <c r="E28" s="2">
        <v>38</v>
      </c>
      <c r="F28" s="3">
        <f t="shared" si="0"/>
        <v>8.2292208141389878E-2</v>
      </c>
      <c r="G28" s="3">
        <f t="shared" si="1"/>
        <v>0.82770638205184066</v>
      </c>
      <c r="H28" s="3">
        <f t="shared" si="2"/>
        <v>1.1878395860284605</v>
      </c>
    </row>
    <row r="29" spans="1:8" x14ac:dyDescent="0.25">
      <c r="A29" s="2" t="s">
        <v>31</v>
      </c>
      <c r="B29" s="2">
        <v>2037</v>
      </c>
      <c r="C29" s="2">
        <v>758</v>
      </c>
      <c r="D29" s="2">
        <v>653</v>
      </c>
      <c r="E29" s="2">
        <v>9</v>
      </c>
      <c r="F29" s="3">
        <f t="shared" si="0"/>
        <v>0.37211585665193914</v>
      </c>
      <c r="G29" s="3">
        <f t="shared" si="1"/>
        <v>1.1873350923482848</v>
      </c>
      <c r="H29" s="3">
        <f t="shared" si="2"/>
        <v>1.1607963246554365</v>
      </c>
    </row>
    <row r="30" spans="1:8" x14ac:dyDescent="0.25">
      <c r="A30" s="2" t="s">
        <v>32</v>
      </c>
      <c r="B30" s="2">
        <v>2397</v>
      </c>
      <c r="C30" s="2">
        <v>391</v>
      </c>
      <c r="D30" s="2">
        <v>386</v>
      </c>
      <c r="E30" s="2">
        <v>0</v>
      </c>
      <c r="F30" s="3">
        <f t="shared" si="0"/>
        <v>0.16312056737588654</v>
      </c>
      <c r="G30" s="3">
        <f t="shared" si="1"/>
        <v>0</v>
      </c>
      <c r="H30" s="3">
        <f t="shared" si="2"/>
        <v>1.0129533678756477</v>
      </c>
    </row>
    <row r="31" spans="1:8" x14ac:dyDescent="0.25">
      <c r="A31" s="2" t="s">
        <v>33</v>
      </c>
      <c r="B31" s="2">
        <v>421952</v>
      </c>
      <c r="C31" s="2">
        <v>117252</v>
      </c>
      <c r="D31" s="2">
        <v>55509</v>
      </c>
      <c r="E31" s="2">
        <v>3859</v>
      </c>
      <c r="F31" s="3">
        <f t="shared" si="0"/>
        <v>0.27787994843015318</v>
      </c>
      <c r="G31" s="3">
        <f t="shared" si="1"/>
        <v>3.2912018558318836</v>
      </c>
      <c r="H31" s="3">
        <f t="shared" si="2"/>
        <v>2.1123061125222935</v>
      </c>
    </row>
    <row r="32" spans="1:8" x14ac:dyDescent="0.25">
      <c r="A32" s="2" t="s">
        <v>34</v>
      </c>
      <c r="B32" s="2">
        <v>7353</v>
      </c>
      <c r="C32" s="2">
        <v>163</v>
      </c>
      <c r="D32" s="2">
        <v>132</v>
      </c>
      <c r="E32" s="2">
        <v>5</v>
      </c>
      <c r="F32" s="3">
        <f t="shared" si="0"/>
        <v>2.2167822657418741E-2</v>
      </c>
      <c r="G32" s="3">
        <f t="shared" si="1"/>
        <v>3.0674846625766872</v>
      </c>
      <c r="H32" s="3">
        <f t="shared" si="2"/>
        <v>1.2348484848484849</v>
      </c>
    </row>
    <row r="33" spans="1:8" x14ac:dyDescent="0.25">
      <c r="A33" s="2" t="s">
        <v>35</v>
      </c>
      <c r="B33" s="2">
        <v>58447</v>
      </c>
      <c r="C33" s="2">
        <v>8989</v>
      </c>
      <c r="D33" s="2">
        <v>8451</v>
      </c>
      <c r="E33" s="2">
        <v>706</v>
      </c>
      <c r="F33" s="3">
        <f t="shared" si="0"/>
        <v>0.15379745752562152</v>
      </c>
      <c r="G33" s="3">
        <f t="shared" si="1"/>
        <v>7.8540438313494274</v>
      </c>
      <c r="H33" s="3">
        <f t="shared" si="2"/>
        <v>1.0636611051946516</v>
      </c>
    </row>
    <row r="34" spans="1:8" x14ac:dyDescent="0.25">
      <c r="A34" s="2" t="s">
        <v>36</v>
      </c>
      <c r="B34" s="2">
        <v>4908</v>
      </c>
      <c r="C34" s="2">
        <v>1978</v>
      </c>
      <c r="D34" s="2">
        <v>935</v>
      </c>
      <c r="E34" s="2">
        <v>57</v>
      </c>
      <c r="F34" s="3">
        <f t="shared" si="0"/>
        <v>0.40301548492257538</v>
      </c>
      <c r="G34" s="3">
        <f t="shared" si="1"/>
        <v>2.8816986855409503</v>
      </c>
      <c r="H34" s="3">
        <f t="shared" si="2"/>
        <v>2.1155080213903745</v>
      </c>
    </row>
    <row r="35" spans="1:8" x14ac:dyDescent="0.25">
      <c r="A35" s="2" t="s">
        <v>37</v>
      </c>
      <c r="B35" s="2">
        <v>69461</v>
      </c>
      <c r="C35" s="2">
        <v>23054</v>
      </c>
      <c r="D35" s="2">
        <v>6191</v>
      </c>
      <c r="E35" s="2">
        <v>683</v>
      </c>
      <c r="F35" s="3">
        <f t="shared" si="0"/>
        <v>0.33189847540346379</v>
      </c>
      <c r="G35" s="3">
        <f t="shared" si="1"/>
        <v>2.9626095254619589</v>
      </c>
      <c r="H35" s="3">
        <f t="shared" si="2"/>
        <v>3.7237926021644321</v>
      </c>
    </row>
    <row r="36" spans="1:8" x14ac:dyDescent="0.25">
      <c r="A36" s="2" t="s">
        <v>38</v>
      </c>
      <c r="B36" s="2">
        <v>100281</v>
      </c>
      <c r="C36" s="2">
        <v>9058</v>
      </c>
      <c r="D36" s="2">
        <v>8698</v>
      </c>
      <c r="E36" s="2">
        <v>32</v>
      </c>
      <c r="F36" s="3">
        <f t="shared" si="0"/>
        <v>9.0326183424576934E-2</v>
      </c>
      <c r="G36" s="3">
        <f t="shared" si="1"/>
        <v>0.35327886950761755</v>
      </c>
      <c r="H36" s="3">
        <f t="shared" si="2"/>
        <v>1.0413888250172454</v>
      </c>
    </row>
    <row r="37" spans="1:8" x14ac:dyDescent="0.25">
      <c r="A37" s="2" t="s">
        <v>39</v>
      </c>
      <c r="B37" s="2">
        <v>162954</v>
      </c>
      <c r="C37" s="2">
        <v>34943</v>
      </c>
      <c r="D37" s="2">
        <v>33628</v>
      </c>
      <c r="E37" s="2">
        <v>9049</v>
      </c>
      <c r="F37" s="3">
        <f t="shared" si="0"/>
        <v>0.21443474845661967</v>
      </c>
      <c r="G37" s="3">
        <f t="shared" si="1"/>
        <v>25.896459949059896</v>
      </c>
      <c r="H37" s="3">
        <f t="shared" si="2"/>
        <v>1.0391043178303794</v>
      </c>
    </row>
    <row r="38" spans="1:8" x14ac:dyDescent="0.25">
      <c r="A38" s="2" t="s">
        <v>40</v>
      </c>
      <c r="B38" s="2">
        <v>496084</v>
      </c>
      <c r="C38" s="2">
        <v>28175</v>
      </c>
      <c r="D38" s="2">
        <v>27517</v>
      </c>
      <c r="E38" s="2">
        <v>986</v>
      </c>
      <c r="F38" s="3">
        <f t="shared" si="0"/>
        <v>5.6794817006797234E-2</v>
      </c>
      <c r="G38" s="3">
        <f t="shared" si="1"/>
        <v>3.4995563442768414</v>
      </c>
      <c r="H38" s="3">
        <f t="shared" si="2"/>
        <v>1.0239124904604426</v>
      </c>
    </row>
    <row r="39" spans="1:8" x14ac:dyDescent="0.25">
      <c r="A39" s="2" t="s">
        <v>41</v>
      </c>
      <c r="B39" s="2">
        <v>14373</v>
      </c>
      <c r="C39" s="2">
        <v>3051</v>
      </c>
      <c r="D39" s="2">
        <v>2684</v>
      </c>
      <c r="E39" s="2">
        <v>39</v>
      </c>
      <c r="F39" s="3">
        <f t="shared" si="0"/>
        <v>0.21227301189730746</v>
      </c>
      <c r="G39" s="3">
        <f t="shared" si="1"/>
        <v>1.2782694198623401</v>
      </c>
      <c r="H39" s="3">
        <f t="shared" si="2"/>
        <v>1.136736214605067</v>
      </c>
    </row>
    <row r="40" spans="1:8" x14ac:dyDescent="0.25">
      <c r="A40" s="2" t="s">
        <v>42</v>
      </c>
      <c r="B40" s="2">
        <v>22691</v>
      </c>
      <c r="C40" s="2">
        <v>7480</v>
      </c>
      <c r="D40" s="2">
        <v>3057</v>
      </c>
      <c r="E40" s="2">
        <v>738</v>
      </c>
      <c r="F40" s="3">
        <f t="shared" si="0"/>
        <v>0.32964611519985898</v>
      </c>
      <c r="G40" s="3">
        <f t="shared" si="1"/>
        <v>9.8663101604278083</v>
      </c>
      <c r="H40" s="3">
        <f t="shared" si="2"/>
        <v>2.4468433104350669</v>
      </c>
    </row>
    <row r="41" spans="1:8" x14ac:dyDescent="0.25">
      <c r="A41" s="2" t="s">
        <v>43</v>
      </c>
      <c r="B41" s="2">
        <v>12110</v>
      </c>
      <c r="C41" s="2">
        <v>716</v>
      </c>
      <c r="D41" s="2">
        <v>648</v>
      </c>
      <c r="E41" s="2">
        <v>78</v>
      </c>
      <c r="F41" s="3">
        <f t="shared" si="0"/>
        <v>5.9124690338563171E-2</v>
      </c>
      <c r="G41" s="3">
        <f t="shared" si="1"/>
        <v>10.893854748603351</v>
      </c>
      <c r="H41" s="3">
        <f t="shared" si="2"/>
        <v>1.1049382716049383</v>
      </c>
    </row>
    <row r="42" spans="1:8" x14ac:dyDescent="0.25">
      <c r="A42" s="2" t="s">
        <v>44</v>
      </c>
      <c r="B42" s="2">
        <v>1754804</v>
      </c>
      <c r="C42" s="2">
        <v>1402961</v>
      </c>
      <c r="D42" s="2">
        <v>1023087</v>
      </c>
      <c r="E42" s="2">
        <v>101873</v>
      </c>
      <c r="F42" s="3">
        <f t="shared" si="0"/>
        <v>0.79949726579150715</v>
      </c>
      <c r="G42" s="3">
        <f t="shared" si="1"/>
        <v>7.2612852388626621</v>
      </c>
      <c r="H42" s="3">
        <f t="shared" si="2"/>
        <v>1.3713017563511216</v>
      </c>
    </row>
    <row r="43" spans="1:8" x14ac:dyDescent="0.25">
      <c r="A43" s="2" t="s">
        <v>45</v>
      </c>
      <c r="B43" s="2">
        <v>2720159</v>
      </c>
      <c r="C43" s="2">
        <v>327652</v>
      </c>
      <c r="D43" s="2">
        <v>48679</v>
      </c>
      <c r="E43" s="2">
        <v>14155</v>
      </c>
      <c r="F43" s="3">
        <f t="shared" si="0"/>
        <v>0.12045325291646554</v>
      </c>
      <c r="G43" s="3">
        <f t="shared" si="1"/>
        <v>4.3201323355267176</v>
      </c>
      <c r="H43" s="3">
        <f t="shared" si="2"/>
        <v>6.7308695741490174</v>
      </c>
    </row>
    <row r="44" spans="1:8" x14ac:dyDescent="0.25">
      <c r="A44" s="2" t="s">
        <v>46</v>
      </c>
      <c r="B44" s="2">
        <v>69747</v>
      </c>
      <c r="C44" s="2">
        <v>17482</v>
      </c>
      <c r="D44" s="2">
        <v>9094</v>
      </c>
      <c r="E44" s="2">
        <v>572</v>
      </c>
      <c r="F44" s="3">
        <f t="shared" si="0"/>
        <v>0.25064877342394654</v>
      </c>
      <c r="G44" s="3">
        <f t="shared" si="1"/>
        <v>3.2719368493307401</v>
      </c>
      <c r="H44" s="3">
        <f t="shared" si="2"/>
        <v>1.9223663954255552</v>
      </c>
    </row>
    <row r="45" spans="1:8" x14ac:dyDescent="0.25">
      <c r="A45" s="2" t="s">
        <v>47</v>
      </c>
      <c r="B45" s="2">
        <v>6572</v>
      </c>
      <c r="C45" s="2">
        <v>484</v>
      </c>
      <c r="D45" s="2">
        <v>415</v>
      </c>
      <c r="E45" s="2">
        <v>87</v>
      </c>
      <c r="F45" s="3">
        <f t="shared" si="0"/>
        <v>7.3645769933049304E-2</v>
      </c>
      <c r="G45" s="3">
        <f t="shared" si="1"/>
        <v>17.97520661157025</v>
      </c>
      <c r="H45" s="3">
        <f t="shared" si="2"/>
        <v>1.1662650602409639</v>
      </c>
    </row>
    <row r="46" spans="1:8" x14ac:dyDescent="0.25">
      <c r="A46" s="2" t="s">
        <v>48</v>
      </c>
      <c r="B46" s="2">
        <v>342175</v>
      </c>
      <c r="C46" s="2">
        <v>49061</v>
      </c>
      <c r="D46" s="2">
        <v>44938</v>
      </c>
      <c r="E46" s="2">
        <v>3233</v>
      </c>
      <c r="F46" s="3">
        <f t="shared" si="0"/>
        <v>0.14337984949221888</v>
      </c>
      <c r="G46" s="3">
        <f t="shared" si="1"/>
        <v>6.5897556103626105</v>
      </c>
      <c r="H46" s="3">
        <f t="shared" si="2"/>
        <v>1.0917486314477725</v>
      </c>
    </row>
    <row r="47" spans="1:8" x14ac:dyDescent="0.25">
      <c r="A47" s="2" t="s">
        <v>49</v>
      </c>
      <c r="B47" s="2">
        <v>12609</v>
      </c>
      <c r="C47" s="2">
        <v>1027</v>
      </c>
      <c r="D47" s="2">
        <v>941</v>
      </c>
      <c r="E47" s="2">
        <v>71</v>
      </c>
      <c r="F47" s="3">
        <f t="shared" si="0"/>
        <v>8.1449758109287021E-2</v>
      </c>
      <c r="G47" s="3">
        <f t="shared" si="1"/>
        <v>6.9133398247322297</v>
      </c>
      <c r="H47" s="3">
        <f t="shared" si="2"/>
        <v>1.0913921360255048</v>
      </c>
    </row>
    <row r="48" spans="1:8" x14ac:dyDescent="0.25">
      <c r="A48" s="2" t="s">
        <v>50</v>
      </c>
      <c r="B48" s="2">
        <v>673</v>
      </c>
      <c r="C48" s="2">
        <v>150</v>
      </c>
      <c r="D48" s="2">
        <v>130</v>
      </c>
      <c r="E48" s="2">
        <v>11</v>
      </c>
      <c r="F48" s="3">
        <f t="shared" si="0"/>
        <v>0.22288261515601784</v>
      </c>
      <c r="G48" s="3">
        <f t="shared" si="1"/>
        <v>7.333333333333333</v>
      </c>
      <c r="H48" s="3">
        <f t="shared" si="2"/>
        <v>1.1538461538461537</v>
      </c>
    </row>
    <row r="49" spans="1:8" x14ac:dyDescent="0.25">
      <c r="A49" s="2" t="s">
        <v>51</v>
      </c>
      <c r="B49" s="2">
        <v>16540</v>
      </c>
      <c r="C49" s="2">
        <v>8691</v>
      </c>
      <c r="D49" s="2">
        <v>7152</v>
      </c>
      <c r="E49" s="2">
        <v>686</v>
      </c>
      <c r="F49" s="3">
        <f t="shared" si="0"/>
        <v>0.52545344619105194</v>
      </c>
      <c r="G49" s="3">
        <f t="shared" si="1"/>
        <v>7.8932228742377166</v>
      </c>
      <c r="H49" s="3">
        <f t="shared" si="2"/>
        <v>1.2151845637583893</v>
      </c>
    </row>
    <row r="50" spans="1:8" x14ac:dyDescent="0.25">
      <c r="A50" s="2" t="s">
        <v>52</v>
      </c>
      <c r="B50" s="2">
        <v>42873</v>
      </c>
      <c r="C50" s="2">
        <v>7985</v>
      </c>
      <c r="D50" s="2">
        <v>5145</v>
      </c>
      <c r="E50" s="2">
        <v>542</v>
      </c>
      <c r="F50" s="3">
        <f t="shared" si="0"/>
        <v>0.18624775499731766</v>
      </c>
      <c r="G50" s="3">
        <f t="shared" si="1"/>
        <v>6.7877269881026923</v>
      </c>
      <c r="H50" s="3">
        <f t="shared" si="2"/>
        <v>1.5519922254616132</v>
      </c>
    </row>
    <row r="51" spans="1:8" x14ac:dyDescent="0.25">
      <c r="A51" s="2" t="s">
        <v>53</v>
      </c>
      <c r="B51" s="2">
        <v>30398</v>
      </c>
      <c r="C51" s="2">
        <v>6170</v>
      </c>
      <c r="D51" s="2">
        <v>3975</v>
      </c>
      <c r="E51" s="2">
        <v>323</v>
      </c>
      <c r="F51" s="3">
        <f t="shared" si="0"/>
        <v>0.20297387986051713</v>
      </c>
      <c r="G51" s="3">
        <f t="shared" si="1"/>
        <v>5.235008103727715</v>
      </c>
      <c r="H51" s="3">
        <f t="shared" si="2"/>
        <v>1.5522012578616353</v>
      </c>
    </row>
    <row r="52" spans="1:8" x14ac:dyDescent="0.25">
      <c r="A52" s="2" t="s">
        <v>54</v>
      </c>
      <c r="B52" s="2">
        <f>SUM(B2:B51)</f>
        <v>10287292</v>
      </c>
      <c r="C52" s="2">
        <f>SUM(C2:C51)</f>
        <v>3050899</v>
      </c>
      <c r="D52" s="2">
        <f>SUM(D2:D51)</f>
        <v>1663325</v>
      </c>
      <c r="E52" s="2">
        <f>SUM(E2:E51)</f>
        <v>176503</v>
      </c>
      <c r="F52" s="3"/>
      <c r="G52" s="3"/>
      <c r="H52" s="3"/>
    </row>
    <row r="53" spans="1:8" x14ac:dyDescent="0.25">
      <c r="A53" s="2" t="s">
        <v>55</v>
      </c>
      <c r="B53" s="2">
        <f>AVERAGE(B2:B51)</f>
        <v>205745.84</v>
      </c>
      <c r="C53" s="2">
        <f>AVERAGE(C2:C51)</f>
        <v>61017.98</v>
      </c>
      <c r="D53" s="2">
        <f>AVERAGE(D2:D51)</f>
        <v>33266.5</v>
      </c>
      <c r="E53" s="2">
        <f>AVERAGE(E2:E51)</f>
        <v>3602.1020408163267</v>
      </c>
      <c r="F53" s="4">
        <f>AVERAGE(F2:F51)</f>
        <v>0.24136170347163893</v>
      </c>
      <c r="G53" s="4">
        <f>AVERAGE(G2:G51)</f>
        <v>4.246535065092961</v>
      </c>
      <c r="H53" s="4">
        <f>AVERAGE(H2:H51)</f>
        <v>2.17019175599152</v>
      </c>
    </row>
    <row r="54" spans="1:8" x14ac:dyDescent="0.25">
      <c r="A54" s="2" t="s">
        <v>56</v>
      </c>
      <c r="B54" s="2">
        <f>MEDIAN(B2:B51)</f>
        <v>28088</v>
      </c>
      <c r="C54" s="2">
        <f>MEDIAN(C2:C51)</f>
        <v>5949</v>
      </c>
      <c r="D54" s="2">
        <f>MEDIAN(D2:D51)</f>
        <v>3033</v>
      </c>
      <c r="E54" s="2">
        <f>MEDIAN(E2:E51)</f>
        <v>137</v>
      </c>
      <c r="F54" s="4">
        <f>MEDIAN(F2:F51)</f>
        <v>0.19461081742891739</v>
      </c>
      <c r="G54" s="4">
        <f>MEDIAN(G2:G51)</f>
        <v>3.0674846625766872</v>
      </c>
      <c r="H54" s="4">
        <f>MEDIAN(H2:H51)</f>
        <v>1.506597009773929</v>
      </c>
    </row>
    <row r="57" spans="1:8" x14ac:dyDescent="0.25">
      <c r="A57" t="s">
        <v>57</v>
      </c>
      <c r="B57">
        <f>E52/C52*100</f>
        <v>5.7852783720470589</v>
      </c>
      <c r="G57">
        <f>COUNTIF(G2:G51, "&lt;4.16")</f>
        <v>30</v>
      </c>
    </row>
    <row r="59" spans="1:8" x14ac:dyDescent="0.25">
      <c r="H59">
        <f>COUNTIF(H2:H51, "&gt;.99")</f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grills</dc:creator>
  <cp:lastModifiedBy>blake grills</cp:lastModifiedBy>
  <dcterms:created xsi:type="dcterms:W3CDTF">2020-04-05T20:42:08Z</dcterms:created>
  <dcterms:modified xsi:type="dcterms:W3CDTF">2020-04-11T21:02:01Z</dcterms:modified>
</cp:coreProperties>
</file>